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 filterPrivacy="1"/>
  <xr:revisionPtr revIDLastSave="0" documentId="13_ncr:1_{5A40161A-3AB2-4571-8ED6-E495769D5FEF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Input" sheetId="10" r:id="rId1"/>
    <sheet name="LED" sheetId="2" r:id="rId2"/>
    <sheet name="s" sheetId="1" r:id="rId3"/>
    <sheet name="l" sheetId="3" r:id="rId4"/>
    <sheet name="APSL" sheetId="4" r:id="rId5"/>
    <sheet name="CRI" sheetId="5" r:id="rId6"/>
    <sheet name="Planck" sheetId="6" r:id="rId7"/>
    <sheet name="Daylight" sheetId="9" r:id="rId8"/>
    <sheet name="TCSK" sheetId="7" r:id="rId9"/>
    <sheet name="TCSR" sheetId="8" r:id="rId1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8" i="10" l="1"/>
  <c r="K2" i="4"/>
  <c r="C2" i="3"/>
  <c r="B2" i="3"/>
  <c r="C2" i="1"/>
  <c r="B2" i="1"/>
  <c r="D2" i="2"/>
  <c r="C2" i="2"/>
  <c r="B2" i="2"/>
  <c r="A18" i="10"/>
  <c r="A9" i="4"/>
  <c r="B9" i="4"/>
  <c r="G9" i="4"/>
  <c r="F9" i="4"/>
  <c r="C15" i="10"/>
  <c r="D15" i="10" s="1"/>
  <c r="E15" i="10" s="1"/>
  <c r="E9" i="4" s="1"/>
  <c r="H243" i="9"/>
  <c r="I243" i="9"/>
  <c r="J243" i="9"/>
  <c r="H244" i="9"/>
  <c r="I244" i="9"/>
  <c r="J244" i="9"/>
  <c r="H245" i="9"/>
  <c r="I245" i="9"/>
  <c r="J245" i="9"/>
  <c r="H246" i="9"/>
  <c r="I246" i="9"/>
  <c r="J246" i="9"/>
  <c r="H247" i="9"/>
  <c r="I247" i="9"/>
  <c r="J247" i="9"/>
  <c r="H248" i="9"/>
  <c r="I248" i="9"/>
  <c r="J248" i="9"/>
  <c r="H249" i="9"/>
  <c r="I249" i="9"/>
  <c r="J249" i="9"/>
  <c r="H250" i="9"/>
  <c r="I250" i="9"/>
  <c r="J250" i="9"/>
  <c r="H251" i="9"/>
  <c r="I251" i="9"/>
  <c r="J251" i="9"/>
  <c r="I242" i="9"/>
  <c r="J213" i="9"/>
  <c r="J214" i="9"/>
  <c r="J215" i="9"/>
  <c r="J216" i="9"/>
  <c r="J217" i="9"/>
  <c r="J218" i="9"/>
  <c r="J219" i="9"/>
  <c r="J220" i="9"/>
  <c r="J221" i="9"/>
  <c r="J212" i="9"/>
  <c r="H402" i="9"/>
  <c r="I402" i="9"/>
  <c r="J402" i="9"/>
  <c r="H393" i="9"/>
  <c r="I393" i="9"/>
  <c r="J393" i="9"/>
  <c r="H394" i="9"/>
  <c r="I394" i="9"/>
  <c r="J394" i="9"/>
  <c r="H395" i="9"/>
  <c r="I395" i="9"/>
  <c r="J395" i="9"/>
  <c r="H396" i="9"/>
  <c r="I396" i="9"/>
  <c r="J396" i="9"/>
  <c r="H397" i="9"/>
  <c r="I397" i="9"/>
  <c r="J397" i="9"/>
  <c r="H398" i="9"/>
  <c r="I398" i="9"/>
  <c r="J398" i="9"/>
  <c r="H399" i="9"/>
  <c r="I399" i="9"/>
  <c r="J399" i="9"/>
  <c r="H400" i="9"/>
  <c r="I400" i="9"/>
  <c r="J400" i="9"/>
  <c r="H401" i="9"/>
  <c r="I401" i="9"/>
  <c r="J401" i="9"/>
  <c r="J392" i="9"/>
  <c r="I392" i="9"/>
  <c r="H392" i="9"/>
  <c r="H383" i="9"/>
  <c r="I383" i="9"/>
  <c r="J383" i="9"/>
  <c r="H384" i="9"/>
  <c r="I384" i="9"/>
  <c r="J384" i="9"/>
  <c r="H385" i="9"/>
  <c r="I385" i="9"/>
  <c r="J385" i="9"/>
  <c r="H386" i="9"/>
  <c r="I386" i="9"/>
  <c r="J386" i="9"/>
  <c r="H387" i="9"/>
  <c r="I387" i="9"/>
  <c r="J387" i="9"/>
  <c r="H388" i="9"/>
  <c r="I388" i="9"/>
  <c r="J388" i="9"/>
  <c r="H389" i="9"/>
  <c r="I389" i="9"/>
  <c r="J389" i="9"/>
  <c r="H390" i="9"/>
  <c r="I390" i="9"/>
  <c r="J390" i="9"/>
  <c r="H391" i="9"/>
  <c r="I391" i="9"/>
  <c r="J391" i="9"/>
  <c r="J382" i="9"/>
  <c r="I382" i="9"/>
  <c r="H382" i="9"/>
  <c r="H373" i="9"/>
  <c r="I373" i="9"/>
  <c r="J373" i="9"/>
  <c r="H374" i="9"/>
  <c r="I374" i="9"/>
  <c r="J374" i="9"/>
  <c r="H375" i="9"/>
  <c r="I375" i="9"/>
  <c r="J375" i="9"/>
  <c r="H376" i="9"/>
  <c r="I376" i="9"/>
  <c r="J376" i="9"/>
  <c r="H377" i="9"/>
  <c r="I377" i="9"/>
  <c r="J377" i="9"/>
  <c r="H378" i="9"/>
  <c r="I378" i="9"/>
  <c r="J378" i="9"/>
  <c r="H379" i="9"/>
  <c r="I379" i="9"/>
  <c r="J379" i="9"/>
  <c r="H380" i="9"/>
  <c r="I380" i="9"/>
  <c r="J380" i="9"/>
  <c r="H381" i="9"/>
  <c r="I381" i="9"/>
  <c r="J381" i="9"/>
  <c r="J372" i="9"/>
  <c r="I372" i="9"/>
  <c r="H372" i="9"/>
  <c r="H363" i="9"/>
  <c r="I363" i="9"/>
  <c r="J363" i="9"/>
  <c r="H364" i="9"/>
  <c r="I364" i="9"/>
  <c r="J364" i="9"/>
  <c r="H365" i="9"/>
  <c r="I365" i="9"/>
  <c r="J365" i="9"/>
  <c r="H366" i="9"/>
  <c r="I366" i="9"/>
  <c r="J366" i="9"/>
  <c r="H367" i="9"/>
  <c r="I367" i="9"/>
  <c r="J367" i="9"/>
  <c r="H368" i="9"/>
  <c r="I368" i="9"/>
  <c r="J368" i="9"/>
  <c r="H369" i="9"/>
  <c r="I369" i="9"/>
  <c r="J369" i="9"/>
  <c r="H370" i="9"/>
  <c r="I370" i="9"/>
  <c r="J370" i="9"/>
  <c r="H371" i="9"/>
  <c r="I371" i="9"/>
  <c r="J371" i="9"/>
  <c r="J362" i="9"/>
  <c r="I362" i="9"/>
  <c r="H362" i="9"/>
  <c r="H353" i="9"/>
  <c r="I353" i="9"/>
  <c r="J353" i="9"/>
  <c r="H354" i="9"/>
  <c r="I354" i="9"/>
  <c r="J354" i="9"/>
  <c r="H355" i="9"/>
  <c r="I355" i="9"/>
  <c r="J355" i="9"/>
  <c r="H356" i="9"/>
  <c r="I356" i="9"/>
  <c r="J356" i="9"/>
  <c r="H357" i="9"/>
  <c r="I357" i="9"/>
  <c r="J357" i="9"/>
  <c r="H358" i="9"/>
  <c r="I358" i="9"/>
  <c r="J358" i="9"/>
  <c r="H359" i="9"/>
  <c r="I359" i="9"/>
  <c r="J359" i="9"/>
  <c r="H360" i="9"/>
  <c r="I360" i="9"/>
  <c r="J360" i="9"/>
  <c r="H361" i="9"/>
  <c r="I361" i="9"/>
  <c r="J361" i="9"/>
  <c r="J352" i="9"/>
  <c r="I352" i="9"/>
  <c r="H352" i="9"/>
  <c r="H343" i="9"/>
  <c r="I343" i="9"/>
  <c r="J343" i="9"/>
  <c r="H344" i="9"/>
  <c r="I344" i="9"/>
  <c r="J344" i="9"/>
  <c r="H345" i="9"/>
  <c r="I345" i="9"/>
  <c r="J345" i="9"/>
  <c r="H346" i="9"/>
  <c r="I346" i="9"/>
  <c r="J346" i="9"/>
  <c r="H347" i="9"/>
  <c r="I347" i="9"/>
  <c r="J347" i="9"/>
  <c r="H348" i="9"/>
  <c r="I348" i="9"/>
  <c r="J348" i="9"/>
  <c r="H349" i="9"/>
  <c r="I349" i="9"/>
  <c r="J349" i="9"/>
  <c r="H350" i="9"/>
  <c r="I350" i="9"/>
  <c r="J350" i="9"/>
  <c r="H351" i="9"/>
  <c r="I351" i="9"/>
  <c r="J351" i="9"/>
  <c r="J342" i="9"/>
  <c r="I342" i="9"/>
  <c r="H342" i="9"/>
  <c r="H333" i="9"/>
  <c r="I333" i="9"/>
  <c r="J333" i="9"/>
  <c r="H334" i="9"/>
  <c r="I334" i="9"/>
  <c r="J334" i="9"/>
  <c r="H335" i="9"/>
  <c r="I335" i="9"/>
  <c r="J335" i="9"/>
  <c r="H336" i="9"/>
  <c r="I336" i="9"/>
  <c r="J336" i="9"/>
  <c r="H337" i="9"/>
  <c r="I337" i="9"/>
  <c r="J337" i="9"/>
  <c r="H338" i="9"/>
  <c r="I338" i="9"/>
  <c r="J338" i="9"/>
  <c r="H339" i="9"/>
  <c r="I339" i="9"/>
  <c r="J339" i="9"/>
  <c r="H340" i="9"/>
  <c r="I340" i="9"/>
  <c r="J340" i="9"/>
  <c r="H341" i="9"/>
  <c r="I341" i="9"/>
  <c r="J341" i="9"/>
  <c r="J332" i="9"/>
  <c r="I332" i="9"/>
  <c r="H332" i="9"/>
  <c r="H323" i="9"/>
  <c r="I323" i="9"/>
  <c r="J323" i="9"/>
  <c r="H324" i="9"/>
  <c r="I324" i="9"/>
  <c r="J324" i="9"/>
  <c r="H325" i="9"/>
  <c r="I325" i="9"/>
  <c r="J325" i="9"/>
  <c r="H326" i="9"/>
  <c r="I326" i="9"/>
  <c r="J326" i="9"/>
  <c r="H327" i="9"/>
  <c r="I327" i="9"/>
  <c r="J327" i="9"/>
  <c r="H328" i="9"/>
  <c r="I328" i="9"/>
  <c r="J328" i="9"/>
  <c r="H329" i="9"/>
  <c r="I329" i="9"/>
  <c r="J329" i="9"/>
  <c r="H330" i="9"/>
  <c r="I330" i="9"/>
  <c r="J330" i="9"/>
  <c r="H331" i="9"/>
  <c r="I331" i="9"/>
  <c r="J331" i="9"/>
  <c r="J322" i="9"/>
  <c r="I322" i="9"/>
  <c r="H322" i="9"/>
  <c r="H313" i="9"/>
  <c r="I313" i="9"/>
  <c r="J313" i="9"/>
  <c r="H314" i="9"/>
  <c r="I314" i="9"/>
  <c r="J314" i="9"/>
  <c r="H315" i="9"/>
  <c r="I315" i="9"/>
  <c r="J315" i="9"/>
  <c r="H316" i="9"/>
  <c r="I316" i="9"/>
  <c r="J316" i="9"/>
  <c r="H317" i="9"/>
  <c r="I317" i="9"/>
  <c r="J317" i="9"/>
  <c r="H318" i="9"/>
  <c r="I318" i="9"/>
  <c r="J318" i="9"/>
  <c r="H319" i="9"/>
  <c r="I319" i="9"/>
  <c r="J319" i="9"/>
  <c r="H320" i="9"/>
  <c r="I320" i="9"/>
  <c r="J320" i="9"/>
  <c r="H321" i="9"/>
  <c r="I321" i="9"/>
  <c r="J321" i="9"/>
  <c r="J312" i="9"/>
  <c r="I312" i="9"/>
  <c r="H312" i="9"/>
  <c r="H303" i="9"/>
  <c r="I303" i="9"/>
  <c r="J303" i="9"/>
  <c r="H304" i="9"/>
  <c r="I304" i="9"/>
  <c r="J304" i="9"/>
  <c r="H305" i="9"/>
  <c r="I305" i="9"/>
  <c r="J305" i="9"/>
  <c r="H306" i="9"/>
  <c r="I306" i="9"/>
  <c r="J306" i="9"/>
  <c r="H307" i="9"/>
  <c r="I307" i="9"/>
  <c r="J307" i="9"/>
  <c r="H308" i="9"/>
  <c r="I308" i="9"/>
  <c r="J308" i="9"/>
  <c r="H309" i="9"/>
  <c r="I309" i="9"/>
  <c r="J309" i="9"/>
  <c r="H310" i="9"/>
  <c r="I310" i="9"/>
  <c r="J310" i="9"/>
  <c r="H311" i="9"/>
  <c r="I311" i="9"/>
  <c r="J311" i="9"/>
  <c r="J302" i="9"/>
  <c r="I302" i="9"/>
  <c r="H302" i="9"/>
  <c r="H293" i="9"/>
  <c r="I293" i="9"/>
  <c r="J293" i="9"/>
  <c r="H294" i="9"/>
  <c r="I294" i="9"/>
  <c r="J294" i="9"/>
  <c r="H295" i="9"/>
  <c r="I295" i="9"/>
  <c r="J295" i="9"/>
  <c r="H296" i="9"/>
  <c r="I296" i="9"/>
  <c r="J296" i="9"/>
  <c r="H297" i="9"/>
  <c r="I297" i="9"/>
  <c r="J297" i="9"/>
  <c r="H298" i="9"/>
  <c r="I298" i="9"/>
  <c r="J298" i="9"/>
  <c r="H299" i="9"/>
  <c r="I299" i="9"/>
  <c r="J299" i="9"/>
  <c r="H300" i="9"/>
  <c r="I300" i="9"/>
  <c r="J300" i="9"/>
  <c r="H301" i="9"/>
  <c r="I301" i="9"/>
  <c r="J301" i="9"/>
  <c r="J292" i="9"/>
  <c r="I292" i="9"/>
  <c r="H292" i="9"/>
  <c r="H283" i="9"/>
  <c r="I283" i="9"/>
  <c r="J283" i="9"/>
  <c r="H284" i="9"/>
  <c r="I284" i="9"/>
  <c r="J284" i="9"/>
  <c r="H285" i="9"/>
  <c r="I285" i="9"/>
  <c r="J285" i="9"/>
  <c r="H286" i="9"/>
  <c r="I286" i="9"/>
  <c r="J286" i="9"/>
  <c r="H287" i="9"/>
  <c r="I287" i="9"/>
  <c r="J287" i="9"/>
  <c r="H288" i="9"/>
  <c r="I288" i="9"/>
  <c r="J288" i="9"/>
  <c r="H289" i="9"/>
  <c r="I289" i="9"/>
  <c r="J289" i="9"/>
  <c r="H290" i="9"/>
  <c r="I290" i="9"/>
  <c r="J290" i="9"/>
  <c r="H291" i="9"/>
  <c r="I291" i="9"/>
  <c r="J291" i="9"/>
  <c r="J282" i="9"/>
  <c r="I282" i="9"/>
  <c r="H282" i="9"/>
  <c r="H273" i="9"/>
  <c r="I273" i="9"/>
  <c r="J273" i="9"/>
  <c r="H274" i="9"/>
  <c r="I274" i="9"/>
  <c r="J274" i="9"/>
  <c r="H275" i="9"/>
  <c r="I275" i="9"/>
  <c r="J275" i="9"/>
  <c r="H276" i="9"/>
  <c r="I276" i="9"/>
  <c r="J276" i="9"/>
  <c r="H277" i="9"/>
  <c r="I277" i="9"/>
  <c r="J277" i="9"/>
  <c r="H278" i="9"/>
  <c r="I278" i="9"/>
  <c r="J278" i="9"/>
  <c r="H279" i="9"/>
  <c r="I279" i="9"/>
  <c r="J279" i="9"/>
  <c r="H280" i="9"/>
  <c r="I280" i="9"/>
  <c r="J280" i="9"/>
  <c r="H281" i="9"/>
  <c r="I281" i="9"/>
  <c r="J281" i="9"/>
  <c r="J272" i="9"/>
  <c r="I272" i="9"/>
  <c r="H272" i="9"/>
  <c r="H263" i="9"/>
  <c r="I263" i="9"/>
  <c r="J263" i="9"/>
  <c r="H264" i="9"/>
  <c r="I264" i="9"/>
  <c r="J264" i="9"/>
  <c r="H265" i="9"/>
  <c r="I265" i="9"/>
  <c r="J265" i="9"/>
  <c r="H266" i="9"/>
  <c r="I266" i="9"/>
  <c r="J266" i="9"/>
  <c r="H267" i="9"/>
  <c r="I267" i="9"/>
  <c r="J267" i="9"/>
  <c r="H268" i="9"/>
  <c r="I268" i="9"/>
  <c r="J268" i="9"/>
  <c r="H269" i="9"/>
  <c r="I269" i="9"/>
  <c r="J269" i="9"/>
  <c r="H270" i="9"/>
  <c r="I270" i="9"/>
  <c r="J270" i="9"/>
  <c r="H271" i="9"/>
  <c r="I271" i="9"/>
  <c r="J271" i="9"/>
  <c r="J262" i="9"/>
  <c r="I262" i="9"/>
  <c r="H262" i="9"/>
  <c r="H253" i="9"/>
  <c r="I253" i="9"/>
  <c r="J253" i="9"/>
  <c r="H254" i="9"/>
  <c r="I254" i="9"/>
  <c r="J254" i="9"/>
  <c r="H255" i="9"/>
  <c r="I255" i="9"/>
  <c r="J255" i="9"/>
  <c r="H256" i="9"/>
  <c r="I256" i="9"/>
  <c r="J256" i="9"/>
  <c r="H257" i="9"/>
  <c r="I257" i="9"/>
  <c r="J257" i="9"/>
  <c r="H258" i="9"/>
  <c r="I258" i="9"/>
  <c r="J258" i="9"/>
  <c r="H259" i="9"/>
  <c r="I259" i="9"/>
  <c r="J259" i="9"/>
  <c r="H260" i="9"/>
  <c r="I260" i="9"/>
  <c r="J260" i="9"/>
  <c r="H261" i="9"/>
  <c r="I261" i="9"/>
  <c r="J261" i="9"/>
  <c r="J252" i="9"/>
  <c r="I252" i="9"/>
  <c r="H252" i="9"/>
  <c r="J242" i="9"/>
  <c r="H242" i="9"/>
  <c r="H233" i="9"/>
  <c r="I233" i="9"/>
  <c r="J233" i="9"/>
  <c r="H234" i="9"/>
  <c r="I234" i="9"/>
  <c r="J234" i="9"/>
  <c r="H235" i="9"/>
  <c r="I235" i="9"/>
  <c r="J235" i="9"/>
  <c r="H236" i="9"/>
  <c r="I236" i="9"/>
  <c r="J236" i="9"/>
  <c r="H237" i="9"/>
  <c r="I237" i="9"/>
  <c r="J237" i="9"/>
  <c r="H238" i="9"/>
  <c r="I238" i="9"/>
  <c r="J238" i="9"/>
  <c r="H239" i="9"/>
  <c r="I239" i="9"/>
  <c r="J239" i="9"/>
  <c r="H240" i="9"/>
  <c r="I240" i="9"/>
  <c r="J240" i="9"/>
  <c r="H241" i="9"/>
  <c r="I241" i="9"/>
  <c r="J241" i="9"/>
  <c r="J232" i="9"/>
  <c r="I232" i="9"/>
  <c r="H232" i="9"/>
  <c r="H223" i="9"/>
  <c r="I223" i="9"/>
  <c r="J223" i="9"/>
  <c r="H224" i="9"/>
  <c r="I224" i="9"/>
  <c r="J224" i="9"/>
  <c r="H225" i="9"/>
  <c r="I225" i="9"/>
  <c r="J225" i="9"/>
  <c r="H226" i="9"/>
  <c r="I226" i="9"/>
  <c r="J226" i="9"/>
  <c r="H227" i="9"/>
  <c r="I227" i="9"/>
  <c r="J227" i="9"/>
  <c r="H228" i="9"/>
  <c r="I228" i="9"/>
  <c r="J228" i="9"/>
  <c r="H229" i="9"/>
  <c r="I229" i="9"/>
  <c r="J229" i="9"/>
  <c r="H230" i="9"/>
  <c r="I230" i="9"/>
  <c r="J230" i="9"/>
  <c r="H231" i="9"/>
  <c r="I231" i="9"/>
  <c r="J231" i="9"/>
  <c r="J222" i="9"/>
  <c r="I222" i="9"/>
  <c r="H222" i="9"/>
  <c r="H213" i="9"/>
  <c r="I213" i="9"/>
  <c r="H214" i="9"/>
  <c r="I214" i="9"/>
  <c r="H215" i="9"/>
  <c r="I215" i="9"/>
  <c r="H216" i="9"/>
  <c r="I216" i="9"/>
  <c r="H217" i="9"/>
  <c r="I217" i="9"/>
  <c r="H218" i="9"/>
  <c r="I218" i="9"/>
  <c r="H219" i="9"/>
  <c r="I219" i="9"/>
  <c r="H220" i="9"/>
  <c r="I220" i="9"/>
  <c r="H221" i="9"/>
  <c r="I221" i="9"/>
  <c r="I212" i="9"/>
  <c r="H212" i="9"/>
  <c r="H203" i="9"/>
  <c r="I203" i="9"/>
  <c r="J203" i="9"/>
  <c r="H204" i="9"/>
  <c r="I204" i="9"/>
  <c r="J204" i="9"/>
  <c r="H205" i="9"/>
  <c r="I205" i="9"/>
  <c r="J205" i="9"/>
  <c r="H206" i="9"/>
  <c r="I206" i="9"/>
  <c r="J206" i="9"/>
  <c r="H207" i="9"/>
  <c r="I207" i="9"/>
  <c r="J207" i="9"/>
  <c r="H208" i="9"/>
  <c r="I208" i="9"/>
  <c r="J208" i="9"/>
  <c r="H209" i="9"/>
  <c r="I209" i="9"/>
  <c r="J209" i="9"/>
  <c r="H210" i="9"/>
  <c r="I210" i="9"/>
  <c r="J210" i="9"/>
  <c r="H211" i="9"/>
  <c r="I211" i="9"/>
  <c r="J211" i="9"/>
  <c r="J202" i="9"/>
  <c r="I202" i="9"/>
  <c r="H202" i="9"/>
  <c r="H193" i="9"/>
  <c r="I193" i="9"/>
  <c r="J193" i="9"/>
  <c r="H194" i="9"/>
  <c r="I194" i="9"/>
  <c r="J194" i="9"/>
  <c r="H195" i="9"/>
  <c r="I195" i="9"/>
  <c r="J195" i="9"/>
  <c r="H196" i="9"/>
  <c r="I196" i="9"/>
  <c r="J196" i="9"/>
  <c r="H197" i="9"/>
  <c r="I197" i="9"/>
  <c r="J197" i="9"/>
  <c r="H198" i="9"/>
  <c r="I198" i="9"/>
  <c r="J198" i="9"/>
  <c r="H199" i="9"/>
  <c r="I199" i="9"/>
  <c r="J199" i="9"/>
  <c r="H200" i="9"/>
  <c r="I200" i="9"/>
  <c r="J200" i="9"/>
  <c r="H201" i="9"/>
  <c r="I201" i="9"/>
  <c r="J201" i="9"/>
  <c r="J192" i="9"/>
  <c r="I192" i="9"/>
  <c r="H192" i="9"/>
  <c r="H183" i="9"/>
  <c r="I183" i="9"/>
  <c r="J183" i="9"/>
  <c r="H184" i="9"/>
  <c r="I184" i="9"/>
  <c r="J184" i="9"/>
  <c r="H185" i="9"/>
  <c r="I185" i="9"/>
  <c r="J185" i="9"/>
  <c r="H186" i="9"/>
  <c r="I186" i="9"/>
  <c r="J186" i="9"/>
  <c r="H187" i="9"/>
  <c r="I187" i="9"/>
  <c r="J187" i="9"/>
  <c r="H188" i="9"/>
  <c r="I188" i="9"/>
  <c r="J188" i="9"/>
  <c r="H189" i="9"/>
  <c r="I189" i="9"/>
  <c r="J189" i="9"/>
  <c r="H190" i="9"/>
  <c r="I190" i="9"/>
  <c r="J190" i="9"/>
  <c r="H191" i="9"/>
  <c r="I191" i="9"/>
  <c r="J191" i="9"/>
  <c r="J182" i="9"/>
  <c r="I182" i="9"/>
  <c r="H182" i="9"/>
  <c r="H173" i="9"/>
  <c r="I173" i="9"/>
  <c r="J173" i="9"/>
  <c r="H174" i="9"/>
  <c r="I174" i="9"/>
  <c r="J174" i="9"/>
  <c r="H175" i="9"/>
  <c r="I175" i="9"/>
  <c r="J175" i="9"/>
  <c r="H176" i="9"/>
  <c r="I176" i="9"/>
  <c r="J176" i="9"/>
  <c r="H177" i="9"/>
  <c r="I177" i="9"/>
  <c r="J177" i="9"/>
  <c r="H178" i="9"/>
  <c r="I178" i="9"/>
  <c r="J178" i="9"/>
  <c r="H179" i="9"/>
  <c r="I179" i="9"/>
  <c r="J179" i="9"/>
  <c r="H180" i="9"/>
  <c r="I180" i="9"/>
  <c r="J180" i="9"/>
  <c r="H181" i="9"/>
  <c r="I181" i="9"/>
  <c r="J181" i="9"/>
  <c r="J172" i="9"/>
  <c r="I172" i="9"/>
  <c r="H172" i="9"/>
  <c r="H163" i="9"/>
  <c r="I163" i="9"/>
  <c r="J163" i="9"/>
  <c r="H164" i="9"/>
  <c r="I164" i="9"/>
  <c r="J164" i="9"/>
  <c r="H165" i="9"/>
  <c r="I165" i="9"/>
  <c r="J165" i="9"/>
  <c r="H166" i="9"/>
  <c r="I166" i="9"/>
  <c r="J166" i="9"/>
  <c r="H167" i="9"/>
  <c r="I167" i="9"/>
  <c r="J167" i="9"/>
  <c r="H168" i="9"/>
  <c r="I168" i="9"/>
  <c r="J168" i="9"/>
  <c r="H169" i="9"/>
  <c r="I169" i="9"/>
  <c r="J169" i="9"/>
  <c r="H170" i="9"/>
  <c r="I170" i="9"/>
  <c r="J170" i="9"/>
  <c r="H171" i="9"/>
  <c r="I171" i="9"/>
  <c r="J171" i="9"/>
  <c r="J162" i="9"/>
  <c r="I162" i="9"/>
  <c r="H162" i="9"/>
  <c r="H153" i="9"/>
  <c r="I153" i="9"/>
  <c r="J153" i="9"/>
  <c r="H154" i="9"/>
  <c r="I154" i="9"/>
  <c r="J154" i="9"/>
  <c r="H155" i="9"/>
  <c r="I155" i="9"/>
  <c r="J155" i="9"/>
  <c r="H156" i="9"/>
  <c r="I156" i="9"/>
  <c r="J156" i="9"/>
  <c r="H157" i="9"/>
  <c r="I157" i="9"/>
  <c r="J157" i="9"/>
  <c r="H158" i="9"/>
  <c r="I158" i="9"/>
  <c r="J158" i="9"/>
  <c r="H159" i="9"/>
  <c r="I159" i="9"/>
  <c r="J159" i="9"/>
  <c r="H160" i="9"/>
  <c r="I160" i="9"/>
  <c r="J160" i="9"/>
  <c r="H161" i="9"/>
  <c r="I161" i="9"/>
  <c r="J161" i="9"/>
  <c r="J152" i="9"/>
  <c r="I152" i="9"/>
  <c r="H152" i="9"/>
  <c r="H143" i="9"/>
  <c r="I143" i="9"/>
  <c r="J143" i="9"/>
  <c r="H144" i="9"/>
  <c r="I144" i="9"/>
  <c r="J144" i="9"/>
  <c r="H145" i="9"/>
  <c r="I145" i="9"/>
  <c r="J145" i="9"/>
  <c r="H146" i="9"/>
  <c r="I146" i="9"/>
  <c r="J146" i="9"/>
  <c r="H147" i="9"/>
  <c r="I147" i="9"/>
  <c r="J147" i="9"/>
  <c r="H148" i="9"/>
  <c r="I148" i="9"/>
  <c r="J148" i="9"/>
  <c r="H149" i="9"/>
  <c r="I149" i="9"/>
  <c r="J149" i="9"/>
  <c r="H150" i="9"/>
  <c r="I150" i="9"/>
  <c r="J150" i="9"/>
  <c r="H151" i="9"/>
  <c r="I151" i="9"/>
  <c r="J151" i="9"/>
  <c r="J142" i="9"/>
  <c r="I142" i="9"/>
  <c r="H142" i="9"/>
  <c r="H133" i="9"/>
  <c r="I133" i="9"/>
  <c r="J133" i="9"/>
  <c r="H134" i="9"/>
  <c r="I134" i="9"/>
  <c r="J134" i="9"/>
  <c r="H135" i="9"/>
  <c r="I135" i="9"/>
  <c r="J135" i="9"/>
  <c r="H136" i="9"/>
  <c r="I136" i="9"/>
  <c r="J136" i="9"/>
  <c r="H137" i="9"/>
  <c r="I137" i="9"/>
  <c r="J137" i="9"/>
  <c r="H138" i="9"/>
  <c r="I138" i="9"/>
  <c r="J138" i="9"/>
  <c r="H139" i="9"/>
  <c r="I139" i="9"/>
  <c r="J139" i="9"/>
  <c r="H140" i="9"/>
  <c r="I140" i="9"/>
  <c r="J140" i="9"/>
  <c r="H141" i="9"/>
  <c r="I141" i="9"/>
  <c r="J141" i="9"/>
  <c r="J132" i="9"/>
  <c r="I132" i="9"/>
  <c r="H132" i="9"/>
  <c r="H123" i="9"/>
  <c r="I123" i="9"/>
  <c r="J123" i="9"/>
  <c r="H124" i="9"/>
  <c r="I124" i="9"/>
  <c r="J124" i="9"/>
  <c r="H125" i="9"/>
  <c r="I125" i="9"/>
  <c r="J125" i="9"/>
  <c r="H126" i="9"/>
  <c r="I126" i="9"/>
  <c r="J126" i="9"/>
  <c r="H127" i="9"/>
  <c r="I127" i="9"/>
  <c r="J127" i="9"/>
  <c r="H128" i="9"/>
  <c r="I128" i="9"/>
  <c r="J128" i="9"/>
  <c r="H129" i="9"/>
  <c r="I129" i="9"/>
  <c r="J129" i="9"/>
  <c r="H130" i="9"/>
  <c r="I130" i="9"/>
  <c r="J130" i="9"/>
  <c r="H131" i="9"/>
  <c r="I131" i="9"/>
  <c r="J131" i="9"/>
  <c r="J122" i="9"/>
  <c r="I122" i="9"/>
  <c r="H122" i="9"/>
  <c r="H113" i="9"/>
  <c r="I113" i="9"/>
  <c r="J113" i="9"/>
  <c r="H114" i="9"/>
  <c r="I114" i="9"/>
  <c r="J114" i="9"/>
  <c r="H115" i="9"/>
  <c r="I115" i="9"/>
  <c r="J115" i="9"/>
  <c r="H116" i="9"/>
  <c r="I116" i="9"/>
  <c r="J116" i="9"/>
  <c r="H117" i="9"/>
  <c r="I117" i="9"/>
  <c r="J117" i="9"/>
  <c r="H118" i="9"/>
  <c r="I118" i="9"/>
  <c r="J118" i="9"/>
  <c r="H119" i="9"/>
  <c r="I119" i="9"/>
  <c r="J119" i="9"/>
  <c r="H120" i="9"/>
  <c r="I120" i="9"/>
  <c r="J120" i="9"/>
  <c r="H121" i="9"/>
  <c r="I121" i="9"/>
  <c r="J121" i="9"/>
  <c r="J112" i="9"/>
  <c r="I112" i="9"/>
  <c r="H112" i="9"/>
  <c r="H103" i="9"/>
  <c r="I103" i="9"/>
  <c r="J103" i="9"/>
  <c r="H104" i="9"/>
  <c r="I104" i="9"/>
  <c r="J104" i="9"/>
  <c r="H105" i="9"/>
  <c r="I105" i="9"/>
  <c r="J105" i="9"/>
  <c r="H106" i="9"/>
  <c r="I106" i="9"/>
  <c r="J106" i="9"/>
  <c r="H107" i="9"/>
  <c r="I107" i="9"/>
  <c r="J107" i="9"/>
  <c r="H108" i="9"/>
  <c r="I108" i="9"/>
  <c r="J108" i="9"/>
  <c r="H109" i="9"/>
  <c r="I109" i="9"/>
  <c r="J109" i="9"/>
  <c r="H110" i="9"/>
  <c r="I110" i="9"/>
  <c r="J110" i="9"/>
  <c r="H111" i="9"/>
  <c r="I111" i="9"/>
  <c r="J111" i="9"/>
  <c r="J102" i="9"/>
  <c r="I102" i="9"/>
  <c r="H102" i="9"/>
  <c r="H93" i="9"/>
  <c r="I93" i="9"/>
  <c r="J93" i="9"/>
  <c r="H94" i="9"/>
  <c r="I94" i="9"/>
  <c r="J94" i="9"/>
  <c r="H95" i="9"/>
  <c r="I95" i="9"/>
  <c r="J95" i="9"/>
  <c r="H96" i="9"/>
  <c r="I96" i="9"/>
  <c r="J96" i="9"/>
  <c r="H97" i="9"/>
  <c r="I97" i="9"/>
  <c r="J97" i="9"/>
  <c r="H98" i="9"/>
  <c r="I98" i="9"/>
  <c r="J98" i="9"/>
  <c r="H99" i="9"/>
  <c r="I99" i="9"/>
  <c r="J99" i="9"/>
  <c r="H100" i="9"/>
  <c r="I100" i="9"/>
  <c r="J100" i="9"/>
  <c r="H101" i="9"/>
  <c r="I101" i="9"/>
  <c r="J101" i="9"/>
  <c r="J92" i="9"/>
  <c r="I92" i="9"/>
  <c r="H92" i="9"/>
  <c r="H83" i="9"/>
  <c r="I83" i="9"/>
  <c r="J83" i="9"/>
  <c r="H84" i="9"/>
  <c r="I84" i="9"/>
  <c r="J84" i="9"/>
  <c r="H85" i="9"/>
  <c r="I85" i="9"/>
  <c r="J85" i="9"/>
  <c r="H86" i="9"/>
  <c r="I86" i="9"/>
  <c r="J86" i="9"/>
  <c r="H87" i="9"/>
  <c r="I87" i="9"/>
  <c r="J87" i="9"/>
  <c r="H88" i="9"/>
  <c r="I88" i="9"/>
  <c r="J88" i="9"/>
  <c r="H89" i="9"/>
  <c r="I89" i="9"/>
  <c r="J89" i="9"/>
  <c r="H90" i="9"/>
  <c r="I90" i="9"/>
  <c r="J90" i="9"/>
  <c r="H91" i="9"/>
  <c r="I91" i="9"/>
  <c r="J91" i="9"/>
  <c r="J82" i="9"/>
  <c r="I82" i="9"/>
  <c r="H82" i="9"/>
  <c r="H73" i="9"/>
  <c r="I73" i="9"/>
  <c r="J73" i="9"/>
  <c r="H74" i="9"/>
  <c r="I74" i="9"/>
  <c r="J74" i="9"/>
  <c r="H75" i="9"/>
  <c r="I75" i="9"/>
  <c r="J75" i="9"/>
  <c r="H76" i="9"/>
  <c r="I76" i="9"/>
  <c r="J76" i="9"/>
  <c r="H77" i="9"/>
  <c r="I77" i="9"/>
  <c r="J77" i="9"/>
  <c r="H78" i="9"/>
  <c r="I78" i="9"/>
  <c r="J78" i="9"/>
  <c r="H79" i="9"/>
  <c r="I79" i="9"/>
  <c r="J79" i="9"/>
  <c r="H80" i="9"/>
  <c r="I80" i="9"/>
  <c r="J80" i="9"/>
  <c r="H81" i="9"/>
  <c r="I81" i="9"/>
  <c r="J81" i="9"/>
  <c r="H72" i="9"/>
  <c r="I72" i="9"/>
  <c r="J72" i="9"/>
  <c r="H63" i="9"/>
  <c r="I63" i="9"/>
  <c r="J63" i="9"/>
  <c r="H64" i="9"/>
  <c r="I64" i="9"/>
  <c r="J64" i="9"/>
  <c r="H65" i="9"/>
  <c r="I65" i="9"/>
  <c r="J65" i="9"/>
  <c r="H66" i="9"/>
  <c r="I66" i="9"/>
  <c r="J66" i="9"/>
  <c r="H67" i="9"/>
  <c r="I67" i="9"/>
  <c r="J67" i="9"/>
  <c r="H68" i="9"/>
  <c r="I68" i="9"/>
  <c r="J68" i="9"/>
  <c r="H69" i="9"/>
  <c r="I69" i="9"/>
  <c r="J69" i="9"/>
  <c r="H70" i="9"/>
  <c r="I70" i="9"/>
  <c r="J70" i="9"/>
  <c r="H71" i="9"/>
  <c r="I71" i="9"/>
  <c r="J71" i="9"/>
  <c r="H32" i="9"/>
  <c r="I32" i="9"/>
  <c r="J32" i="9"/>
  <c r="H33" i="9"/>
  <c r="I33" i="9"/>
  <c r="J33" i="9"/>
  <c r="H34" i="9"/>
  <c r="I34" i="9"/>
  <c r="J34" i="9"/>
  <c r="H35" i="9"/>
  <c r="I35" i="9"/>
  <c r="J35" i="9"/>
  <c r="H36" i="9"/>
  <c r="I36" i="9"/>
  <c r="J36" i="9"/>
  <c r="H37" i="9"/>
  <c r="I37" i="9"/>
  <c r="J37" i="9"/>
  <c r="H38" i="9"/>
  <c r="I38" i="9"/>
  <c r="J38" i="9"/>
  <c r="H39" i="9"/>
  <c r="I39" i="9"/>
  <c r="J39" i="9"/>
  <c r="H40" i="9"/>
  <c r="I40" i="9"/>
  <c r="J40" i="9"/>
  <c r="H41" i="9"/>
  <c r="I41" i="9"/>
  <c r="J41" i="9"/>
  <c r="H42" i="9"/>
  <c r="I42" i="9"/>
  <c r="J42" i="9"/>
  <c r="H43" i="9"/>
  <c r="I43" i="9"/>
  <c r="J43" i="9"/>
  <c r="H44" i="9"/>
  <c r="I44" i="9"/>
  <c r="J44" i="9"/>
  <c r="H45" i="9"/>
  <c r="I45" i="9"/>
  <c r="J45" i="9"/>
  <c r="H46" i="9"/>
  <c r="I46" i="9"/>
  <c r="J46" i="9"/>
  <c r="H47" i="9"/>
  <c r="I47" i="9"/>
  <c r="J47" i="9"/>
  <c r="H48" i="9"/>
  <c r="I48" i="9"/>
  <c r="J48" i="9"/>
  <c r="H49" i="9"/>
  <c r="I49" i="9"/>
  <c r="J49" i="9"/>
  <c r="H50" i="9"/>
  <c r="I50" i="9"/>
  <c r="J50" i="9"/>
  <c r="H51" i="9"/>
  <c r="I51" i="9"/>
  <c r="J51" i="9"/>
  <c r="H52" i="9"/>
  <c r="I52" i="9"/>
  <c r="J52" i="9"/>
  <c r="H53" i="9"/>
  <c r="I53" i="9"/>
  <c r="J53" i="9"/>
  <c r="H54" i="9"/>
  <c r="I54" i="9"/>
  <c r="J54" i="9"/>
  <c r="H55" i="9"/>
  <c r="I55" i="9"/>
  <c r="J55" i="9"/>
  <c r="H56" i="9"/>
  <c r="I56" i="9"/>
  <c r="J56" i="9"/>
  <c r="H57" i="9"/>
  <c r="I57" i="9"/>
  <c r="J57" i="9"/>
  <c r="H58" i="9"/>
  <c r="I58" i="9"/>
  <c r="J58" i="9"/>
  <c r="H59" i="9"/>
  <c r="I59" i="9"/>
  <c r="J59" i="9"/>
  <c r="H60" i="9"/>
  <c r="I60" i="9"/>
  <c r="J60" i="9"/>
  <c r="H61" i="9"/>
  <c r="I61" i="9"/>
  <c r="J61" i="9"/>
  <c r="H62" i="9"/>
  <c r="I62" i="9"/>
  <c r="J62" i="9"/>
  <c r="H23" i="9"/>
  <c r="I23" i="9"/>
  <c r="J23" i="9"/>
  <c r="H24" i="9"/>
  <c r="I24" i="9"/>
  <c r="J24" i="9"/>
  <c r="H25" i="9"/>
  <c r="I25" i="9"/>
  <c r="J25" i="9"/>
  <c r="H26" i="9"/>
  <c r="I26" i="9"/>
  <c r="J26" i="9"/>
  <c r="H27" i="9"/>
  <c r="I27" i="9"/>
  <c r="J27" i="9"/>
  <c r="H28" i="9"/>
  <c r="I28" i="9"/>
  <c r="J28" i="9"/>
  <c r="H29" i="9"/>
  <c r="I29" i="9"/>
  <c r="J29" i="9"/>
  <c r="H30" i="9"/>
  <c r="I30" i="9"/>
  <c r="J30" i="9"/>
  <c r="H31" i="9"/>
  <c r="I31" i="9"/>
  <c r="J31" i="9"/>
  <c r="J22" i="9"/>
  <c r="I22" i="9"/>
  <c r="H22" i="9"/>
  <c r="H13" i="9"/>
  <c r="I13" i="9"/>
  <c r="J13" i="9"/>
  <c r="H14" i="9"/>
  <c r="I14" i="9"/>
  <c r="J14" i="9"/>
  <c r="H15" i="9"/>
  <c r="I15" i="9"/>
  <c r="J15" i="9"/>
  <c r="H16" i="9"/>
  <c r="I16" i="9"/>
  <c r="J16" i="9"/>
  <c r="H17" i="9"/>
  <c r="I17" i="9"/>
  <c r="J17" i="9"/>
  <c r="H18" i="9"/>
  <c r="I18" i="9"/>
  <c r="J18" i="9"/>
  <c r="H19" i="9"/>
  <c r="I19" i="9"/>
  <c r="J19" i="9"/>
  <c r="H20" i="9"/>
  <c r="I20" i="9"/>
  <c r="J20" i="9"/>
  <c r="H21" i="9"/>
  <c r="I21" i="9"/>
  <c r="J21" i="9"/>
  <c r="J12" i="9"/>
  <c r="I12" i="9"/>
  <c r="H12" i="9"/>
  <c r="H3" i="9"/>
  <c r="I3" i="9"/>
  <c r="J3" i="9"/>
  <c r="H4" i="9"/>
  <c r="I4" i="9"/>
  <c r="J4" i="9"/>
  <c r="H5" i="9"/>
  <c r="I5" i="9"/>
  <c r="J5" i="9"/>
  <c r="H6" i="9"/>
  <c r="I6" i="9"/>
  <c r="J6" i="9"/>
  <c r="H7" i="9"/>
  <c r="I7" i="9"/>
  <c r="J7" i="9"/>
  <c r="H8" i="9"/>
  <c r="I8" i="9"/>
  <c r="J8" i="9"/>
  <c r="H9" i="9"/>
  <c r="I9" i="9"/>
  <c r="J9" i="9"/>
  <c r="H10" i="9"/>
  <c r="I10" i="9"/>
  <c r="J10" i="9"/>
  <c r="H11" i="9"/>
  <c r="I11" i="9"/>
  <c r="J11" i="9"/>
  <c r="J2" i="9"/>
  <c r="I2" i="9"/>
  <c r="H2" i="9"/>
  <c r="Q4" i="9"/>
  <c r="R4" i="9"/>
  <c r="S4" i="9"/>
  <c r="V4" i="9" s="1"/>
  <c r="T4" i="9"/>
  <c r="U4" i="9"/>
  <c r="Q5" i="9"/>
  <c r="T5" i="9" s="1"/>
  <c r="R5" i="9"/>
  <c r="U5" i="9" s="1"/>
  <c r="S5" i="9"/>
  <c r="V5" i="9"/>
  <c r="Q6" i="9"/>
  <c r="R6" i="9"/>
  <c r="U6" i="9" s="1"/>
  <c r="S6" i="9"/>
  <c r="V6" i="9" s="1"/>
  <c r="T6" i="9"/>
  <c r="Q7" i="9"/>
  <c r="T7" i="9" s="1"/>
  <c r="R7" i="9"/>
  <c r="U7" i="9" s="1"/>
  <c r="S7" i="9"/>
  <c r="V7" i="9"/>
  <c r="Q8" i="9"/>
  <c r="R8" i="9"/>
  <c r="U8" i="9" s="1"/>
  <c r="S8" i="9"/>
  <c r="V8" i="9" s="1"/>
  <c r="T8" i="9"/>
  <c r="Q9" i="9"/>
  <c r="T9" i="9" s="1"/>
  <c r="R9" i="9"/>
  <c r="U9" i="9" s="1"/>
  <c r="S9" i="9"/>
  <c r="V9" i="9"/>
  <c r="Q10" i="9"/>
  <c r="R10" i="9"/>
  <c r="U10" i="9" s="1"/>
  <c r="S10" i="9"/>
  <c r="V10" i="9" s="1"/>
  <c r="T10" i="9"/>
  <c r="Q11" i="9"/>
  <c r="T11" i="9" s="1"/>
  <c r="R11" i="9"/>
  <c r="U11" i="9" s="1"/>
  <c r="S11" i="9"/>
  <c r="V11" i="9"/>
  <c r="Q12" i="9"/>
  <c r="R12" i="9"/>
  <c r="U12" i="9" s="1"/>
  <c r="S12" i="9"/>
  <c r="V12" i="9" s="1"/>
  <c r="T12" i="9"/>
  <c r="Q13" i="9"/>
  <c r="T13" i="9" s="1"/>
  <c r="R13" i="9"/>
  <c r="U13" i="9" s="1"/>
  <c r="S13" i="9"/>
  <c r="V13" i="9"/>
  <c r="Q14" i="9"/>
  <c r="R14" i="9"/>
  <c r="U14" i="9" s="1"/>
  <c r="S14" i="9"/>
  <c r="V14" i="9" s="1"/>
  <c r="T14" i="9"/>
  <c r="Q15" i="9"/>
  <c r="T15" i="9" s="1"/>
  <c r="R15" i="9"/>
  <c r="U15" i="9" s="1"/>
  <c r="S15" i="9"/>
  <c r="V15" i="9"/>
  <c r="Q16" i="9"/>
  <c r="R16" i="9"/>
  <c r="U16" i="9" s="1"/>
  <c r="S16" i="9"/>
  <c r="V16" i="9" s="1"/>
  <c r="T16" i="9"/>
  <c r="Q17" i="9"/>
  <c r="T17" i="9" s="1"/>
  <c r="R17" i="9"/>
  <c r="U17" i="9" s="1"/>
  <c r="S17" i="9"/>
  <c r="V17" i="9"/>
  <c r="Q18" i="9"/>
  <c r="R18" i="9"/>
  <c r="U18" i="9" s="1"/>
  <c r="S18" i="9"/>
  <c r="V18" i="9" s="1"/>
  <c r="T18" i="9"/>
  <c r="Q19" i="9"/>
  <c r="T19" i="9" s="1"/>
  <c r="R19" i="9"/>
  <c r="U19" i="9" s="1"/>
  <c r="S19" i="9"/>
  <c r="V19" i="9"/>
  <c r="Q20" i="9"/>
  <c r="R20" i="9"/>
  <c r="U20" i="9" s="1"/>
  <c r="S20" i="9"/>
  <c r="V20" i="9" s="1"/>
  <c r="T20" i="9"/>
  <c r="Q21" i="9"/>
  <c r="T21" i="9" s="1"/>
  <c r="R21" i="9"/>
  <c r="U21" i="9" s="1"/>
  <c r="S21" i="9"/>
  <c r="V21" i="9"/>
  <c r="Q22" i="9"/>
  <c r="R22" i="9"/>
  <c r="U22" i="9" s="1"/>
  <c r="S22" i="9"/>
  <c r="V22" i="9" s="1"/>
  <c r="T22" i="9"/>
  <c r="Q23" i="9"/>
  <c r="T23" i="9" s="1"/>
  <c r="R23" i="9"/>
  <c r="U23" i="9" s="1"/>
  <c r="S23" i="9"/>
  <c r="V23" i="9"/>
  <c r="Q24" i="9"/>
  <c r="R24" i="9"/>
  <c r="U24" i="9" s="1"/>
  <c r="S24" i="9"/>
  <c r="V24" i="9" s="1"/>
  <c r="T24" i="9"/>
  <c r="Q25" i="9"/>
  <c r="T25" i="9" s="1"/>
  <c r="R25" i="9"/>
  <c r="U25" i="9" s="1"/>
  <c r="S25" i="9"/>
  <c r="V25" i="9"/>
  <c r="Q26" i="9"/>
  <c r="R26" i="9"/>
  <c r="U26" i="9" s="1"/>
  <c r="S26" i="9"/>
  <c r="V26" i="9" s="1"/>
  <c r="T26" i="9"/>
  <c r="Q27" i="9"/>
  <c r="T27" i="9" s="1"/>
  <c r="R27" i="9"/>
  <c r="U27" i="9" s="1"/>
  <c r="S27" i="9"/>
  <c r="V27" i="9"/>
  <c r="Q28" i="9"/>
  <c r="R28" i="9"/>
  <c r="U28" i="9" s="1"/>
  <c r="S28" i="9"/>
  <c r="V28" i="9" s="1"/>
  <c r="T28" i="9"/>
  <c r="Q29" i="9"/>
  <c r="T29" i="9" s="1"/>
  <c r="R29" i="9"/>
  <c r="U29" i="9" s="1"/>
  <c r="S29" i="9"/>
  <c r="V29" i="9"/>
  <c r="Q30" i="9"/>
  <c r="R30" i="9"/>
  <c r="U30" i="9" s="1"/>
  <c r="S30" i="9"/>
  <c r="V30" i="9" s="1"/>
  <c r="T30" i="9"/>
  <c r="Q31" i="9"/>
  <c r="T31" i="9" s="1"/>
  <c r="R31" i="9"/>
  <c r="U31" i="9" s="1"/>
  <c r="S31" i="9"/>
  <c r="V31" i="9"/>
  <c r="Q32" i="9"/>
  <c r="R32" i="9"/>
  <c r="U32" i="9" s="1"/>
  <c r="S32" i="9"/>
  <c r="V32" i="9" s="1"/>
  <c r="T32" i="9"/>
  <c r="Q33" i="9"/>
  <c r="T33" i="9" s="1"/>
  <c r="R33" i="9"/>
  <c r="U33" i="9" s="1"/>
  <c r="S33" i="9"/>
  <c r="V33" i="9"/>
  <c r="Q34" i="9"/>
  <c r="R34" i="9"/>
  <c r="U34" i="9" s="1"/>
  <c r="S34" i="9"/>
  <c r="V34" i="9" s="1"/>
  <c r="T34" i="9"/>
  <c r="Q35" i="9"/>
  <c r="T35" i="9" s="1"/>
  <c r="R35" i="9"/>
  <c r="U35" i="9" s="1"/>
  <c r="S35" i="9"/>
  <c r="V35" i="9"/>
  <c r="Q36" i="9"/>
  <c r="R36" i="9"/>
  <c r="U36" i="9" s="1"/>
  <c r="S36" i="9"/>
  <c r="V36" i="9" s="1"/>
  <c r="T36" i="9"/>
  <c r="Q37" i="9"/>
  <c r="T37" i="9" s="1"/>
  <c r="R37" i="9"/>
  <c r="U37" i="9" s="1"/>
  <c r="S37" i="9"/>
  <c r="V37" i="9"/>
  <c r="Q38" i="9"/>
  <c r="R38" i="9"/>
  <c r="U38" i="9" s="1"/>
  <c r="S38" i="9"/>
  <c r="V38" i="9" s="1"/>
  <c r="T38" i="9"/>
  <c r="Q39" i="9"/>
  <c r="T39" i="9" s="1"/>
  <c r="R39" i="9"/>
  <c r="U39" i="9" s="1"/>
  <c r="S39" i="9"/>
  <c r="V39" i="9"/>
  <c r="Q40" i="9"/>
  <c r="R40" i="9"/>
  <c r="U40" i="9" s="1"/>
  <c r="S40" i="9"/>
  <c r="V40" i="9" s="1"/>
  <c r="T40" i="9"/>
  <c r="Q41" i="9"/>
  <c r="T41" i="9" s="1"/>
  <c r="R41" i="9"/>
  <c r="U41" i="9" s="1"/>
  <c r="S41" i="9"/>
  <c r="V41" i="9"/>
  <c r="Q42" i="9"/>
  <c r="R42" i="9"/>
  <c r="U42" i="9" s="1"/>
  <c r="S42" i="9"/>
  <c r="V42" i="9" s="1"/>
  <c r="T42" i="9"/>
  <c r="Q3" i="9"/>
  <c r="R3" i="9"/>
  <c r="S3" i="9"/>
  <c r="T3" i="9"/>
  <c r="U3" i="9"/>
  <c r="V3" i="9"/>
  <c r="V2" i="9"/>
  <c r="U2" i="9"/>
  <c r="T2" i="9"/>
  <c r="S2" i="9"/>
  <c r="R2" i="9"/>
  <c r="Q2" i="9"/>
  <c r="C2" i="6" l="1"/>
  <c r="A2" i="9" s="1"/>
  <c r="C2" i="9" s="1"/>
  <c r="D9" i="4"/>
  <c r="C9" i="4"/>
  <c r="B2" i="9" l="1"/>
  <c r="D2" i="9" s="1"/>
  <c r="C3" i="6"/>
  <c r="C3" i="3"/>
  <c r="C3" i="1"/>
  <c r="B3" i="1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2" i="6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E2" i="9" l="1"/>
  <c r="F2" i="9"/>
  <c r="A3" i="9"/>
  <c r="C3" i="9" s="1"/>
  <c r="G2" i="6"/>
  <c r="C4" i="6"/>
  <c r="G3" i="6"/>
  <c r="U2" i="2"/>
  <c r="T2" i="2"/>
  <c r="V3" i="1"/>
  <c r="V2" i="1"/>
  <c r="K2" i="9" l="1"/>
  <c r="E2" i="6" s="1"/>
  <c r="B2" i="5" s="1"/>
  <c r="A4" i="9"/>
  <c r="C4" i="9" s="1"/>
  <c r="B3" i="9"/>
  <c r="C5" i="6"/>
  <c r="G4" i="6"/>
  <c r="H2" i="2"/>
  <c r="D3" i="9" l="1"/>
  <c r="F3" i="9" s="1"/>
  <c r="B4" i="9"/>
  <c r="A5" i="9"/>
  <c r="C5" i="9" s="1"/>
  <c r="L2" i="6"/>
  <c r="N2" i="6"/>
  <c r="O2" i="8" s="1"/>
  <c r="M2" i="6"/>
  <c r="Q2" i="8" s="1"/>
  <c r="C6" i="6"/>
  <c r="G5" i="6"/>
  <c r="R2" i="1"/>
  <c r="K2" i="1" s="1"/>
  <c r="G2" i="1" s="1"/>
  <c r="S2" i="3"/>
  <c r="R2" i="3"/>
  <c r="K2" i="3" s="1"/>
  <c r="G2" i="3" s="1"/>
  <c r="S2" i="1"/>
  <c r="B3" i="3"/>
  <c r="T2" i="8" l="1"/>
  <c r="C2" i="8"/>
  <c r="K2" i="8"/>
  <c r="N2" i="8"/>
  <c r="W2" i="8"/>
  <c r="B5" i="9"/>
  <c r="D4" i="9"/>
  <c r="E4" i="9" s="1"/>
  <c r="E3" i="9"/>
  <c r="K3" i="9" s="1"/>
  <c r="E3" i="6" s="1"/>
  <c r="A6" i="9"/>
  <c r="C6" i="9" s="1"/>
  <c r="X2" i="8"/>
  <c r="L2" i="8"/>
  <c r="B2" i="8"/>
  <c r="E2" i="8"/>
  <c r="F2" i="8"/>
  <c r="U2" i="8"/>
  <c r="H2" i="8"/>
  <c r="R2" i="8"/>
  <c r="I2" i="8"/>
  <c r="J2" i="8"/>
  <c r="V2" i="8"/>
  <c r="D2" i="8"/>
  <c r="A2" i="8"/>
  <c r="P2" i="8"/>
  <c r="G2" i="8"/>
  <c r="S2" i="8"/>
  <c r="M2" i="8"/>
  <c r="G6" i="6"/>
  <c r="C7" i="6"/>
  <c r="S3" i="3"/>
  <c r="H2" i="3"/>
  <c r="C4" i="3"/>
  <c r="C5" i="3" s="1"/>
  <c r="R3" i="3"/>
  <c r="K3" i="3" s="1"/>
  <c r="G3" i="3" s="1"/>
  <c r="B4" i="3"/>
  <c r="S4" i="3" s="1"/>
  <c r="I2" i="3"/>
  <c r="J2" i="3"/>
  <c r="D3" i="2"/>
  <c r="D4" i="2" s="1"/>
  <c r="D5" i="2" s="1"/>
  <c r="D6" i="2" s="1"/>
  <c r="D7" i="2" s="1"/>
  <c r="D8" i="2" s="1"/>
  <c r="D9" i="2" s="1"/>
  <c r="D10" i="2" s="1"/>
  <c r="D11" i="2" s="1"/>
  <c r="D12" i="2" s="1"/>
  <c r="C3" i="2"/>
  <c r="C4" i="2" s="1"/>
  <c r="C5" i="2" s="1"/>
  <c r="C6" i="2" s="1"/>
  <c r="C7" i="2" s="1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C59" i="2" s="1"/>
  <c r="C60" i="2" s="1"/>
  <c r="C61" i="2" s="1"/>
  <c r="C62" i="2" s="1"/>
  <c r="C63" i="2" s="1"/>
  <c r="B3" i="2"/>
  <c r="J2" i="1"/>
  <c r="B3" i="5" l="1"/>
  <c r="D5" i="9"/>
  <c r="E5" i="9" s="1"/>
  <c r="F4" i="9"/>
  <c r="K4" i="9" s="1"/>
  <c r="E4" i="6" s="1"/>
  <c r="A7" i="9"/>
  <c r="C7" i="9" s="1"/>
  <c r="B6" i="9"/>
  <c r="C8" i="6"/>
  <c r="G7" i="6"/>
  <c r="B4" i="2"/>
  <c r="T3" i="2"/>
  <c r="U3" i="2"/>
  <c r="W2" i="4"/>
  <c r="J2" i="2"/>
  <c r="R3" i="1"/>
  <c r="K3" i="1" s="1"/>
  <c r="G3" i="1" s="1"/>
  <c r="S3" i="1"/>
  <c r="R4" i="3"/>
  <c r="K4" i="3" s="1"/>
  <c r="G4" i="3" s="1"/>
  <c r="B5" i="3"/>
  <c r="S5" i="3" s="1"/>
  <c r="I3" i="3"/>
  <c r="H3" i="3"/>
  <c r="J3" i="3"/>
  <c r="C6" i="3"/>
  <c r="I2" i="2"/>
  <c r="K2" i="2"/>
  <c r="D13" i="2"/>
  <c r="D14" i="2" s="1"/>
  <c r="C64" i="2"/>
  <c r="H2" i="1"/>
  <c r="I2" i="1"/>
  <c r="C4" i="1"/>
  <c r="B4" i="1"/>
  <c r="D6" i="9" l="1"/>
  <c r="E6" i="9" s="1"/>
  <c r="L3" i="6"/>
  <c r="D3" i="8" s="1"/>
  <c r="N3" i="6"/>
  <c r="F3" i="8" s="1"/>
  <c r="M3" i="6"/>
  <c r="E3" i="8" s="1"/>
  <c r="B4" i="5"/>
  <c r="F5" i="9"/>
  <c r="K5" i="9" s="1"/>
  <c r="E5" i="6" s="1"/>
  <c r="A8" i="9"/>
  <c r="C8" i="9" s="1"/>
  <c r="B7" i="9"/>
  <c r="C9" i="6"/>
  <c r="G8" i="6"/>
  <c r="H3" i="2"/>
  <c r="I3" i="2" s="1"/>
  <c r="T4" i="2"/>
  <c r="U4" i="2"/>
  <c r="B5" i="2"/>
  <c r="B6" i="2" s="1"/>
  <c r="V4" i="1"/>
  <c r="I4" i="3"/>
  <c r="R4" i="1"/>
  <c r="K4" i="1" s="1"/>
  <c r="G4" i="1" s="1"/>
  <c r="S4" i="1"/>
  <c r="R5" i="3"/>
  <c r="K5" i="3" s="1"/>
  <c r="G5" i="3" s="1"/>
  <c r="J4" i="3"/>
  <c r="B6" i="3"/>
  <c r="S6" i="3" s="1"/>
  <c r="H4" i="3"/>
  <c r="C7" i="3"/>
  <c r="D15" i="2"/>
  <c r="C65" i="2"/>
  <c r="I3" i="1"/>
  <c r="J3" i="1"/>
  <c r="H3" i="1"/>
  <c r="C5" i="1"/>
  <c r="B5" i="1"/>
  <c r="F6" i="9" l="1"/>
  <c r="K6" i="9" s="1"/>
  <c r="E6" i="6" s="1"/>
  <c r="N3" i="8"/>
  <c r="O3" i="8"/>
  <c r="H3" i="8"/>
  <c r="Q3" i="8"/>
  <c r="J3" i="8"/>
  <c r="B3" i="8"/>
  <c r="K3" i="8"/>
  <c r="W3" i="8"/>
  <c r="I3" i="8"/>
  <c r="X3" i="8"/>
  <c r="A3" i="8"/>
  <c r="R3" i="8"/>
  <c r="C3" i="8"/>
  <c r="S3" i="8"/>
  <c r="P3" i="8"/>
  <c r="M3" i="8"/>
  <c r="G3" i="8"/>
  <c r="V3" i="8"/>
  <c r="M4" i="6"/>
  <c r="W4" i="8" s="1"/>
  <c r="N4" i="6"/>
  <c r="R4" i="8" s="1"/>
  <c r="L4" i="6"/>
  <c r="P4" i="8" s="1"/>
  <c r="L3" i="8"/>
  <c r="B5" i="5"/>
  <c r="U3" i="8"/>
  <c r="T3" i="8"/>
  <c r="D7" i="9"/>
  <c r="F7" i="9" s="1"/>
  <c r="A9" i="9"/>
  <c r="C9" i="9" s="1"/>
  <c r="B8" i="9"/>
  <c r="C10" i="6"/>
  <c r="G9" i="6"/>
  <c r="K3" i="2"/>
  <c r="W3" i="4"/>
  <c r="J3" i="2"/>
  <c r="H4" i="2"/>
  <c r="J4" i="2" s="1"/>
  <c r="B7" i="2"/>
  <c r="B8" i="2" s="1"/>
  <c r="T6" i="2"/>
  <c r="U6" i="2"/>
  <c r="T5" i="2"/>
  <c r="U5" i="2"/>
  <c r="V5" i="1"/>
  <c r="H5" i="3"/>
  <c r="R5" i="1"/>
  <c r="K5" i="1" s="1"/>
  <c r="G5" i="1" s="1"/>
  <c r="S5" i="1"/>
  <c r="R6" i="3"/>
  <c r="K6" i="3" s="1"/>
  <c r="G6" i="3" s="1"/>
  <c r="I5" i="3"/>
  <c r="J5" i="3"/>
  <c r="B7" i="3"/>
  <c r="S7" i="3" s="1"/>
  <c r="C8" i="3"/>
  <c r="D16" i="2"/>
  <c r="C66" i="2"/>
  <c r="J4" i="1"/>
  <c r="H4" i="1"/>
  <c r="I4" i="1"/>
  <c r="C6" i="1"/>
  <c r="B6" i="1"/>
  <c r="Q4" i="8" l="1"/>
  <c r="J4" i="8"/>
  <c r="O4" i="8"/>
  <c r="I4" i="8"/>
  <c r="H4" i="8"/>
  <c r="N4" i="8"/>
  <c r="B4" i="8"/>
  <c r="T4" i="8"/>
  <c r="K4" i="8"/>
  <c r="E4" i="8"/>
  <c r="L4" i="8"/>
  <c r="F4" i="8"/>
  <c r="L5" i="6"/>
  <c r="M5" i="6"/>
  <c r="H5" i="8" s="1"/>
  <c r="N5" i="6"/>
  <c r="F5" i="8" s="1"/>
  <c r="S4" i="8"/>
  <c r="A4" i="8"/>
  <c r="G4" i="8"/>
  <c r="M4" i="8"/>
  <c r="V4" i="8"/>
  <c r="D4" i="8"/>
  <c r="B6" i="5"/>
  <c r="C4" i="8"/>
  <c r="U4" i="8"/>
  <c r="X4" i="8"/>
  <c r="N5" i="8"/>
  <c r="E7" i="9"/>
  <c r="K7" i="9" s="1"/>
  <c r="E7" i="6" s="1"/>
  <c r="D8" i="9"/>
  <c r="F8" i="9" s="1"/>
  <c r="B9" i="9"/>
  <c r="A10" i="9"/>
  <c r="C10" i="9" s="1"/>
  <c r="C11" i="6"/>
  <c r="G10" i="6"/>
  <c r="I4" i="2"/>
  <c r="W4" i="4"/>
  <c r="K4" i="2"/>
  <c r="U8" i="2"/>
  <c r="T8" i="2"/>
  <c r="H6" i="2"/>
  <c r="T7" i="2"/>
  <c r="U7" i="2"/>
  <c r="H5" i="2"/>
  <c r="V6" i="1"/>
  <c r="J6" i="3"/>
  <c r="R6" i="1"/>
  <c r="K6" i="1" s="1"/>
  <c r="G6" i="1" s="1"/>
  <c r="S6" i="1"/>
  <c r="R7" i="3"/>
  <c r="K7" i="3" s="1"/>
  <c r="G7" i="3" s="1"/>
  <c r="H6" i="3"/>
  <c r="I6" i="3"/>
  <c r="B8" i="3"/>
  <c r="S8" i="3" s="1"/>
  <c r="C9" i="3"/>
  <c r="B9" i="2"/>
  <c r="D17" i="2"/>
  <c r="C67" i="2"/>
  <c r="I5" i="1"/>
  <c r="J5" i="1"/>
  <c r="H5" i="1"/>
  <c r="C7" i="1"/>
  <c r="B7" i="1"/>
  <c r="K5" i="8" l="1"/>
  <c r="T5" i="8"/>
  <c r="E5" i="8"/>
  <c r="B5" i="8"/>
  <c r="Q5" i="8"/>
  <c r="U5" i="8"/>
  <c r="W5" i="8"/>
  <c r="X5" i="8"/>
  <c r="C5" i="8"/>
  <c r="I5" i="8"/>
  <c r="N6" i="6"/>
  <c r="L6" i="6"/>
  <c r="D6" i="8" s="1"/>
  <c r="M6" i="6"/>
  <c r="W6" i="8" s="1"/>
  <c r="B7" i="5"/>
  <c r="R5" i="8"/>
  <c r="L5" i="8"/>
  <c r="O5" i="8"/>
  <c r="S5" i="8"/>
  <c r="D5" i="8"/>
  <c r="V5" i="8"/>
  <c r="G5" i="8"/>
  <c r="A5" i="8"/>
  <c r="J5" i="8"/>
  <c r="P5" i="8"/>
  <c r="M5" i="8"/>
  <c r="E8" i="9"/>
  <c r="K8" i="9" s="1"/>
  <c r="E8" i="6" s="1"/>
  <c r="B10" i="9"/>
  <c r="D9" i="9"/>
  <c r="F9" i="9" s="1"/>
  <c r="A11" i="9"/>
  <c r="C11" i="9" s="1"/>
  <c r="C12" i="6"/>
  <c r="G11" i="6"/>
  <c r="H8" i="2"/>
  <c r="K8" i="2" s="1"/>
  <c r="H7" i="2"/>
  <c r="K7" i="2" s="1"/>
  <c r="I6" i="2"/>
  <c r="J6" i="2"/>
  <c r="K6" i="2"/>
  <c r="W6" i="4"/>
  <c r="I5" i="2"/>
  <c r="J5" i="2"/>
  <c r="K5" i="2"/>
  <c r="W5" i="4"/>
  <c r="T9" i="2"/>
  <c r="U9" i="2"/>
  <c r="V7" i="1"/>
  <c r="I7" i="3"/>
  <c r="R7" i="1"/>
  <c r="K7" i="1" s="1"/>
  <c r="G7" i="1" s="1"/>
  <c r="S7" i="1"/>
  <c r="R8" i="3"/>
  <c r="K8" i="3" s="1"/>
  <c r="G8" i="3" s="1"/>
  <c r="J7" i="3"/>
  <c r="H7" i="3"/>
  <c r="B9" i="3"/>
  <c r="S9" i="3" s="1"/>
  <c r="C10" i="3"/>
  <c r="B10" i="2"/>
  <c r="D18" i="2"/>
  <c r="C68" i="2"/>
  <c r="H6" i="1"/>
  <c r="I6" i="1"/>
  <c r="J6" i="1"/>
  <c r="C8" i="1"/>
  <c r="B8" i="1"/>
  <c r="E6" i="8" l="1"/>
  <c r="B6" i="8"/>
  <c r="K6" i="8"/>
  <c r="N6" i="8"/>
  <c r="T6" i="8"/>
  <c r="H6" i="8"/>
  <c r="G6" i="8"/>
  <c r="A6" i="8"/>
  <c r="J6" i="8"/>
  <c r="N7" i="6"/>
  <c r="O7" i="8" s="1"/>
  <c r="M7" i="6"/>
  <c r="T7" i="8" s="1"/>
  <c r="M6" i="8"/>
  <c r="V6" i="8"/>
  <c r="S6" i="8"/>
  <c r="P6" i="8"/>
  <c r="B8" i="5"/>
  <c r="L7" i="6"/>
  <c r="Q6" i="8"/>
  <c r="F6" i="8"/>
  <c r="I6" i="8"/>
  <c r="O6" i="8"/>
  <c r="X6" i="8"/>
  <c r="U6" i="8"/>
  <c r="L6" i="8"/>
  <c r="C6" i="8"/>
  <c r="R6" i="8"/>
  <c r="W7" i="8"/>
  <c r="E9" i="9"/>
  <c r="K9" i="9" s="1"/>
  <c r="E9" i="6" s="1"/>
  <c r="A12" i="9"/>
  <c r="C12" i="9" s="1"/>
  <c r="B11" i="9"/>
  <c r="D10" i="9"/>
  <c r="E10" i="9" s="1"/>
  <c r="C13" i="6"/>
  <c r="G12" i="6"/>
  <c r="W8" i="4"/>
  <c r="J8" i="2"/>
  <c r="J7" i="2"/>
  <c r="I8" i="2"/>
  <c r="I7" i="2"/>
  <c r="W7" i="4"/>
  <c r="T10" i="2"/>
  <c r="U10" i="2"/>
  <c r="H9" i="2"/>
  <c r="V8" i="1"/>
  <c r="J8" i="3"/>
  <c r="R8" i="1"/>
  <c r="K8" i="1" s="1"/>
  <c r="G8" i="1" s="1"/>
  <c r="S8" i="1"/>
  <c r="R9" i="3"/>
  <c r="K9" i="3" s="1"/>
  <c r="G9" i="3" s="1"/>
  <c r="H8" i="3"/>
  <c r="I8" i="3"/>
  <c r="B10" i="3"/>
  <c r="S10" i="3" s="1"/>
  <c r="C11" i="3"/>
  <c r="B11" i="2"/>
  <c r="D19" i="2"/>
  <c r="C69" i="2"/>
  <c r="C9" i="1"/>
  <c r="J7" i="1"/>
  <c r="I7" i="1"/>
  <c r="H7" i="1"/>
  <c r="B9" i="1"/>
  <c r="D11" i="9" l="1"/>
  <c r="F11" i="9" s="1"/>
  <c r="H7" i="8"/>
  <c r="N7" i="8"/>
  <c r="K7" i="8"/>
  <c r="Q7" i="8"/>
  <c r="R7" i="8"/>
  <c r="E7" i="8"/>
  <c r="B7" i="8"/>
  <c r="F7" i="8"/>
  <c r="U7" i="8"/>
  <c r="I7" i="8"/>
  <c r="X7" i="8"/>
  <c r="C7" i="8"/>
  <c r="L7" i="8"/>
  <c r="N8" i="6"/>
  <c r="X8" i="8" s="1"/>
  <c r="L8" i="6"/>
  <c r="V8" i="8" s="1"/>
  <c r="M8" i="6"/>
  <c r="W8" i="8" s="1"/>
  <c r="B9" i="5"/>
  <c r="V7" i="8"/>
  <c r="S7" i="8"/>
  <c r="A7" i="8"/>
  <c r="M7" i="8"/>
  <c r="P7" i="8"/>
  <c r="D7" i="8"/>
  <c r="J7" i="8"/>
  <c r="G7" i="8"/>
  <c r="F10" i="9"/>
  <c r="K10" i="9" s="1"/>
  <c r="E10" i="6" s="1"/>
  <c r="B12" i="9"/>
  <c r="A13" i="9"/>
  <c r="C13" i="9" s="1"/>
  <c r="V9" i="1"/>
  <c r="C14" i="6"/>
  <c r="G13" i="6"/>
  <c r="H10" i="2"/>
  <c r="J10" i="2" s="1"/>
  <c r="I9" i="2"/>
  <c r="J9" i="2"/>
  <c r="K9" i="2"/>
  <c r="W9" i="4"/>
  <c r="T11" i="2"/>
  <c r="U11" i="2"/>
  <c r="J9" i="3"/>
  <c r="S9" i="1"/>
  <c r="R9" i="1"/>
  <c r="K9" i="1" s="1"/>
  <c r="G9" i="1" s="1"/>
  <c r="R10" i="3"/>
  <c r="K10" i="3" s="1"/>
  <c r="G10" i="3" s="1"/>
  <c r="B12" i="2"/>
  <c r="H9" i="3"/>
  <c r="B11" i="3"/>
  <c r="S11" i="3" s="1"/>
  <c r="I9" i="3"/>
  <c r="C12" i="3"/>
  <c r="D20" i="2"/>
  <c r="C70" i="2"/>
  <c r="C10" i="1"/>
  <c r="H8" i="1"/>
  <c r="J8" i="1"/>
  <c r="I8" i="1"/>
  <c r="B10" i="1"/>
  <c r="E11" i="9" l="1"/>
  <c r="K11" i="9" s="1"/>
  <c r="E11" i="6" s="1"/>
  <c r="B11" i="5" s="1"/>
  <c r="C8" i="8"/>
  <c r="K8" i="8"/>
  <c r="B8" i="8"/>
  <c r="N8" i="8"/>
  <c r="Q8" i="8"/>
  <c r="S8" i="8"/>
  <c r="L8" i="8"/>
  <c r="R8" i="8"/>
  <c r="T8" i="8"/>
  <c r="E8" i="8"/>
  <c r="I8" i="8"/>
  <c r="J8" i="8"/>
  <c r="F8" i="8"/>
  <c r="O8" i="8"/>
  <c r="U8" i="8"/>
  <c r="N9" i="6"/>
  <c r="U9" i="8" s="1"/>
  <c r="L9" i="6"/>
  <c r="J9" i="8" s="1"/>
  <c r="M9" i="6"/>
  <c r="H9" i="8" s="1"/>
  <c r="G8" i="8"/>
  <c r="A8" i="8"/>
  <c r="D8" i="8"/>
  <c r="P8" i="8"/>
  <c r="M8" i="8"/>
  <c r="B10" i="5"/>
  <c r="H8" i="8"/>
  <c r="D12" i="9"/>
  <c r="E12" i="9" s="1"/>
  <c r="A14" i="9"/>
  <c r="C14" i="9" s="1"/>
  <c r="B13" i="9"/>
  <c r="V10" i="1"/>
  <c r="G14" i="6"/>
  <c r="C15" i="6"/>
  <c r="W10" i="4"/>
  <c r="K10" i="2"/>
  <c r="I10" i="2"/>
  <c r="H11" i="2"/>
  <c r="W11" i="4" s="1"/>
  <c r="T12" i="2"/>
  <c r="U12" i="2"/>
  <c r="H10" i="3"/>
  <c r="R10" i="1"/>
  <c r="K10" i="1" s="1"/>
  <c r="G10" i="1" s="1"/>
  <c r="S10" i="1"/>
  <c r="R11" i="3"/>
  <c r="K11" i="3" s="1"/>
  <c r="G11" i="3" s="1"/>
  <c r="B13" i="2"/>
  <c r="I10" i="3"/>
  <c r="B12" i="3"/>
  <c r="S12" i="3" s="1"/>
  <c r="J10" i="3"/>
  <c r="C13" i="3"/>
  <c r="D21" i="2"/>
  <c r="C71" i="2"/>
  <c r="J9" i="1"/>
  <c r="I9" i="1"/>
  <c r="H9" i="1"/>
  <c r="C11" i="1"/>
  <c r="B11" i="1"/>
  <c r="O9" i="8" l="1"/>
  <c r="F9" i="8"/>
  <c r="I9" i="8"/>
  <c r="R9" i="8"/>
  <c r="X9" i="8"/>
  <c r="C9" i="8"/>
  <c r="L9" i="8"/>
  <c r="S9" i="8"/>
  <c r="D9" i="8"/>
  <c r="G9" i="8"/>
  <c r="Q9" i="8"/>
  <c r="M9" i="8"/>
  <c r="N9" i="8"/>
  <c r="P9" i="8"/>
  <c r="A9" i="8"/>
  <c r="W9" i="8"/>
  <c r="B9" i="8"/>
  <c r="V9" i="8"/>
  <c r="K9" i="8"/>
  <c r="T9" i="8"/>
  <c r="E9" i="8"/>
  <c r="N10" i="6"/>
  <c r="I10" i="8" s="1"/>
  <c r="M10" i="6"/>
  <c r="B10" i="8" s="1"/>
  <c r="L10" i="6"/>
  <c r="D10" i="8" s="1"/>
  <c r="N11" i="6"/>
  <c r="F11" i="8" s="1"/>
  <c r="M11" i="6"/>
  <c r="H11" i="8" s="1"/>
  <c r="L11" i="6"/>
  <c r="A11" i="8" s="1"/>
  <c r="F12" i="9"/>
  <c r="K12" i="9" s="1"/>
  <c r="E12" i="6" s="1"/>
  <c r="D13" i="9"/>
  <c r="F13" i="9" s="1"/>
  <c r="A15" i="9"/>
  <c r="C15" i="9" s="1"/>
  <c r="B14" i="9"/>
  <c r="C16" i="6"/>
  <c r="G15" i="6"/>
  <c r="I11" i="2"/>
  <c r="K11" i="2"/>
  <c r="J11" i="2"/>
  <c r="H12" i="2"/>
  <c r="W12" i="4" s="1"/>
  <c r="T13" i="2"/>
  <c r="U13" i="2"/>
  <c r="V11" i="1"/>
  <c r="I11" i="3"/>
  <c r="R11" i="1"/>
  <c r="K11" i="1" s="1"/>
  <c r="G11" i="1" s="1"/>
  <c r="S11" i="1"/>
  <c r="R12" i="3"/>
  <c r="K12" i="3" s="1"/>
  <c r="G12" i="3" s="1"/>
  <c r="B14" i="2"/>
  <c r="J11" i="3"/>
  <c r="B13" i="3"/>
  <c r="S13" i="3" s="1"/>
  <c r="H11" i="3"/>
  <c r="C14" i="3"/>
  <c r="D22" i="2"/>
  <c r="C72" i="2"/>
  <c r="C12" i="1"/>
  <c r="H10" i="1"/>
  <c r="J10" i="1"/>
  <c r="I10" i="1"/>
  <c r="B12" i="1"/>
  <c r="X11" i="8" l="1"/>
  <c r="F10" i="8"/>
  <c r="O11" i="8"/>
  <c r="R11" i="8"/>
  <c r="M10" i="8"/>
  <c r="J10" i="8"/>
  <c r="V11" i="8"/>
  <c r="D11" i="8"/>
  <c r="A10" i="8"/>
  <c r="W10" i="8"/>
  <c r="S10" i="8"/>
  <c r="P11" i="8"/>
  <c r="M11" i="8"/>
  <c r="S11" i="8"/>
  <c r="T10" i="8"/>
  <c r="Q10" i="8"/>
  <c r="J11" i="8"/>
  <c r="B11" i="8"/>
  <c r="H10" i="8"/>
  <c r="G11" i="8"/>
  <c r="L11" i="8"/>
  <c r="T11" i="8"/>
  <c r="Q11" i="8"/>
  <c r="W11" i="8"/>
  <c r="L10" i="8"/>
  <c r="U10" i="8"/>
  <c r="C11" i="8"/>
  <c r="I11" i="8"/>
  <c r="E11" i="8"/>
  <c r="N11" i="8"/>
  <c r="O10" i="8"/>
  <c r="R10" i="8"/>
  <c r="U11" i="8"/>
  <c r="K11" i="8"/>
  <c r="C10" i="8"/>
  <c r="X10" i="8"/>
  <c r="P10" i="8"/>
  <c r="B12" i="5"/>
  <c r="N10" i="8"/>
  <c r="K10" i="8"/>
  <c r="G10" i="8"/>
  <c r="V10" i="8"/>
  <c r="E10" i="8"/>
  <c r="D14" i="9"/>
  <c r="F14" i="9" s="1"/>
  <c r="E13" i="9"/>
  <c r="K13" i="9" s="1"/>
  <c r="E13" i="6" s="1"/>
  <c r="A16" i="9"/>
  <c r="C16" i="9" s="1"/>
  <c r="B15" i="9"/>
  <c r="C17" i="6"/>
  <c r="G16" i="6"/>
  <c r="J12" i="2"/>
  <c r="I12" i="2"/>
  <c r="K12" i="2"/>
  <c r="T14" i="2"/>
  <c r="U14" i="2"/>
  <c r="H13" i="2"/>
  <c r="V12" i="1"/>
  <c r="J12" i="3"/>
  <c r="R12" i="1"/>
  <c r="K12" i="1" s="1"/>
  <c r="G12" i="1" s="1"/>
  <c r="S12" i="1"/>
  <c r="R13" i="3"/>
  <c r="K13" i="3" s="1"/>
  <c r="G13" i="3" s="1"/>
  <c r="B15" i="2"/>
  <c r="H12" i="3"/>
  <c r="B14" i="3"/>
  <c r="S14" i="3" s="1"/>
  <c r="I12" i="3"/>
  <c r="C15" i="3"/>
  <c r="D23" i="2"/>
  <c r="C73" i="2"/>
  <c r="J11" i="1"/>
  <c r="I11" i="1"/>
  <c r="H11" i="1"/>
  <c r="C13" i="1"/>
  <c r="B13" i="1"/>
  <c r="D15" i="9" l="1"/>
  <c r="F15" i="9" s="1"/>
  <c r="M12" i="6"/>
  <c r="T12" i="8" s="1"/>
  <c r="N12" i="6"/>
  <c r="I12" i="8" s="1"/>
  <c r="L12" i="6"/>
  <c r="D12" i="8" s="1"/>
  <c r="B13" i="5"/>
  <c r="L13" i="6" s="1"/>
  <c r="S13" i="8" s="1"/>
  <c r="E14" i="9"/>
  <c r="K14" i="9" s="1"/>
  <c r="E14" i="6" s="1"/>
  <c r="A17" i="9"/>
  <c r="C17" i="9" s="1"/>
  <c r="B16" i="9"/>
  <c r="C18" i="6"/>
  <c r="G17" i="6"/>
  <c r="I13" i="2"/>
  <c r="J13" i="2"/>
  <c r="K13" i="2"/>
  <c r="W13" i="4"/>
  <c r="T15" i="2"/>
  <c r="U15" i="2"/>
  <c r="H14" i="2"/>
  <c r="V13" i="1"/>
  <c r="J13" i="3"/>
  <c r="R13" i="1"/>
  <c r="K13" i="1" s="1"/>
  <c r="G13" i="1" s="1"/>
  <c r="S13" i="1"/>
  <c r="R14" i="3"/>
  <c r="K14" i="3" s="1"/>
  <c r="G14" i="3" s="1"/>
  <c r="B16" i="2"/>
  <c r="H13" i="3"/>
  <c r="B15" i="3"/>
  <c r="S15" i="3" s="1"/>
  <c r="I13" i="3"/>
  <c r="C16" i="3"/>
  <c r="D24" i="2"/>
  <c r="C74" i="2"/>
  <c r="J12" i="1"/>
  <c r="I12" i="1"/>
  <c r="H12" i="1"/>
  <c r="C14" i="1"/>
  <c r="B14" i="1"/>
  <c r="W12" i="8" l="1"/>
  <c r="K12" i="8"/>
  <c r="H12" i="8"/>
  <c r="E12" i="8"/>
  <c r="E15" i="9"/>
  <c r="K15" i="9" s="1"/>
  <c r="E15" i="6" s="1"/>
  <c r="L12" i="8"/>
  <c r="B12" i="8"/>
  <c r="N12" i="8"/>
  <c r="Q12" i="8"/>
  <c r="C12" i="8"/>
  <c r="U12" i="8"/>
  <c r="R12" i="8"/>
  <c r="M12" i="8"/>
  <c r="F12" i="8"/>
  <c r="A13" i="8"/>
  <c r="S12" i="8"/>
  <c r="V12" i="8"/>
  <c r="O12" i="8"/>
  <c r="M13" i="8"/>
  <c r="D13" i="8"/>
  <c r="G12" i="8"/>
  <c r="P12" i="8"/>
  <c r="M13" i="6"/>
  <c r="B13" i="8" s="1"/>
  <c r="G13" i="8"/>
  <c r="J12" i="8"/>
  <c r="A12" i="8"/>
  <c r="X12" i="8"/>
  <c r="N13" i="6"/>
  <c r="I13" i="8" s="1"/>
  <c r="J13" i="8"/>
  <c r="V13" i="8"/>
  <c r="P13" i="8"/>
  <c r="B14" i="5"/>
  <c r="D16" i="9"/>
  <c r="F16" i="9" s="1"/>
  <c r="A18" i="9"/>
  <c r="C18" i="9" s="1"/>
  <c r="B17" i="9"/>
  <c r="C19" i="6"/>
  <c r="G18" i="6"/>
  <c r="I14" i="2"/>
  <c r="J14" i="2"/>
  <c r="K14" i="2"/>
  <c r="W14" i="4"/>
  <c r="U16" i="2"/>
  <c r="T16" i="2"/>
  <c r="H15" i="2"/>
  <c r="V14" i="1"/>
  <c r="H14" i="3"/>
  <c r="B17" i="2"/>
  <c r="R14" i="1"/>
  <c r="K14" i="1" s="1"/>
  <c r="G14" i="1" s="1"/>
  <c r="S14" i="1"/>
  <c r="R15" i="3"/>
  <c r="K15" i="3" s="1"/>
  <c r="G15" i="3" s="1"/>
  <c r="I14" i="3"/>
  <c r="B16" i="3"/>
  <c r="S16" i="3" s="1"/>
  <c r="J14" i="3"/>
  <c r="C17" i="3"/>
  <c r="D25" i="2"/>
  <c r="C75" i="2"/>
  <c r="J13" i="1"/>
  <c r="H13" i="1"/>
  <c r="I13" i="1"/>
  <c r="C15" i="1"/>
  <c r="B15" i="1"/>
  <c r="O13" i="8" l="1"/>
  <c r="U13" i="8"/>
  <c r="K13" i="8"/>
  <c r="T13" i="8"/>
  <c r="Q13" i="8"/>
  <c r="E13" i="8"/>
  <c r="N13" i="8"/>
  <c r="W13" i="8"/>
  <c r="H13" i="8"/>
  <c r="N14" i="6"/>
  <c r="M14" i="6"/>
  <c r="W14" i="8" s="1"/>
  <c r="L14" i="6"/>
  <c r="A14" i="8" s="1"/>
  <c r="B15" i="5"/>
  <c r="L13" i="8"/>
  <c r="X13" i="8"/>
  <c r="R13" i="8"/>
  <c r="F13" i="8"/>
  <c r="C13" i="8"/>
  <c r="E16" i="9"/>
  <c r="K16" i="9" s="1"/>
  <c r="E16" i="6" s="1"/>
  <c r="A19" i="9"/>
  <c r="C19" i="9" s="1"/>
  <c r="D17" i="9"/>
  <c r="F17" i="9" s="1"/>
  <c r="B18" i="9"/>
  <c r="G19" i="6"/>
  <c r="C20" i="6"/>
  <c r="H16" i="2"/>
  <c r="W16" i="4" s="1"/>
  <c r="T17" i="2"/>
  <c r="U17" i="2"/>
  <c r="J15" i="2"/>
  <c r="K15" i="2"/>
  <c r="I15" i="2"/>
  <c r="W15" i="4"/>
  <c r="V15" i="1"/>
  <c r="B18" i="2"/>
  <c r="I15" i="3"/>
  <c r="R15" i="1"/>
  <c r="K15" i="1" s="1"/>
  <c r="G15" i="1" s="1"/>
  <c r="S15" i="1"/>
  <c r="R16" i="3"/>
  <c r="K16" i="3" s="1"/>
  <c r="G16" i="3" s="1"/>
  <c r="J15" i="3"/>
  <c r="H15" i="3"/>
  <c r="B17" i="3"/>
  <c r="S17" i="3" s="1"/>
  <c r="C18" i="3"/>
  <c r="D26" i="2"/>
  <c r="C76" i="2"/>
  <c r="H14" i="1"/>
  <c r="I14" i="1"/>
  <c r="J14" i="1"/>
  <c r="C16" i="1"/>
  <c r="B16" i="1"/>
  <c r="G14" i="8" l="1"/>
  <c r="B14" i="8"/>
  <c r="K14" i="8"/>
  <c r="V14" i="8"/>
  <c r="J14" i="8"/>
  <c r="S14" i="8"/>
  <c r="L15" i="6"/>
  <c r="A15" i="8" s="1"/>
  <c r="N15" i="6"/>
  <c r="X15" i="8" s="1"/>
  <c r="N14" i="8"/>
  <c r="E14" i="8"/>
  <c r="T14" i="8"/>
  <c r="H14" i="8"/>
  <c r="Q14" i="8"/>
  <c r="B16" i="5"/>
  <c r="J15" i="8"/>
  <c r="P14" i="8"/>
  <c r="M15" i="6"/>
  <c r="Q15" i="8" s="1"/>
  <c r="M14" i="8"/>
  <c r="D14" i="8"/>
  <c r="L14" i="8"/>
  <c r="X14" i="8"/>
  <c r="F14" i="8"/>
  <c r="U14" i="8"/>
  <c r="O14" i="8"/>
  <c r="C14" i="8"/>
  <c r="I14" i="8"/>
  <c r="R14" i="8"/>
  <c r="D18" i="9"/>
  <c r="F18" i="9" s="1"/>
  <c r="E17" i="9"/>
  <c r="K17" i="9" s="1"/>
  <c r="E17" i="6" s="1"/>
  <c r="A20" i="9"/>
  <c r="C20" i="9" s="1"/>
  <c r="B19" i="9"/>
  <c r="C21" i="6"/>
  <c r="G20" i="6"/>
  <c r="J16" i="2"/>
  <c r="I16" i="2"/>
  <c r="K16" i="2"/>
  <c r="T18" i="2"/>
  <c r="U18" i="2"/>
  <c r="H17" i="2"/>
  <c r="V16" i="1"/>
  <c r="B19" i="2"/>
  <c r="I16" i="3"/>
  <c r="R16" i="1"/>
  <c r="K16" i="1" s="1"/>
  <c r="G16" i="1" s="1"/>
  <c r="S16" i="1"/>
  <c r="B17" i="1"/>
  <c r="R17" i="3"/>
  <c r="K17" i="3" s="1"/>
  <c r="G17" i="3" s="1"/>
  <c r="J16" i="3"/>
  <c r="B18" i="3"/>
  <c r="S18" i="3" s="1"/>
  <c r="H16" i="3"/>
  <c r="C19" i="3"/>
  <c r="D27" i="2"/>
  <c r="C77" i="2"/>
  <c r="C17" i="1"/>
  <c r="J15" i="1"/>
  <c r="I15" i="1"/>
  <c r="H15" i="1"/>
  <c r="W15" i="8" l="1"/>
  <c r="U15" i="8"/>
  <c r="N15" i="8"/>
  <c r="B15" i="8"/>
  <c r="P15" i="8"/>
  <c r="I15" i="8"/>
  <c r="E15" i="8"/>
  <c r="F15" i="8"/>
  <c r="C15" i="8"/>
  <c r="O15" i="8"/>
  <c r="L15" i="8"/>
  <c r="R15" i="8"/>
  <c r="V15" i="8"/>
  <c r="S15" i="8"/>
  <c r="M15" i="8"/>
  <c r="G15" i="8"/>
  <c r="D15" i="8"/>
  <c r="N16" i="6"/>
  <c r="L16" i="6"/>
  <c r="A16" i="8" s="1"/>
  <c r="M16" i="6"/>
  <c r="B17" i="5"/>
  <c r="T15" i="8"/>
  <c r="K15" i="8"/>
  <c r="H15" i="8"/>
  <c r="E18" i="9"/>
  <c r="K18" i="9" s="1"/>
  <c r="E18" i="6" s="1"/>
  <c r="D19" i="9"/>
  <c r="F19" i="9" s="1"/>
  <c r="A21" i="9"/>
  <c r="C21" i="9" s="1"/>
  <c r="B20" i="9"/>
  <c r="C22" i="6"/>
  <c r="G21" i="6"/>
  <c r="T19" i="2"/>
  <c r="U19" i="2"/>
  <c r="I17" i="2"/>
  <c r="J17" i="2"/>
  <c r="K17" i="2"/>
  <c r="W17" i="4"/>
  <c r="H18" i="2"/>
  <c r="V17" i="1"/>
  <c r="B20" i="2"/>
  <c r="J17" i="3"/>
  <c r="R17" i="1"/>
  <c r="K17" i="1" s="1"/>
  <c r="G17" i="1" s="1"/>
  <c r="S17" i="1"/>
  <c r="R18" i="3"/>
  <c r="K18" i="3" s="1"/>
  <c r="G18" i="3" s="1"/>
  <c r="H17" i="3"/>
  <c r="I17" i="3"/>
  <c r="B19" i="3"/>
  <c r="S19" i="3" s="1"/>
  <c r="C20" i="3"/>
  <c r="D28" i="2"/>
  <c r="C78" i="2"/>
  <c r="J16" i="1"/>
  <c r="I16" i="1"/>
  <c r="H16" i="1"/>
  <c r="C18" i="1"/>
  <c r="B18" i="1"/>
  <c r="S16" i="8" l="1"/>
  <c r="M16" i="8"/>
  <c r="J16" i="8"/>
  <c r="G16" i="8"/>
  <c r="P16" i="8"/>
  <c r="L17" i="6"/>
  <c r="V17" i="8" s="1"/>
  <c r="M17" i="6"/>
  <c r="H17" i="8" s="1"/>
  <c r="N17" i="6"/>
  <c r="I17" i="8" s="1"/>
  <c r="B18" i="5"/>
  <c r="Q16" i="8"/>
  <c r="H16" i="8"/>
  <c r="K16" i="8"/>
  <c r="B16" i="8"/>
  <c r="E16" i="8"/>
  <c r="T16" i="8"/>
  <c r="N16" i="8"/>
  <c r="V16" i="8"/>
  <c r="D16" i="8"/>
  <c r="W16" i="8"/>
  <c r="U16" i="8"/>
  <c r="O16" i="8"/>
  <c r="I16" i="8"/>
  <c r="X16" i="8"/>
  <c r="L16" i="8"/>
  <c r="R16" i="8"/>
  <c r="F16" i="8"/>
  <c r="C16" i="8"/>
  <c r="D20" i="9"/>
  <c r="F20" i="9" s="1"/>
  <c r="E19" i="9"/>
  <c r="K19" i="9" s="1"/>
  <c r="E19" i="6" s="1"/>
  <c r="A22" i="9"/>
  <c r="C22" i="9" s="1"/>
  <c r="B21" i="9"/>
  <c r="C23" i="6"/>
  <c r="G22" i="6"/>
  <c r="I18" i="2"/>
  <c r="J18" i="2"/>
  <c r="K18" i="2"/>
  <c r="W18" i="4"/>
  <c r="T20" i="2"/>
  <c r="U20" i="2"/>
  <c r="H19" i="2"/>
  <c r="V18" i="1"/>
  <c r="B21" i="2"/>
  <c r="J18" i="3"/>
  <c r="R18" i="1"/>
  <c r="K18" i="1" s="1"/>
  <c r="G18" i="1" s="1"/>
  <c r="S18" i="1"/>
  <c r="R19" i="3"/>
  <c r="K19" i="3" s="1"/>
  <c r="G19" i="3" s="1"/>
  <c r="H18" i="3"/>
  <c r="B20" i="3"/>
  <c r="S20" i="3" s="1"/>
  <c r="I18" i="3"/>
  <c r="C21" i="3"/>
  <c r="D29" i="2"/>
  <c r="C79" i="2"/>
  <c r="J17" i="1"/>
  <c r="I17" i="1"/>
  <c r="H17" i="1"/>
  <c r="C19" i="1"/>
  <c r="B19" i="1"/>
  <c r="A17" i="8" l="1"/>
  <c r="D17" i="8"/>
  <c r="B17" i="8"/>
  <c r="M17" i="8"/>
  <c r="G17" i="8"/>
  <c r="J17" i="8"/>
  <c r="K17" i="8"/>
  <c r="S17" i="8"/>
  <c r="P17" i="8"/>
  <c r="E17" i="8"/>
  <c r="Q17" i="8"/>
  <c r="U17" i="8"/>
  <c r="N17" i="8"/>
  <c r="W17" i="8"/>
  <c r="L17" i="8"/>
  <c r="O17" i="8"/>
  <c r="C17" i="8"/>
  <c r="R17" i="8"/>
  <c r="F17" i="8"/>
  <c r="X17" i="8"/>
  <c r="T17" i="8"/>
  <c r="M18" i="6"/>
  <c r="L18" i="6"/>
  <c r="A18" i="8" s="1"/>
  <c r="N18" i="6"/>
  <c r="O18" i="8" s="1"/>
  <c r="B19" i="5"/>
  <c r="E20" i="9"/>
  <c r="K20" i="9" s="1"/>
  <c r="E20" i="6" s="1"/>
  <c r="D21" i="9"/>
  <c r="F21" i="9" s="1"/>
  <c r="B22" i="9"/>
  <c r="A23" i="9"/>
  <c r="C23" i="9" s="1"/>
  <c r="C24" i="6"/>
  <c r="G23" i="6"/>
  <c r="T21" i="2"/>
  <c r="U21" i="2"/>
  <c r="J19" i="2"/>
  <c r="K19" i="2"/>
  <c r="I19" i="2"/>
  <c r="W19" i="4"/>
  <c r="H20" i="2"/>
  <c r="V19" i="1"/>
  <c r="B22" i="2"/>
  <c r="I19" i="3"/>
  <c r="R19" i="1"/>
  <c r="K19" i="1" s="1"/>
  <c r="G19" i="1" s="1"/>
  <c r="S19" i="1"/>
  <c r="R20" i="3"/>
  <c r="K20" i="3" s="1"/>
  <c r="G20" i="3" s="1"/>
  <c r="J19" i="3"/>
  <c r="H19" i="3"/>
  <c r="B21" i="3"/>
  <c r="S21" i="3" s="1"/>
  <c r="C22" i="3"/>
  <c r="D30" i="2"/>
  <c r="C80" i="2"/>
  <c r="C20" i="1"/>
  <c r="H18" i="1"/>
  <c r="J18" i="1"/>
  <c r="I18" i="1"/>
  <c r="B20" i="1"/>
  <c r="S18" i="8" l="1"/>
  <c r="I18" i="8"/>
  <c r="R18" i="8"/>
  <c r="M19" i="6"/>
  <c r="L19" i="6"/>
  <c r="B20" i="5"/>
  <c r="M20" i="6" s="1"/>
  <c r="E20" i="8" s="1"/>
  <c r="L18" i="8"/>
  <c r="F18" i="8"/>
  <c r="U18" i="8"/>
  <c r="N19" i="6"/>
  <c r="R19" i="8" s="1"/>
  <c r="M18" i="8"/>
  <c r="P18" i="8"/>
  <c r="J18" i="8"/>
  <c r="D18" i="8"/>
  <c r="V18" i="8"/>
  <c r="G18" i="8"/>
  <c r="X18" i="8"/>
  <c r="C18" i="8"/>
  <c r="B18" i="8"/>
  <c r="T18" i="8"/>
  <c r="K18" i="8"/>
  <c r="N18" i="8"/>
  <c r="W18" i="8"/>
  <c r="E18" i="8"/>
  <c r="H18" i="8"/>
  <c r="Q18" i="8"/>
  <c r="E21" i="9"/>
  <c r="K21" i="9" s="1"/>
  <c r="E21" i="6" s="1"/>
  <c r="D22" i="9"/>
  <c r="F22" i="9" s="1"/>
  <c r="B23" i="9"/>
  <c r="A24" i="9"/>
  <c r="C24" i="9" s="1"/>
  <c r="C25" i="6"/>
  <c r="G24" i="6"/>
  <c r="H21" i="2"/>
  <c r="I21" i="2" s="1"/>
  <c r="K20" i="2"/>
  <c r="I20" i="2"/>
  <c r="J20" i="2"/>
  <c r="W20" i="4"/>
  <c r="T22" i="2"/>
  <c r="U22" i="2"/>
  <c r="V20" i="1"/>
  <c r="B23" i="2"/>
  <c r="I20" i="3"/>
  <c r="R20" i="1"/>
  <c r="K20" i="1" s="1"/>
  <c r="G20" i="1" s="1"/>
  <c r="S20" i="1"/>
  <c r="R21" i="3"/>
  <c r="K21" i="3" s="1"/>
  <c r="G21" i="3" s="1"/>
  <c r="J20" i="3"/>
  <c r="B22" i="3"/>
  <c r="S22" i="3" s="1"/>
  <c r="H20" i="3"/>
  <c r="C23" i="3"/>
  <c r="D31" i="2"/>
  <c r="C81" i="2"/>
  <c r="J19" i="1"/>
  <c r="I19" i="1"/>
  <c r="H19" i="1"/>
  <c r="C21" i="1"/>
  <c r="B21" i="1"/>
  <c r="X19" i="8" l="1"/>
  <c r="F19" i="8"/>
  <c r="U19" i="8"/>
  <c r="I19" i="8"/>
  <c r="C19" i="8"/>
  <c r="O19" i="8"/>
  <c r="L20" i="6"/>
  <c r="D20" i="8" s="1"/>
  <c r="L19" i="8"/>
  <c r="H20" i="8"/>
  <c r="B20" i="8"/>
  <c r="W20" i="8"/>
  <c r="K20" i="8"/>
  <c r="N20" i="6"/>
  <c r="O20" i="8" s="1"/>
  <c r="T20" i="8"/>
  <c r="N20" i="8"/>
  <c r="B21" i="5"/>
  <c r="M19" i="8"/>
  <c r="V19" i="8"/>
  <c r="A19" i="8"/>
  <c r="S19" i="8"/>
  <c r="D19" i="8"/>
  <c r="P19" i="8"/>
  <c r="G19" i="8"/>
  <c r="J19" i="8"/>
  <c r="Q20" i="8"/>
  <c r="E19" i="8"/>
  <c r="B19" i="8"/>
  <c r="Q19" i="8"/>
  <c r="K19" i="8"/>
  <c r="W19" i="8"/>
  <c r="T19" i="8"/>
  <c r="H19" i="8"/>
  <c r="N19" i="8"/>
  <c r="E22" i="9"/>
  <c r="K22" i="9" s="1"/>
  <c r="E22" i="6" s="1"/>
  <c r="A25" i="9"/>
  <c r="C25" i="9" s="1"/>
  <c r="D23" i="9"/>
  <c r="F23" i="9" s="1"/>
  <c r="B24" i="9"/>
  <c r="C26" i="6"/>
  <c r="G25" i="6"/>
  <c r="K21" i="2"/>
  <c r="W21" i="4"/>
  <c r="J21" i="2"/>
  <c r="H22" i="2"/>
  <c r="W22" i="4" s="1"/>
  <c r="T23" i="2"/>
  <c r="U23" i="2"/>
  <c r="V21" i="1"/>
  <c r="B24" i="2"/>
  <c r="J21" i="3"/>
  <c r="R21" i="1"/>
  <c r="K21" i="1" s="1"/>
  <c r="G21" i="1" s="1"/>
  <c r="S21" i="1"/>
  <c r="R22" i="3"/>
  <c r="K22" i="3" s="1"/>
  <c r="G22" i="3" s="1"/>
  <c r="H21" i="3"/>
  <c r="B23" i="3"/>
  <c r="S23" i="3" s="1"/>
  <c r="I21" i="3"/>
  <c r="C24" i="3"/>
  <c r="D32" i="2"/>
  <c r="C82" i="2"/>
  <c r="C22" i="1"/>
  <c r="J20" i="1"/>
  <c r="I20" i="1"/>
  <c r="H20" i="1"/>
  <c r="B22" i="1"/>
  <c r="V20" i="8" l="1"/>
  <c r="G20" i="8"/>
  <c r="J20" i="8"/>
  <c r="A20" i="8"/>
  <c r="M20" i="8"/>
  <c r="P20" i="8"/>
  <c r="S20" i="8"/>
  <c r="L20" i="8"/>
  <c r="C20" i="8"/>
  <c r="R20" i="8"/>
  <c r="I20" i="8"/>
  <c r="F20" i="8"/>
  <c r="X20" i="8"/>
  <c r="U20" i="8"/>
  <c r="M21" i="6"/>
  <c r="N21" i="6"/>
  <c r="L21" i="6"/>
  <c r="B22" i="5"/>
  <c r="D24" i="9"/>
  <c r="F24" i="9" s="1"/>
  <c r="E23" i="9"/>
  <c r="K23" i="9" s="1"/>
  <c r="E23" i="6" s="1"/>
  <c r="B25" i="9"/>
  <c r="A26" i="9"/>
  <c r="C26" i="9" s="1"/>
  <c r="G26" i="6"/>
  <c r="C27" i="6"/>
  <c r="K22" i="2"/>
  <c r="J22" i="2"/>
  <c r="I22" i="2"/>
  <c r="U24" i="2"/>
  <c r="T24" i="2"/>
  <c r="H23" i="2"/>
  <c r="V22" i="1"/>
  <c r="B25" i="2"/>
  <c r="H22" i="3"/>
  <c r="R22" i="1"/>
  <c r="K22" i="1" s="1"/>
  <c r="G22" i="1" s="1"/>
  <c r="S22" i="1"/>
  <c r="R23" i="3"/>
  <c r="K23" i="3" s="1"/>
  <c r="G23" i="3" s="1"/>
  <c r="I22" i="3"/>
  <c r="B24" i="3"/>
  <c r="S24" i="3" s="1"/>
  <c r="J22" i="3"/>
  <c r="C25" i="3"/>
  <c r="D33" i="2"/>
  <c r="C83" i="2"/>
  <c r="J21" i="1"/>
  <c r="I21" i="1"/>
  <c r="H21" i="1"/>
  <c r="C23" i="1"/>
  <c r="B23" i="1"/>
  <c r="E24" i="9" l="1"/>
  <c r="K24" i="9" s="1"/>
  <c r="E24" i="6" s="1"/>
  <c r="N22" i="6"/>
  <c r="I22" i="8" s="1"/>
  <c r="M22" i="6"/>
  <c r="K22" i="8" s="1"/>
  <c r="L22" i="6"/>
  <c r="J22" i="8" s="1"/>
  <c r="B23" i="5"/>
  <c r="S21" i="8"/>
  <c r="P21" i="8"/>
  <c r="J21" i="8"/>
  <c r="G21" i="8"/>
  <c r="D21" i="8"/>
  <c r="M21" i="8"/>
  <c r="V21" i="8"/>
  <c r="A21" i="8"/>
  <c r="U21" i="8"/>
  <c r="R21" i="8"/>
  <c r="O21" i="8"/>
  <c r="X21" i="8"/>
  <c r="L21" i="8"/>
  <c r="I21" i="8"/>
  <c r="C21" i="8"/>
  <c r="F21" i="8"/>
  <c r="K21" i="8"/>
  <c r="Q21" i="8"/>
  <c r="H21" i="8"/>
  <c r="N21" i="8"/>
  <c r="W21" i="8"/>
  <c r="B21" i="8"/>
  <c r="E21" i="8"/>
  <c r="T21" i="8"/>
  <c r="C22" i="8"/>
  <c r="B26" i="9"/>
  <c r="D25" i="9"/>
  <c r="F25" i="9" s="1"/>
  <c r="A27" i="9"/>
  <c r="C27" i="9" s="1"/>
  <c r="C28" i="6"/>
  <c r="G27" i="6"/>
  <c r="H24" i="2"/>
  <c r="K24" i="2" s="1"/>
  <c r="T25" i="2"/>
  <c r="U25" i="2"/>
  <c r="J23" i="2"/>
  <c r="K23" i="2"/>
  <c r="I23" i="2"/>
  <c r="W23" i="4"/>
  <c r="V23" i="1"/>
  <c r="B26" i="2"/>
  <c r="I23" i="3"/>
  <c r="R23" i="1"/>
  <c r="K23" i="1" s="1"/>
  <c r="G23" i="1" s="1"/>
  <c r="S23" i="1"/>
  <c r="R24" i="3"/>
  <c r="K24" i="3" s="1"/>
  <c r="G24" i="3" s="1"/>
  <c r="J23" i="3"/>
  <c r="B25" i="3"/>
  <c r="S25" i="3" s="1"/>
  <c r="H23" i="3"/>
  <c r="C26" i="3"/>
  <c r="D34" i="2"/>
  <c r="C84" i="2"/>
  <c r="C24" i="1"/>
  <c r="H22" i="1"/>
  <c r="J22" i="1"/>
  <c r="I22" i="1"/>
  <c r="B24" i="1"/>
  <c r="U22" i="8" l="1"/>
  <c r="F22" i="8"/>
  <c r="L22" i="8"/>
  <c r="O22" i="8"/>
  <c r="X22" i="8"/>
  <c r="R22" i="8"/>
  <c r="W22" i="8"/>
  <c r="E22" i="8"/>
  <c r="T22" i="8"/>
  <c r="H22" i="8"/>
  <c r="M22" i="8"/>
  <c r="Q22" i="8"/>
  <c r="B22" i="8"/>
  <c r="S22" i="8"/>
  <c r="N22" i="8"/>
  <c r="N23" i="6"/>
  <c r="O23" i="8" s="1"/>
  <c r="L23" i="6"/>
  <c r="J23" i="8" s="1"/>
  <c r="M23" i="6"/>
  <c r="W23" i="8" s="1"/>
  <c r="A22" i="8"/>
  <c r="V22" i="8"/>
  <c r="D22" i="8"/>
  <c r="G22" i="8"/>
  <c r="P22" i="8"/>
  <c r="B24" i="5"/>
  <c r="D26" i="9"/>
  <c r="E26" i="9" s="1"/>
  <c r="E25" i="9"/>
  <c r="K25" i="9" s="1"/>
  <c r="E25" i="6" s="1"/>
  <c r="A28" i="9"/>
  <c r="C28" i="9" s="1"/>
  <c r="B27" i="9"/>
  <c r="C29" i="6"/>
  <c r="G28" i="6"/>
  <c r="V24" i="1"/>
  <c r="I24" i="2"/>
  <c r="J24" i="2"/>
  <c r="W24" i="4"/>
  <c r="T26" i="2"/>
  <c r="U26" i="2"/>
  <c r="H25" i="2"/>
  <c r="B27" i="2"/>
  <c r="J24" i="3"/>
  <c r="R24" i="1"/>
  <c r="K24" i="1" s="1"/>
  <c r="G24" i="1" s="1"/>
  <c r="S24" i="1"/>
  <c r="R25" i="3"/>
  <c r="K25" i="3" s="1"/>
  <c r="G25" i="3" s="1"/>
  <c r="H24" i="3"/>
  <c r="B26" i="3"/>
  <c r="S26" i="3" s="1"/>
  <c r="I24" i="3"/>
  <c r="C27" i="3"/>
  <c r="D35" i="2"/>
  <c r="C85" i="2"/>
  <c r="J23" i="1"/>
  <c r="I23" i="1"/>
  <c r="H23" i="1"/>
  <c r="C25" i="1"/>
  <c r="B25" i="1"/>
  <c r="D27" i="9" l="1"/>
  <c r="U23" i="8"/>
  <c r="C23" i="8"/>
  <c r="L23" i="8"/>
  <c r="X23" i="8"/>
  <c r="D23" i="8"/>
  <c r="V23" i="8"/>
  <c r="S23" i="8"/>
  <c r="M23" i="8"/>
  <c r="F23" i="8"/>
  <c r="I23" i="8"/>
  <c r="G23" i="8"/>
  <c r="R23" i="8"/>
  <c r="P23" i="8"/>
  <c r="K23" i="8"/>
  <c r="H23" i="8"/>
  <c r="T23" i="8"/>
  <c r="N23" i="8"/>
  <c r="Q23" i="8"/>
  <c r="B23" i="8"/>
  <c r="A23" i="8"/>
  <c r="E23" i="8"/>
  <c r="M24" i="6"/>
  <c r="N24" i="6"/>
  <c r="L24" i="6"/>
  <c r="B25" i="5"/>
  <c r="F26" i="9"/>
  <c r="K26" i="9" s="1"/>
  <c r="E26" i="6" s="1"/>
  <c r="F27" i="9"/>
  <c r="E27" i="9"/>
  <c r="A29" i="9"/>
  <c r="C29" i="9" s="1"/>
  <c r="B28" i="9"/>
  <c r="D28" i="9" s="1"/>
  <c r="E28" i="9" s="1"/>
  <c r="C30" i="6"/>
  <c r="G29" i="6"/>
  <c r="I25" i="2"/>
  <c r="J25" i="2"/>
  <c r="K25" i="2"/>
  <c r="W25" i="4"/>
  <c r="H26" i="2"/>
  <c r="T27" i="2"/>
  <c r="U27" i="2"/>
  <c r="V25" i="1"/>
  <c r="B28" i="2"/>
  <c r="J25" i="3"/>
  <c r="R25" i="1"/>
  <c r="K25" i="1" s="1"/>
  <c r="G25" i="1" s="1"/>
  <c r="S25" i="1"/>
  <c r="R26" i="3"/>
  <c r="K26" i="3" s="1"/>
  <c r="G26" i="3" s="1"/>
  <c r="H25" i="3"/>
  <c r="B27" i="3"/>
  <c r="S27" i="3" s="1"/>
  <c r="I25" i="3"/>
  <c r="C28" i="3"/>
  <c r="D36" i="2"/>
  <c r="C86" i="2"/>
  <c r="C26" i="1"/>
  <c r="J24" i="1"/>
  <c r="I24" i="1"/>
  <c r="H24" i="1"/>
  <c r="B26" i="1"/>
  <c r="N25" i="6" l="1"/>
  <c r="F25" i="8" s="1"/>
  <c r="M25" i="6"/>
  <c r="E25" i="8" s="1"/>
  <c r="L25" i="6"/>
  <c r="G25" i="8" s="1"/>
  <c r="B26" i="5"/>
  <c r="G24" i="8"/>
  <c r="P24" i="8"/>
  <c r="S24" i="8"/>
  <c r="A24" i="8"/>
  <c r="D24" i="8"/>
  <c r="J24" i="8"/>
  <c r="M24" i="8"/>
  <c r="V24" i="8"/>
  <c r="I24" i="8"/>
  <c r="L24" i="8"/>
  <c r="U24" i="8"/>
  <c r="R24" i="8"/>
  <c r="F24" i="8"/>
  <c r="X24" i="8"/>
  <c r="C24" i="8"/>
  <c r="O24" i="8"/>
  <c r="Q24" i="8"/>
  <c r="K24" i="8"/>
  <c r="W24" i="8"/>
  <c r="B24" i="8"/>
  <c r="H24" i="8"/>
  <c r="T24" i="8"/>
  <c r="E24" i="8"/>
  <c r="N24" i="8"/>
  <c r="K27" i="9"/>
  <c r="E27" i="6" s="1"/>
  <c r="F28" i="9"/>
  <c r="K28" i="9" s="1"/>
  <c r="E28" i="6" s="1"/>
  <c r="B29" i="9"/>
  <c r="A30" i="9"/>
  <c r="C30" i="9" s="1"/>
  <c r="U25" i="8"/>
  <c r="I25" i="8"/>
  <c r="L25" i="8"/>
  <c r="R25" i="8"/>
  <c r="O25" i="8"/>
  <c r="C31" i="6"/>
  <c r="G30" i="6"/>
  <c r="V26" i="1"/>
  <c r="H27" i="2"/>
  <c r="T28" i="2"/>
  <c r="U28" i="2"/>
  <c r="I26" i="2"/>
  <c r="J26" i="2"/>
  <c r="K26" i="2"/>
  <c r="W26" i="4"/>
  <c r="B29" i="2"/>
  <c r="H26" i="3"/>
  <c r="R26" i="1"/>
  <c r="K26" i="1" s="1"/>
  <c r="G26" i="1" s="1"/>
  <c r="S26" i="1"/>
  <c r="R27" i="3"/>
  <c r="K27" i="3" s="1"/>
  <c r="G27" i="3" s="1"/>
  <c r="I26" i="3"/>
  <c r="B28" i="3"/>
  <c r="S28" i="3" s="1"/>
  <c r="J26" i="3"/>
  <c r="C29" i="3"/>
  <c r="D37" i="2"/>
  <c r="C87" i="2"/>
  <c r="J25" i="1"/>
  <c r="I25" i="1"/>
  <c r="H25" i="1"/>
  <c r="C27" i="1"/>
  <c r="B27" i="1"/>
  <c r="C25" i="8" l="1"/>
  <c r="H25" i="8"/>
  <c r="B25" i="8"/>
  <c r="X25" i="8"/>
  <c r="W25" i="8"/>
  <c r="P25" i="8"/>
  <c r="N25" i="8"/>
  <c r="K25" i="8"/>
  <c r="S25" i="8"/>
  <c r="T25" i="8"/>
  <c r="Q25" i="8"/>
  <c r="M25" i="8"/>
  <c r="A25" i="8"/>
  <c r="J25" i="8"/>
  <c r="D25" i="8"/>
  <c r="V25" i="8"/>
  <c r="L26" i="6"/>
  <c r="M26" i="6"/>
  <c r="N26" i="6"/>
  <c r="U26" i="8" s="1"/>
  <c r="B28" i="5"/>
  <c r="B27" i="5"/>
  <c r="A31" i="9"/>
  <c r="C31" i="9" s="1"/>
  <c r="B30" i="9"/>
  <c r="D29" i="9"/>
  <c r="E29" i="9" s="1"/>
  <c r="V27" i="1"/>
  <c r="C32" i="6"/>
  <c r="G31" i="6"/>
  <c r="H28" i="2"/>
  <c r="T29" i="2"/>
  <c r="U29" i="2"/>
  <c r="J27" i="2"/>
  <c r="K27" i="2"/>
  <c r="I27" i="2"/>
  <c r="W27" i="4"/>
  <c r="B30" i="2"/>
  <c r="I27" i="3"/>
  <c r="R27" i="1"/>
  <c r="K27" i="1" s="1"/>
  <c r="G27" i="1" s="1"/>
  <c r="S27" i="1"/>
  <c r="R28" i="3"/>
  <c r="K28" i="3" s="1"/>
  <c r="G28" i="3" s="1"/>
  <c r="J27" i="3"/>
  <c r="B29" i="3"/>
  <c r="S29" i="3" s="1"/>
  <c r="H27" i="3"/>
  <c r="C30" i="3"/>
  <c r="D38" i="2"/>
  <c r="C88" i="2"/>
  <c r="C28" i="1"/>
  <c r="H26" i="1"/>
  <c r="J26" i="1"/>
  <c r="I26" i="1"/>
  <c r="B28" i="1"/>
  <c r="N28" i="6" l="1"/>
  <c r="L28" i="8" s="1"/>
  <c r="M28" i="6"/>
  <c r="H28" i="8" s="1"/>
  <c r="L28" i="6"/>
  <c r="A28" i="8" s="1"/>
  <c r="L27" i="6"/>
  <c r="N27" i="6"/>
  <c r="I27" i="8" s="1"/>
  <c r="M27" i="6"/>
  <c r="K27" i="8" s="1"/>
  <c r="C26" i="8"/>
  <c r="F26" i="8"/>
  <c r="O26" i="8"/>
  <c r="X26" i="8"/>
  <c r="L26" i="8"/>
  <c r="R26" i="8"/>
  <c r="W26" i="8"/>
  <c r="B26" i="8"/>
  <c r="Q26" i="8"/>
  <c r="T26" i="8"/>
  <c r="K26" i="8"/>
  <c r="H26" i="8"/>
  <c r="E26" i="8"/>
  <c r="N26" i="8"/>
  <c r="I26" i="8"/>
  <c r="V26" i="8"/>
  <c r="M26" i="8"/>
  <c r="S26" i="8"/>
  <c r="D26" i="8"/>
  <c r="A26" i="8"/>
  <c r="G26" i="8"/>
  <c r="P26" i="8"/>
  <c r="J26" i="8"/>
  <c r="D30" i="9"/>
  <c r="F30" i="9" s="1"/>
  <c r="R28" i="8"/>
  <c r="I28" i="8"/>
  <c r="F29" i="9"/>
  <c r="K29" i="9" s="1"/>
  <c r="E29" i="6" s="1"/>
  <c r="A32" i="9"/>
  <c r="C32" i="9" s="1"/>
  <c r="B31" i="9"/>
  <c r="V28" i="1"/>
  <c r="C33" i="6"/>
  <c r="G32" i="6"/>
  <c r="H29" i="2"/>
  <c r="T30" i="2"/>
  <c r="U30" i="2"/>
  <c r="K28" i="2"/>
  <c r="I28" i="2"/>
  <c r="J28" i="2"/>
  <c r="W28" i="4"/>
  <c r="B31" i="2"/>
  <c r="J28" i="3"/>
  <c r="R28" i="1"/>
  <c r="K28" i="1" s="1"/>
  <c r="G28" i="1" s="1"/>
  <c r="S28" i="1"/>
  <c r="R29" i="3"/>
  <c r="K29" i="3" s="1"/>
  <c r="G29" i="3" s="1"/>
  <c r="H28" i="3"/>
  <c r="B30" i="3"/>
  <c r="S30" i="3" s="1"/>
  <c r="I28" i="3"/>
  <c r="C31" i="3"/>
  <c r="D39" i="2"/>
  <c r="C89" i="2"/>
  <c r="J27" i="1"/>
  <c r="I27" i="1"/>
  <c r="H27" i="1"/>
  <c r="C29" i="1"/>
  <c r="B29" i="1"/>
  <c r="X28" i="8" l="1"/>
  <c r="C28" i="8"/>
  <c r="F28" i="8"/>
  <c r="U28" i="8"/>
  <c r="X27" i="8"/>
  <c r="O28" i="8"/>
  <c r="R27" i="8"/>
  <c r="K28" i="8"/>
  <c r="M28" i="8"/>
  <c r="E28" i="8"/>
  <c r="Q28" i="8"/>
  <c r="G28" i="8"/>
  <c r="N28" i="8"/>
  <c r="W28" i="8"/>
  <c r="J28" i="8"/>
  <c r="N27" i="8"/>
  <c r="D28" i="8"/>
  <c r="V28" i="8"/>
  <c r="B28" i="8"/>
  <c r="Q27" i="8"/>
  <c r="P28" i="8"/>
  <c r="S28" i="8"/>
  <c r="T28" i="8"/>
  <c r="P27" i="8"/>
  <c r="S27" i="8"/>
  <c r="M27" i="8"/>
  <c r="D27" i="8"/>
  <c r="J27" i="8"/>
  <c r="G27" i="8"/>
  <c r="A27" i="8"/>
  <c r="V27" i="8"/>
  <c r="B29" i="5"/>
  <c r="B27" i="8"/>
  <c r="W27" i="8"/>
  <c r="T27" i="8"/>
  <c r="E27" i="8"/>
  <c r="H27" i="8"/>
  <c r="O27" i="8"/>
  <c r="L27" i="8"/>
  <c r="C27" i="8"/>
  <c r="F27" i="8"/>
  <c r="U27" i="8"/>
  <c r="D31" i="9"/>
  <c r="E31" i="9" s="1"/>
  <c r="E30" i="9"/>
  <c r="K30" i="9" s="1"/>
  <c r="E30" i="6" s="1"/>
  <c r="B32" i="9"/>
  <c r="A33" i="9"/>
  <c r="C33" i="9" s="1"/>
  <c r="C34" i="6"/>
  <c r="G33" i="6"/>
  <c r="H30" i="2"/>
  <c r="W30" i="4" s="1"/>
  <c r="T31" i="2"/>
  <c r="U31" i="2"/>
  <c r="I29" i="2"/>
  <c r="J29" i="2"/>
  <c r="K29" i="2"/>
  <c r="W29" i="4"/>
  <c r="V29" i="1"/>
  <c r="B32" i="2"/>
  <c r="J29" i="3"/>
  <c r="R29" i="1"/>
  <c r="K29" i="1" s="1"/>
  <c r="G29" i="1" s="1"/>
  <c r="S29" i="1"/>
  <c r="R30" i="3"/>
  <c r="K30" i="3" s="1"/>
  <c r="G30" i="3" s="1"/>
  <c r="H29" i="3"/>
  <c r="I29" i="3"/>
  <c r="B31" i="3"/>
  <c r="S31" i="3" s="1"/>
  <c r="C32" i="3"/>
  <c r="D40" i="2"/>
  <c r="C90" i="2"/>
  <c r="C30" i="1"/>
  <c r="J28" i="1"/>
  <c r="I28" i="1"/>
  <c r="H28" i="1"/>
  <c r="B30" i="1"/>
  <c r="M29" i="6" l="1"/>
  <c r="Q29" i="8" s="1"/>
  <c r="N29" i="6"/>
  <c r="O29" i="8" s="1"/>
  <c r="L29" i="6"/>
  <c r="M29" i="8" s="1"/>
  <c r="B30" i="5"/>
  <c r="F31" i="9"/>
  <c r="K31" i="9" s="1"/>
  <c r="E31" i="6" s="1"/>
  <c r="A34" i="9"/>
  <c r="C34" i="9" s="1"/>
  <c r="D32" i="9"/>
  <c r="E32" i="9" s="1"/>
  <c r="B33" i="9"/>
  <c r="D33" i="9" s="1"/>
  <c r="E33" i="9" s="1"/>
  <c r="C35" i="6"/>
  <c r="G34" i="6"/>
  <c r="K30" i="2"/>
  <c r="J30" i="2"/>
  <c r="I30" i="2"/>
  <c r="U32" i="2"/>
  <c r="T32" i="2"/>
  <c r="H31" i="2"/>
  <c r="V30" i="1"/>
  <c r="B33" i="2"/>
  <c r="J30" i="3"/>
  <c r="R30" i="1"/>
  <c r="K30" i="1" s="1"/>
  <c r="G30" i="1" s="1"/>
  <c r="S30" i="1"/>
  <c r="R31" i="3"/>
  <c r="K31" i="3" s="1"/>
  <c r="G31" i="3" s="1"/>
  <c r="H30" i="3"/>
  <c r="I30" i="3"/>
  <c r="B32" i="3"/>
  <c r="S32" i="3" s="1"/>
  <c r="C33" i="3"/>
  <c r="D41" i="2"/>
  <c r="C91" i="2"/>
  <c r="J29" i="1"/>
  <c r="I29" i="1"/>
  <c r="H29" i="1"/>
  <c r="C31" i="1"/>
  <c r="B31" i="1"/>
  <c r="E29" i="8" l="1"/>
  <c r="H29" i="8"/>
  <c r="T29" i="8"/>
  <c r="W29" i="8"/>
  <c r="V29" i="8"/>
  <c r="K29" i="8"/>
  <c r="N29" i="8"/>
  <c r="B29" i="8"/>
  <c r="U29" i="8"/>
  <c r="R29" i="8"/>
  <c r="F29" i="8"/>
  <c r="A29" i="8"/>
  <c r="L29" i="8"/>
  <c r="P29" i="8"/>
  <c r="X29" i="8"/>
  <c r="S29" i="8"/>
  <c r="C29" i="8"/>
  <c r="J29" i="8"/>
  <c r="G29" i="8"/>
  <c r="I29" i="8"/>
  <c r="N30" i="6"/>
  <c r="L30" i="8" s="1"/>
  <c r="M30" i="6"/>
  <c r="Q30" i="8" s="1"/>
  <c r="L30" i="6"/>
  <c r="P30" i="8" s="1"/>
  <c r="B31" i="5"/>
  <c r="D29" i="8"/>
  <c r="A35" i="9"/>
  <c r="C35" i="9" s="1"/>
  <c r="F33" i="9"/>
  <c r="K33" i="9" s="1"/>
  <c r="E33" i="6" s="1"/>
  <c r="B34" i="9"/>
  <c r="F32" i="9"/>
  <c r="K32" i="9" s="1"/>
  <c r="E32" i="6" s="1"/>
  <c r="V31" i="1"/>
  <c r="G35" i="6"/>
  <c r="C36" i="6"/>
  <c r="H32" i="2"/>
  <c r="J32" i="2" s="1"/>
  <c r="J31" i="2"/>
  <c r="K31" i="2"/>
  <c r="I31" i="2"/>
  <c r="W31" i="4"/>
  <c r="T33" i="2"/>
  <c r="U33" i="2"/>
  <c r="B34" i="2"/>
  <c r="H31" i="3"/>
  <c r="R31" i="1"/>
  <c r="K31" i="1" s="1"/>
  <c r="G31" i="1" s="1"/>
  <c r="S31" i="1"/>
  <c r="R32" i="3"/>
  <c r="K32" i="3" s="1"/>
  <c r="G32" i="3" s="1"/>
  <c r="I31" i="3"/>
  <c r="J31" i="3"/>
  <c r="B33" i="3"/>
  <c r="S33" i="3" s="1"/>
  <c r="C34" i="3"/>
  <c r="D42" i="2"/>
  <c r="C92" i="2"/>
  <c r="C32" i="1"/>
  <c r="H30" i="1"/>
  <c r="I30" i="1"/>
  <c r="J30" i="1"/>
  <c r="B32" i="1"/>
  <c r="D34" i="9" l="1"/>
  <c r="F34" i="9" s="1"/>
  <c r="B30" i="8"/>
  <c r="T30" i="8"/>
  <c r="E30" i="8"/>
  <c r="H30" i="8"/>
  <c r="K30" i="8"/>
  <c r="W30" i="8"/>
  <c r="F30" i="8"/>
  <c r="M30" i="8"/>
  <c r="X30" i="8"/>
  <c r="A30" i="8"/>
  <c r="D30" i="8"/>
  <c r="N30" i="8"/>
  <c r="S30" i="8"/>
  <c r="C30" i="8"/>
  <c r="R30" i="8"/>
  <c r="I30" i="8"/>
  <c r="O30" i="8"/>
  <c r="G30" i="8"/>
  <c r="V30" i="8"/>
  <c r="U30" i="8"/>
  <c r="M31" i="6"/>
  <c r="W31" i="8" s="1"/>
  <c r="N31" i="6"/>
  <c r="O31" i="8" s="1"/>
  <c r="L31" i="6"/>
  <c r="G31" i="8" s="1"/>
  <c r="B32" i="5"/>
  <c r="B33" i="5"/>
  <c r="J30" i="8"/>
  <c r="A36" i="9"/>
  <c r="C36" i="9" s="1"/>
  <c r="E34" i="9"/>
  <c r="K34" i="9" s="1"/>
  <c r="E34" i="6" s="1"/>
  <c r="B35" i="9"/>
  <c r="C37" i="6"/>
  <c r="G36" i="6"/>
  <c r="W32" i="4"/>
  <c r="I32" i="2"/>
  <c r="K32" i="2"/>
  <c r="T34" i="2"/>
  <c r="U34" i="2"/>
  <c r="H33" i="2"/>
  <c r="V32" i="1"/>
  <c r="B35" i="2"/>
  <c r="I32" i="3"/>
  <c r="R32" i="1"/>
  <c r="K32" i="1" s="1"/>
  <c r="G32" i="1" s="1"/>
  <c r="S32" i="1"/>
  <c r="R33" i="3"/>
  <c r="K33" i="3" s="1"/>
  <c r="G33" i="3" s="1"/>
  <c r="J32" i="3"/>
  <c r="H32" i="3"/>
  <c r="B34" i="3"/>
  <c r="S34" i="3" s="1"/>
  <c r="C35" i="3"/>
  <c r="D43" i="2"/>
  <c r="C93" i="2"/>
  <c r="J31" i="1"/>
  <c r="I31" i="1"/>
  <c r="H31" i="1"/>
  <c r="C33" i="1"/>
  <c r="B33" i="1"/>
  <c r="V31" i="8" l="1"/>
  <c r="K31" i="8"/>
  <c r="X31" i="8"/>
  <c r="F31" i="8"/>
  <c r="R31" i="8"/>
  <c r="U31" i="8"/>
  <c r="L31" i="8"/>
  <c r="C31" i="8"/>
  <c r="S31" i="8"/>
  <c r="P31" i="8"/>
  <c r="M31" i="8"/>
  <c r="A31" i="8"/>
  <c r="D31" i="8"/>
  <c r="H31" i="8"/>
  <c r="I31" i="8"/>
  <c r="M32" i="6"/>
  <c r="N32" i="8" s="1"/>
  <c r="N32" i="6"/>
  <c r="O32" i="8" s="1"/>
  <c r="L32" i="6"/>
  <c r="G32" i="8" s="1"/>
  <c r="E31" i="8"/>
  <c r="Q31" i="8"/>
  <c r="B31" i="8"/>
  <c r="N31" i="8"/>
  <c r="J31" i="8"/>
  <c r="T31" i="8"/>
  <c r="L33" i="6"/>
  <c r="S33" i="8" s="1"/>
  <c r="N33" i="6"/>
  <c r="R33" i="8" s="1"/>
  <c r="M33" i="6"/>
  <c r="W33" i="8" s="1"/>
  <c r="B34" i="5"/>
  <c r="D35" i="9"/>
  <c r="E35" i="9" s="1"/>
  <c r="A37" i="9"/>
  <c r="C37" i="9" s="1"/>
  <c r="B36" i="9"/>
  <c r="C32" i="8"/>
  <c r="J32" i="8"/>
  <c r="C38" i="6"/>
  <c r="G37" i="6"/>
  <c r="V33" i="1"/>
  <c r="I33" i="2"/>
  <c r="J33" i="2"/>
  <c r="K33" i="2"/>
  <c r="W33" i="4"/>
  <c r="T35" i="2"/>
  <c r="U35" i="2"/>
  <c r="H34" i="2"/>
  <c r="B36" i="2"/>
  <c r="I33" i="3"/>
  <c r="R33" i="1"/>
  <c r="K33" i="1" s="1"/>
  <c r="G33" i="1" s="1"/>
  <c r="S33" i="1"/>
  <c r="R34" i="3"/>
  <c r="K34" i="3" s="1"/>
  <c r="G34" i="3" s="1"/>
  <c r="J33" i="3"/>
  <c r="H33" i="3"/>
  <c r="B35" i="3"/>
  <c r="S35" i="3" s="1"/>
  <c r="C36" i="3"/>
  <c r="D44" i="2"/>
  <c r="C94" i="2"/>
  <c r="C34" i="1"/>
  <c r="J32" i="1"/>
  <c r="I32" i="1"/>
  <c r="H32" i="1"/>
  <c r="B34" i="1"/>
  <c r="B33" i="8" l="1"/>
  <c r="D36" i="9"/>
  <c r="E36" i="9" s="1"/>
  <c r="D33" i="8"/>
  <c r="F32" i="8"/>
  <c r="P33" i="8"/>
  <c r="R32" i="8"/>
  <c r="J33" i="8"/>
  <c r="U32" i="8"/>
  <c r="V33" i="8"/>
  <c r="G33" i="8"/>
  <c r="H33" i="8"/>
  <c r="A33" i="8"/>
  <c r="T32" i="8"/>
  <c r="L32" i="8"/>
  <c r="I32" i="8"/>
  <c r="M33" i="8"/>
  <c r="X32" i="8"/>
  <c r="A32" i="8"/>
  <c r="U33" i="8"/>
  <c r="P32" i="8"/>
  <c r="S32" i="8"/>
  <c r="M32" i="8"/>
  <c r="D32" i="8"/>
  <c r="L33" i="8"/>
  <c r="O33" i="8"/>
  <c r="C33" i="8"/>
  <c r="V32" i="8"/>
  <c r="E32" i="8"/>
  <c r="X33" i="8"/>
  <c r="K32" i="8"/>
  <c r="Q32" i="8"/>
  <c r="H32" i="8"/>
  <c r="W32" i="8"/>
  <c r="B32" i="8"/>
  <c r="I33" i="8"/>
  <c r="F33" i="8"/>
  <c r="Q33" i="8"/>
  <c r="N33" i="8"/>
  <c r="T33" i="8"/>
  <c r="K33" i="8"/>
  <c r="E33" i="8"/>
  <c r="L34" i="6"/>
  <c r="S34" i="8" s="1"/>
  <c r="M34" i="6"/>
  <c r="H34" i="8" s="1"/>
  <c r="N34" i="6"/>
  <c r="X34" i="8" s="1"/>
  <c r="F35" i="9"/>
  <c r="K35" i="9" s="1"/>
  <c r="E35" i="6" s="1"/>
  <c r="F36" i="9"/>
  <c r="K36" i="9" s="1"/>
  <c r="E36" i="6" s="1"/>
  <c r="B37" i="9"/>
  <c r="A38" i="9"/>
  <c r="C38" i="9" s="1"/>
  <c r="C39" i="6"/>
  <c r="G38" i="6"/>
  <c r="I34" i="2"/>
  <c r="J34" i="2"/>
  <c r="K34" i="2"/>
  <c r="W34" i="4"/>
  <c r="H35" i="2"/>
  <c r="T36" i="2"/>
  <c r="U36" i="2"/>
  <c r="B37" i="2"/>
  <c r="V34" i="1"/>
  <c r="J34" i="3"/>
  <c r="R34" i="1"/>
  <c r="K34" i="1" s="1"/>
  <c r="G34" i="1" s="1"/>
  <c r="S34" i="1"/>
  <c r="R35" i="3"/>
  <c r="K35" i="3" s="1"/>
  <c r="G35" i="3" s="1"/>
  <c r="H34" i="3"/>
  <c r="I34" i="3"/>
  <c r="B36" i="3"/>
  <c r="S36" i="3" s="1"/>
  <c r="C37" i="3"/>
  <c r="D45" i="2"/>
  <c r="C95" i="2"/>
  <c r="J33" i="1"/>
  <c r="I33" i="1"/>
  <c r="H33" i="1"/>
  <c r="C35" i="1"/>
  <c r="B35" i="1"/>
  <c r="D34" i="8" l="1"/>
  <c r="G34" i="8"/>
  <c r="A34" i="8"/>
  <c r="W34" i="8"/>
  <c r="R34" i="8"/>
  <c r="E34" i="8"/>
  <c r="B34" i="8"/>
  <c r="Q34" i="8"/>
  <c r="T34" i="8"/>
  <c r="V34" i="8"/>
  <c r="K34" i="8"/>
  <c r="J34" i="8"/>
  <c r="P34" i="8"/>
  <c r="N34" i="8"/>
  <c r="C34" i="8"/>
  <c r="U34" i="8"/>
  <c r="I34" i="8"/>
  <c r="L34" i="8"/>
  <c r="F34" i="8"/>
  <c r="M34" i="8"/>
  <c r="B36" i="5"/>
  <c r="O34" i="8"/>
  <c r="B35" i="5"/>
  <c r="A39" i="9"/>
  <c r="C39" i="9" s="1"/>
  <c r="B38" i="9"/>
  <c r="D37" i="9"/>
  <c r="E37" i="9" s="1"/>
  <c r="C40" i="6"/>
  <c r="G39" i="6"/>
  <c r="T37" i="2"/>
  <c r="U37" i="2"/>
  <c r="H36" i="2"/>
  <c r="J35" i="2"/>
  <c r="K35" i="2"/>
  <c r="I35" i="2"/>
  <c r="W35" i="4"/>
  <c r="B38" i="2"/>
  <c r="V35" i="1"/>
  <c r="H35" i="3"/>
  <c r="R35" i="1"/>
  <c r="K35" i="1" s="1"/>
  <c r="G35" i="1" s="1"/>
  <c r="S35" i="1"/>
  <c r="R36" i="3"/>
  <c r="K36" i="3" s="1"/>
  <c r="G36" i="3" s="1"/>
  <c r="I35" i="3"/>
  <c r="J35" i="3"/>
  <c r="B37" i="3"/>
  <c r="S37" i="3" s="1"/>
  <c r="C38" i="3"/>
  <c r="D46" i="2"/>
  <c r="C96" i="2"/>
  <c r="C36" i="1"/>
  <c r="H34" i="1"/>
  <c r="J34" i="1"/>
  <c r="I34" i="1"/>
  <c r="B36" i="1"/>
  <c r="L35" i="6" l="1"/>
  <c r="M35" i="8" s="1"/>
  <c r="M35" i="6"/>
  <c r="H35" i="8" s="1"/>
  <c r="N35" i="6"/>
  <c r="U35" i="8" s="1"/>
  <c r="M36" i="6"/>
  <c r="E36" i="8" s="1"/>
  <c r="L36" i="6"/>
  <c r="G36" i="8" s="1"/>
  <c r="N36" i="6"/>
  <c r="U36" i="8" s="1"/>
  <c r="D38" i="9"/>
  <c r="F38" i="9" s="1"/>
  <c r="F37" i="9"/>
  <c r="K37" i="9" s="1"/>
  <c r="E37" i="6" s="1"/>
  <c r="A40" i="9"/>
  <c r="C40" i="9" s="1"/>
  <c r="B39" i="9"/>
  <c r="V36" i="1"/>
  <c r="C41" i="6"/>
  <c r="G40" i="6"/>
  <c r="H37" i="2"/>
  <c r="K36" i="2"/>
  <c r="I36" i="2"/>
  <c r="J36" i="2"/>
  <c r="W36" i="4"/>
  <c r="T38" i="2"/>
  <c r="U38" i="2"/>
  <c r="B39" i="2"/>
  <c r="I36" i="3"/>
  <c r="R36" i="1"/>
  <c r="K36" i="1" s="1"/>
  <c r="G36" i="1" s="1"/>
  <c r="S36" i="1"/>
  <c r="R37" i="3"/>
  <c r="K37" i="3" s="1"/>
  <c r="G37" i="3" s="1"/>
  <c r="J36" i="3"/>
  <c r="H36" i="3"/>
  <c r="B38" i="3"/>
  <c r="S38" i="3" s="1"/>
  <c r="C39" i="3"/>
  <c r="D47" i="2"/>
  <c r="C97" i="2"/>
  <c r="J35" i="1"/>
  <c r="H35" i="1"/>
  <c r="I35" i="1"/>
  <c r="C37" i="1"/>
  <c r="B37" i="1"/>
  <c r="J36" i="8" l="1"/>
  <c r="A35" i="8"/>
  <c r="M36" i="8"/>
  <c r="B35" i="8"/>
  <c r="D36" i="8"/>
  <c r="A36" i="8"/>
  <c r="J35" i="8"/>
  <c r="I35" i="8"/>
  <c r="V35" i="8"/>
  <c r="V36" i="8"/>
  <c r="P36" i="8"/>
  <c r="D35" i="8"/>
  <c r="G35" i="8"/>
  <c r="S36" i="8"/>
  <c r="P35" i="8"/>
  <c r="S35" i="8"/>
  <c r="R35" i="8"/>
  <c r="F36" i="8"/>
  <c r="L36" i="8"/>
  <c r="C36" i="8"/>
  <c r="R36" i="8"/>
  <c r="B36" i="8"/>
  <c r="O36" i="8"/>
  <c r="I36" i="8"/>
  <c r="Q36" i="8"/>
  <c r="T36" i="8"/>
  <c r="X35" i="8"/>
  <c r="W36" i="8"/>
  <c r="X36" i="8"/>
  <c r="F35" i="8"/>
  <c r="B37" i="5"/>
  <c r="H36" i="8"/>
  <c r="K36" i="8"/>
  <c r="O35" i="8"/>
  <c r="K35" i="8"/>
  <c r="W35" i="8"/>
  <c r="E35" i="8"/>
  <c r="T35" i="8"/>
  <c r="N35" i="8"/>
  <c r="N36" i="8"/>
  <c r="L35" i="8"/>
  <c r="Q35" i="8"/>
  <c r="C35" i="8"/>
  <c r="D39" i="9"/>
  <c r="E39" i="9" s="1"/>
  <c r="E38" i="9"/>
  <c r="K38" i="9" s="1"/>
  <c r="E38" i="6" s="1"/>
  <c r="B40" i="9"/>
  <c r="A41" i="9"/>
  <c r="C41" i="9" s="1"/>
  <c r="C42" i="6"/>
  <c r="G41" i="6"/>
  <c r="I37" i="2"/>
  <c r="J37" i="2"/>
  <c r="K37" i="2"/>
  <c r="W37" i="4"/>
  <c r="H38" i="2"/>
  <c r="T39" i="2"/>
  <c r="U39" i="2"/>
  <c r="B40" i="2"/>
  <c r="B41" i="2" s="1"/>
  <c r="V37" i="1"/>
  <c r="I37" i="3"/>
  <c r="R37" i="1"/>
  <c r="K37" i="1" s="1"/>
  <c r="G37" i="1" s="1"/>
  <c r="S37" i="1"/>
  <c r="R38" i="3"/>
  <c r="K38" i="3" s="1"/>
  <c r="G38" i="3" s="1"/>
  <c r="J37" i="3"/>
  <c r="H37" i="3"/>
  <c r="B39" i="3"/>
  <c r="S39" i="3" s="1"/>
  <c r="C40" i="3"/>
  <c r="D48" i="2"/>
  <c r="C98" i="2"/>
  <c r="C38" i="1"/>
  <c r="J36" i="1"/>
  <c r="I36" i="1"/>
  <c r="H36" i="1"/>
  <c r="B38" i="1"/>
  <c r="M37" i="6" l="1"/>
  <c r="H37" i="8" s="1"/>
  <c r="N37" i="6"/>
  <c r="I37" i="8" s="1"/>
  <c r="L37" i="6"/>
  <c r="G37" i="8" s="1"/>
  <c r="B38" i="5"/>
  <c r="F39" i="9"/>
  <c r="K39" i="9" s="1"/>
  <c r="E39" i="6" s="1"/>
  <c r="A42" i="9"/>
  <c r="C42" i="9" s="1"/>
  <c r="B41" i="9"/>
  <c r="E37" i="8"/>
  <c r="N37" i="8"/>
  <c r="B37" i="8"/>
  <c r="D40" i="9"/>
  <c r="F40" i="9" s="1"/>
  <c r="C37" i="8"/>
  <c r="C43" i="6"/>
  <c r="G42" i="6"/>
  <c r="H39" i="2"/>
  <c r="T41" i="2"/>
  <c r="U41" i="2"/>
  <c r="U40" i="2"/>
  <c r="T40" i="2"/>
  <c r="I38" i="2"/>
  <c r="J38" i="2"/>
  <c r="K38" i="2"/>
  <c r="W38" i="4"/>
  <c r="V38" i="1"/>
  <c r="J38" i="3"/>
  <c r="R38" i="1"/>
  <c r="K38" i="1" s="1"/>
  <c r="G38" i="1" s="1"/>
  <c r="S38" i="1"/>
  <c r="R39" i="3"/>
  <c r="K39" i="3" s="1"/>
  <c r="G39" i="3" s="1"/>
  <c r="H38" i="3"/>
  <c r="I38" i="3"/>
  <c r="B40" i="3"/>
  <c r="S40" i="3" s="1"/>
  <c r="C41" i="3"/>
  <c r="D49" i="2"/>
  <c r="C99" i="2"/>
  <c r="B42" i="2"/>
  <c r="J37" i="1"/>
  <c r="I37" i="1"/>
  <c r="H37" i="1"/>
  <c r="C39" i="1"/>
  <c r="B39" i="1"/>
  <c r="W37" i="8" l="1"/>
  <c r="Q37" i="8"/>
  <c r="T37" i="8"/>
  <c r="K37" i="8"/>
  <c r="R37" i="8"/>
  <c r="L37" i="8"/>
  <c r="F37" i="8"/>
  <c r="X37" i="8"/>
  <c r="V37" i="8"/>
  <c r="D37" i="8"/>
  <c r="U37" i="8"/>
  <c r="O37" i="8"/>
  <c r="P37" i="8"/>
  <c r="A37" i="8"/>
  <c r="J37" i="8"/>
  <c r="S37" i="8"/>
  <c r="L38" i="6"/>
  <c r="D38" i="8" s="1"/>
  <c r="N38" i="6"/>
  <c r="L38" i="8" s="1"/>
  <c r="M38" i="6"/>
  <c r="Q38" i="8" s="1"/>
  <c r="M37" i="8"/>
  <c r="D41" i="9"/>
  <c r="E41" i="9" s="1"/>
  <c r="A43" i="9"/>
  <c r="C43" i="9" s="1"/>
  <c r="E40" i="9"/>
  <c r="K40" i="9" s="1"/>
  <c r="E40" i="6" s="1"/>
  <c r="B42" i="9"/>
  <c r="C44" i="6"/>
  <c r="G43" i="6"/>
  <c r="H40" i="2"/>
  <c r="W40" i="4" s="1"/>
  <c r="T42" i="2"/>
  <c r="U42" i="2"/>
  <c r="H41" i="2"/>
  <c r="J39" i="2"/>
  <c r="K39" i="2"/>
  <c r="I39" i="2"/>
  <c r="W39" i="4"/>
  <c r="V39" i="1"/>
  <c r="H39" i="3"/>
  <c r="R39" i="1"/>
  <c r="K39" i="1" s="1"/>
  <c r="G39" i="1" s="1"/>
  <c r="S39" i="1"/>
  <c r="R40" i="3"/>
  <c r="K40" i="3" s="1"/>
  <c r="G40" i="3" s="1"/>
  <c r="I39" i="3"/>
  <c r="J39" i="3"/>
  <c r="B41" i="3"/>
  <c r="S41" i="3" s="1"/>
  <c r="C42" i="3"/>
  <c r="D50" i="2"/>
  <c r="C100" i="2"/>
  <c r="B43" i="2"/>
  <c r="C40" i="1"/>
  <c r="H38" i="1"/>
  <c r="I38" i="1"/>
  <c r="J38" i="1"/>
  <c r="B40" i="1"/>
  <c r="W38" i="8" l="1"/>
  <c r="X38" i="8"/>
  <c r="C38" i="8"/>
  <c r="F41" i="9"/>
  <c r="K41" i="9" s="1"/>
  <c r="E41" i="6" s="1"/>
  <c r="B41" i="5" s="1"/>
  <c r="U38" i="8"/>
  <c r="E38" i="8"/>
  <c r="B39" i="5"/>
  <c r="L39" i="6" s="1"/>
  <c r="K38" i="8"/>
  <c r="I38" i="8"/>
  <c r="H38" i="8"/>
  <c r="V38" i="8"/>
  <c r="R38" i="8"/>
  <c r="O38" i="8"/>
  <c r="J38" i="8"/>
  <c r="F38" i="8"/>
  <c r="N38" i="8"/>
  <c r="B38" i="8"/>
  <c r="P38" i="8"/>
  <c r="A38" i="8"/>
  <c r="M38" i="8"/>
  <c r="S38" i="8"/>
  <c r="T38" i="8"/>
  <c r="G38" i="8"/>
  <c r="B40" i="5"/>
  <c r="D42" i="9"/>
  <c r="F42" i="9" s="1"/>
  <c r="B43" i="9"/>
  <c r="A44" i="9"/>
  <c r="C44" i="9" s="1"/>
  <c r="C45" i="6"/>
  <c r="G44" i="6"/>
  <c r="K40" i="2"/>
  <c r="I40" i="2"/>
  <c r="J40" i="2"/>
  <c r="V40" i="1"/>
  <c r="I41" i="2"/>
  <c r="J41" i="2"/>
  <c r="K41" i="2"/>
  <c r="W41" i="4"/>
  <c r="T43" i="2"/>
  <c r="U43" i="2"/>
  <c r="H42" i="2"/>
  <c r="I40" i="3"/>
  <c r="R40" i="1"/>
  <c r="K40" i="1" s="1"/>
  <c r="G40" i="1" s="1"/>
  <c r="S40" i="1"/>
  <c r="R41" i="3"/>
  <c r="K41" i="3" s="1"/>
  <c r="G41" i="3" s="1"/>
  <c r="J40" i="3"/>
  <c r="H40" i="3"/>
  <c r="B42" i="3"/>
  <c r="S42" i="3" s="1"/>
  <c r="C43" i="3"/>
  <c r="D51" i="2"/>
  <c r="C101" i="2"/>
  <c r="B44" i="2"/>
  <c r="J39" i="1"/>
  <c r="I39" i="1"/>
  <c r="H39" i="1"/>
  <c r="C41" i="1"/>
  <c r="B41" i="1"/>
  <c r="M39" i="6" l="1"/>
  <c r="B39" i="8" s="1"/>
  <c r="G39" i="8"/>
  <c r="D39" i="8"/>
  <c r="N39" i="6"/>
  <c r="H39" i="8"/>
  <c r="N40" i="6"/>
  <c r="L40" i="8" s="1"/>
  <c r="M40" i="6"/>
  <c r="E40" i="8" s="1"/>
  <c r="L40" i="6"/>
  <c r="V40" i="8" s="1"/>
  <c r="P39" i="8"/>
  <c r="J39" i="8"/>
  <c r="M39" i="8"/>
  <c r="V39" i="8"/>
  <c r="A39" i="8"/>
  <c r="M41" i="6"/>
  <c r="H41" i="8" s="1"/>
  <c r="N41" i="6"/>
  <c r="X41" i="8" s="1"/>
  <c r="L41" i="6"/>
  <c r="J41" i="8" s="1"/>
  <c r="S39" i="8"/>
  <c r="E42" i="9"/>
  <c r="K42" i="9" s="1"/>
  <c r="E42" i="6" s="1"/>
  <c r="D43" i="9"/>
  <c r="F43" i="9" s="1"/>
  <c r="A45" i="9"/>
  <c r="C45" i="9" s="1"/>
  <c r="B44" i="9"/>
  <c r="C46" i="6"/>
  <c r="G45" i="6"/>
  <c r="T44" i="2"/>
  <c r="U44" i="2"/>
  <c r="I42" i="2"/>
  <c r="J42" i="2"/>
  <c r="K42" i="2"/>
  <c r="W42" i="4"/>
  <c r="H43" i="2"/>
  <c r="V41" i="1"/>
  <c r="I41" i="3"/>
  <c r="S41" i="1"/>
  <c r="R41" i="1"/>
  <c r="K41" i="1" s="1"/>
  <c r="G41" i="1" s="1"/>
  <c r="R42" i="3"/>
  <c r="K42" i="3" s="1"/>
  <c r="G42" i="3" s="1"/>
  <c r="J41" i="3"/>
  <c r="H41" i="3"/>
  <c r="B43" i="3"/>
  <c r="S43" i="3" s="1"/>
  <c r="C44" i="3"/>
  <c r="D52" i="2"/>
  <c r="C102" i="2"/>
  <c r="B45" i="2"/>
  <c r="C42" i="1"/>
  <c r="I40" i="1"/>
  <c r="J40" i="1"/>
  <c r="H40" i="1"/>
  <c r="B42" i="1"/>
  <c r="M40" i="8" l="1"/>
  <c r="E39" i="8"/>
  <c r="T39" i="8"/>
  <c r="W39" i="8"/>
  <c r="J40" i="8"/>
  <c r="U41" i="8"/>
  <c r="B41" i="8"/>
  <c r="R40" i="8"/>
  <c r="T40" i="8"/>
  <c r="V41" i="8"/>
  <c r="K40" i="8"/>
  <c r="F41" i="8"/>
  <c r="P41" i="8"/>
  <c r="N40" i="8"/>
  <c r="X40" i="8"/>
  <c r="S41" i="8"/>
  <c r="Q40" i="8"/>
  <c r="H40" i="8"/>
  <c r="O41" i="8"/>
  <c r="F40" i="8"/>
  <c r="A41" i="8"/>
  <c r="G41" i="8"/>
  <c r="D41" i="8"/>
  <c r="B40" i="8"/>
  <c r="R41" i="8"/>
  <c r="I40" i="8"/>
  <c r="E43" i="9"/>
  <c r="K43" i="9" s="1"/>
  <c r="E43" i="6" s="1"/>
  <c r="L41" i="8"/>
  <c r="O40" i="8"/>
  <c r="C40" i="8"/>
  <c r="N39" i="8"/>
  <c r="Q39" i="8"/>
  <c r="K39" i="8"/>
  <c r="A40" i="8"/>
  <c r="X39" i="8"/>
  <c r="U39" i="8"/>
  <c r="L39" i="8"/>
  <c r="I39" i="8"/>
  <c r="R39" i="8"/>
  <c r="C39" i="8"/>
  <c r="F39" i="8"/>
  <c r="O39" i="8"/>
  <c r="M41" i="8"/>
  <c r="S40" i="8"/>
  <c r="W40" i="8"/>
  <c r="C41" i="8"/>
  <c r="I41" i="8"/>
  <c r="U40" i="8"/>
  <c r="P40" i="8"/>
  <c r="D40" i="8"/>
  <c r="G40" i="8"/>
  <c r="E41" i="8"/>
  <c r="W41" i="8"/>
  <c r="N41" i="8"/>
  <c r="T41" i="8"/>
  <c r="Q41" i="8"/>
  <c r="K41" i="8"/>
  <c r="B42" i="5"/>
  <c r="D44" i="9"/>
  <c r="E44" i="9" s="1"/>
  <c r="A46" i="9"/>
  <c r="C46" i="9" s="1"/>
  <c r="B45" i="9"/>
  <c r="D45" i="9" s="1"/>
  <c r="E45" i="9" s="1"/>
  <c r="C47" i="6"/>
  <c r="G46" i="6"/>
  <c r="V42" i="1"/>
  <c r="T45" i="2"/>
  <c r="U45" i="2"/>
  <c r="J43" i="2"/>
  <c r="K43" i="2"/>
  <c r="I43" i="2"/>
  <c r="W43" i="4"/>
  <c r="H44" i="2"/>
  <c r="J42" i="3"/>
  <c r="R42" i="1"/>
  <c r="K42" i="1" s="1"/>
  <c r="G42" i="1" s="1"/>
  <c r="S42" i="1"/>
  <c r="R43" i="3"/>
  <c r="K43" i="3" s="1"/>
  <c r="G43" i="3" s="1"/>
  <c r="H42" i="3"/>
  <c r="I42" i="3"/>
  <c r="B44" i="3"/>
  <c r="S44" i="3" s="1"/>
  <c r="C45" i="3"/>
  <c r="D53" i="2"/>
  <c r="C103" i="2"/>
  <c r="B46" i="2"/>
  <c r="J41" i="1"/>
  <c r="I41" i="1"/>
  <c r="H41" i="1"/>
  <c r="C43" i="1"/>
  <c r="B43" i="1"/>
  <c r="M42" i="6" l="1"/>
  <c r="N42" i="6"/>
  <c r="L42" i="6"/>
  <c r="B43" i="5"/>
  <c r="F44" i="9"/>
  <c r="K44" i="9" s="1"/>
  <c r="E44" i="6" s="1"/>
  <c r="F45" i="9"/>
  <c r="K45" i="9" s="1"/>
  <c r="E45" i="6" s="1"/>
  <c r="B46" i="9"/>
  <c r="A47" i="9"/>
  <c r="C47" i="9" s="1"/>
  <c r="C48" i="6"/>
  <c r="G47" i="6"/>
  <c r="T46" i="2"/>
  <c r="U46" i="2"/>
  <c r="K44" i="2"/>
  <c r="I44" i="2"/>
  <c r="J44" i="2"/>
  <c r="W44" i="4"/>
  <c r="H45" i="2"/>
  <c r="V43" i="1"/>
  <c r="H43" i="3"/>
  <c r="R43" i="1"/>
  <c r="K43" i="1" s="1"/>
  <c r="G43" i="1" s="1"/>
  <c r="S43" i="1"/>
  <c r="R44" i="3"/>
  <c r="K44" i="3" s="1"/>
  <c r="G44" i="3" s="1"/>
  <c r="I43" i="3"/>
  <c r="J43" i="3"/>
  <c r="B45" i="3"/>
  <c r="S45" i="3" s="1"/>
  <c r="C46" i="3"/>
  <c r="D54" i="2"/>
  <c r="C104" i="2"/>
  <c r="B47" i="2"/>
  <c r="C44" i="1"/>
  <c r="H42" i="1"/>
  <c r="J42" i="1"/>
  <c r="I42" i="1"/>
  <c r="B44" i="1"/>
  <c r="N43" i="6" l="1"/>
  <c r="L43" i="6"/>
  <c r="S43" i="8" s="1"/>
  <c r="M43" i="6"/>
  <c r="T43" i="8" s="1"/>
  <c r="B45" i="5"/>
  <c r="B44" i="5"/>
  <c r="M42" i="8"/>
  <c r="A42" i="8"/>
  <c r="S42" i="8"/>
  <c r="V42" i="8"/>
  <c r="J42" i="8"/>
  <c r="D42" i="8"/>
  <c r="P42" i="8"/>
  <c r="G42" i="8"/>
  <c r="U42" i="8"/>
  <c r="L42" i="8"/>
  <c r="X42" i="8"/>
  <c r="I42" i="8"/>
  <c r="C42" i="8"/>
  <c r="R42" i="8"/>
  <c r="O42" i="8"/>
  <c r="F42" i="8"/>
  <c r="N42" i="8"/>
  <c r="E42" i="8"/>
  <c r="Q42" i="8"/>
  <c r="B42" i="8"/>
  <c r="W42" i="8"/>
  <c r="K42" i="8"/>
  <c r="H42" i="8"/>
  <c r="T42" i="8"/>
  <c r="D43" i="8"/>
  <c r="A48" i="9"/>
  <c r="C48" i="9" s="1"/>
  <c r="B47" i="9"/>
  <c r="D46" i="9"/>
  <c r="F46" i="9" s="1"/>
  <c r="C49" i="6"/>
  <c r="G48" i="6"/>
  <c r="H46" i="2"/>
  <c r="W46" i="4" s="1"/>
  <c r="T47" i="2"/>
  <c r="U47" i="2"/>
  <c r="I45" i="2"/>
  <c r="J45" i="2"/>
  <c r="K45" i="2"/>
  <c r="W45" i="4"/>
  <c r="V44" i="1"/>
  <c r="I44" i="3"/>
  <c r="R44" i="1"/>
  <c r="K44" i="1" s="1"/>
  <c r="G44" i="1" s="1"/>
  <c r="S44" i="1"/>
  <c r="R45" i="3"/>
  <c r="K45" i="3" s="1"/>
  <c r="G45" i="3" s="1"/>
  <c r="J44" i="3"/>
  <c r="H44" i="3"/>
  <c r="B46" i="3"/>
  <c r="S46" i="3" s="1"/>
  <c r="C47" i="3"/>
  <c r="D55" i="2"/>
  <c r="C105" i="2"/>
  <c r="B48" i="2"/>
  <c r="J43" i="1"/>
  <c r="I43" i="1"/>
  <c r="H43" i="1"/>
  <c r="C45" i="1"/>
  <c r="B45" i="1"/>
  <c r="G43" i="8" l="1"/>
  <c r="W43" i="8"/>
  <c r="H43" i="8"/>
  <c r="Q43" i="8"/>
  <c r="E43" i="8"/>
  <c r="M45" i="6"/>
  <c r="W45" i="8" s="1"/>
  <c r="N45" i="6"/>
  <c r="L45" i="8" s="1"/>
  <c r="L45" i="6"/>
  <c r="P45" i="8" s="1"/>
  <c r="N44" i="6"/>
  <c r="M44" i="6"/>
  <c r="L44" i="6"/>
  <c r="K43" i="8"/>
  <c r="J43" i="8"/>
  <c r="P43" i="8"/>
  <c r="V43" i="8"/>
  <c r="M43" i="8"/>
  <c r="A43" i="8"/>
  <c r="N43" i="8"/>
  <c r="B43" i="8"/>
  <c r="I43" i="8"/>
  <c r="L43" i="8"/>
  <c r="C43" i="8"/>
  <c r="F43" i="8"/>
  <c r="X43" i="8"/>
  <c r="U43" i="8"/>
  <c r="R43" i="8"/>
  <c r="O43" i="8"/>
  <c r="D47" i="9"/>
  <c r="E47" i="9" s="1"/>
  <c r="E46" i="9"/>
  <c r="K46" i="9" s="1"/>
  <c r="E46" i="6" s="1"/>
  <c r="B45" i="8"/>
  <c r="B48" i="9"/>
  <c r="A49" i="9"/>
  <c r="C49" i="9" s="1"/>
  <c r="C50" i="6"/>
  <c r="G49" i="6"/>
  <c r="I46" i="2"/>
  <c r="J46" i="2"/>
  <c r="K46" i="2"/>
  <c r="U48" i="2"/>
  <c r="T48" i="2"/>
  <c r="H47" i="2"/>
  <c r="V45" i="1"/>
  <c r="I45" i="3"/>
  <c r="R45" i="1"/>
  <c r="K45" i="1" s="1"/>
  <c r="G45" i="1" s="1"/>
  <c r="S45" i="1"/>
  <c r="R46" i="3"/>
  <c r="K46" i="3" s="1"/>
  <c r="G46" i="3" s="1"/>
  <c r="J45" i="3"/>
  <c r="H45" i="3"/>
  <c r="B47" i="3"/>
  <c r="S47" i="3" s="1"/>
  <c r="C48" i="3"/>
  <c r="D56" i="2"/>
  <c r="C106" i="2"/>
  <c r="B49" i="2"/>
  <c r="C46" i="1"/>
  <c r="J44" i="1"/>
  <c r="I44" i="1"/>
  <c r="H44" i="1"/>
  <c r="B46" i="1"/>
  <c r="N45" i="8" l="1"/>
  <c r="M45" i="8"/>
  <c r="R45" i="8"/>
  <c r="C45" i="8"/>
  <c r="D45" i="8"/>
  <c r="A45" i="8"/>
  <c r="J45" i="8"/>
  <c r="G45" i="8"/>
  <c r="V45" i="8"/>
  <c r="E45" i="8"/>
  <c r="H45" i="8"/>
  <c r="K45" i="8"/>
  <c r="T45" i="8"/>
  <c r="O45" i="8"/>
  <c r="X45" i="8"/>
  <c r="Q45" i="8"/>
  <c r="F45" i="8"/>
  <c r="I45" i="8"/>
  <c r="U45" i="8"/>
  <c r="O44" i="8"/>
  <c r="F44" i="8"/>
  <c r="L44" i="8"/>
  <c r="X44" i="8"/>
  <c r="R44" i="8"/>
  <c r="C44" i="8"/>
  <c r="I44" i="8"/>
  <c r="U44" i="8"/>
  <c r="M44" i="8"/>
  <c r="D44" i="8"/>
  <c r="S44" i="8"/>
  <c r="A44" i="8"/>
  <c r="G44" i="8"/>
  <c r="P44" i="8"/>
  <c r="V44" i="8"/>
  <c r="J44" i="8"/>
  <c r="B46" i="5"/>
  <c r="S45" i="8"/>
  <c r="N44" i="8"/>
  <c r="B44" i="8"/>
  <c r="H44" i="8"/>
  <c r="T44" i="8"/>
  <c r="K44" i="8"/>
  <c r="Q44" i="8"/>
  <c r="W44" i="8"/>
  <c r="E44" i="8"/>
  <c r="D48" i="9"/>
  <c r="E48" i="9" s="1"/>
  <c r="F47" i="9"/>
  <c r="K47" i="9" s="1"/>
  <c r="E47" i="6" s="1"/>
  <c r="B49" i="9"/>
  <c r="A50" i="9"/>
  <c r="C50" i="9" s="1"/>
  <c r="C51" i="6"/>
  <c r="G50" i="6"/>
  <c r="V46" i="1"/>
  <c r="J47" i="2"/>
  <c r="K47" i="2"/>
  <c r="I47" i="2"/>
  <c r="W47" i="4"/>
  <c r="T49" i="2"/>
  <c r="U49" i="2"/>
  <c r="H48" i="2"/>
  <c r="H46" i="3"/>
  <c r="R46" i="1"/>
  <c r="K46" i="1" s="1"/>
  <c r="G46" i="1" s="1"/>
  <c r="S46" i="1"/>
  <c r="R47" i="3"/>
  <c r="K47" i="3" s="1"/>
  <c r="G47" i="3" s="1"/>
  <c r="I46" i="3"/>
  <c r="J46" i="3"/>
  <c r="B48" i="3"/>
  <c r="S48" i="3" s="1"/>
  <c r="C49" i="3"/>
  <c r="D57" i="2"/>
  <c r="C107" i="2"/>
  <c r="B50" i="2"/>
  <c r="J45" i="1"/>
  <c r="I45" i="1"/>
  <c r="H45" i="1"/>
  <c r="C47" i="1"/>
  <c r="B47" i="1"/>
  <c r="F48" i="9" l="1"/>
  <c r="K48" i="9" s="1"/>
  <c r="E48" i="6" s="1"/>
  <c r="M46" i="6"/>
  <c r="K46" i="8" s="1"/>
  <c r="L46" i="6"/>
  <c r="D46" i="8" s="1"/>
  <c r="N46" i="6"/>
  <c r="U46" i="8" s="1"/>
  <c r="B48" i="5"/>
  <c r="N48" i="6" s="1"/>
  <c r="D49" i="9"/>
  <c r="E49" i="9" s="1"/>
  <c r="A51" i="9"/>
  <c r="C51" i="9" s="1"/>
  <c r="B50" i="9"/>
  <c r="C52" i="6"/>
  <c r="G51" i="6"/>
  <c r="K48" i="2"/>
  <c r="I48" i="2"/>
  <c r="J48" i="2"/>
  <c r="W48" i="4"/>
  <c r="T50" i="2"/>
  <c r="U50" i="2"/>
  <c r="H49" i="2"/>
  <c r="V47" i="1"/>
  <c r="I47" i="3"/>
  <c r="R47" i="1"/>
  <c r="K47" i="1" s="1"/>
  <c r="G47" i="1" s="1"/>
  <c r="S47" i="1"/>
  <c r="R48" i="3"/>
  <c r="K48" i="3" s="1"/>
  <c r="G48" i="3" s="1"/>
  <c r="J47" i="3"/>
  <c r="B49" i="3"/>
  <c r="S49" i="3" s="1"/>
  <c r="H47" i="3"/>
  <c r="C50" i="3"/>
  <c r="D58" i="2"/>
  <c r="C108" i="2"/>
  <c r="B51" i="2"/>
  <c r="C48" i="1"/>
  <c r="H46" i="1"/>
  <c r="J46" i="1"/>
  <c r="I46" i="1"/>
  <c r="B48" i="1"/>
  <c r="A46" i="8" l="1"/>
  <c r="F46" i="8"/>
  <c r="T46" i="8"/>
  <c r="M46" i="8"/>
  <c r="G46" i="8"/>
  <c r="H46" i="8"/>
  <c r="V46" i="8"/>
  <c r="Q46" i="8"/>
  <c r="B46" i="8"/>
  <c r="E46" i="8"/>
  <c r="N46" i="8"/>
  <c r="W46" i="8"/>
  <c r="J46" i="8"/>
  <c r="S46" i="8"/>
  <c r="B47" i="5"/>
  <c r="N47" i="6" s="1"/>
  <c r="P46" i="8"/>
  <c r="X46" i="8"/>
  <c r="O46" i="8"/>
  <c r="L46" i="8"/>
  <c r="M48" i="6"/>
  <c r="H48" i="8" s="1"/>
  <c r="R46" i="8"/>
  <c r="C46" i="8"/>
  <c r="L48" i="6"/>
  <c r="S48" i="8" s="1"/>
  <c r="I46" i="8"/>
  <c r="F49" i="9"/>
  <c r="K49" i="9" s="1"/>
  <c r="E49" i="6" s="1"/>
  <c r="B51" i="9"/>
  <c r="D50" i="9"/>
  <c r="F50" i="9" s="1"/>
  <c r="A52" i="9"/>
  <c r="C52" i="9" s="1"/>
  <c r="O48" i="8"/>
  <c r="F48" i="8"/>
  <c r="X48" i="8"/>
  <c r="R48" i="8"/>
  <c r="I48" i="8"/>
  <c r="L48" i="8"/>
  <c r="U48" i="8"/>
  <c r="C48" i="8"/>
  <c r="C53" i="6"/>
  <c r="G52" i="6"/>
  <c r="V48" i="1"/>
  <c r="I49" i="2"/>
  <c r="J49" i="2"/>
  <c r="K49" i="2"/>
  <c r="W49" i="4"/>
  <c r="T51" i="2"/>
  <c r="U51" i="2"/>
  <c r="H50" i="2"/>
  <c r="J48" i="3"/>
  <c r="R48" i="1"/>
  <c r="K48" i="1" s="1"/>
  <c r="G48" i="1" s="1"/>
  <c r="S48" i="1"/>
  <c r="R49" i="3"/>
  <c r="K49" i="3" s="1"/>
  <c r="G49" i="3" s="1"/>
  <c r="H48" i="3"/>
  <c r="I48" i="3"/>
  <c r="B50" i="3"/>
  <c r="S50" i="3" s="1"/>
  <c r="C51" i="3"/>
  <c r="D59" i="2"/>
  <c r="C109" i="2"/>
  <c r="B52" i="2"/>
  <c r="J47" i="1"/>
  <c r="I47" i="1"/>
  <c r="H47" i="1"/>
  <c r="C49" i="1"/>
  <c r="B49" i="1"/>
  <c r="M48" i="8" l="1"/>
  <c r="W48" i="8"/>
  <c r="L47" i="6"/>
  <c r="G47" i="8" s="1"/>
  <c r="B48" i="8"/>
  <c r="O47" i="8"/>
  <c r="L47" i="8"/>
  <c r="X47" i="8"/>
  <c r="U47" i="8"/>
  <c r="F47" i="8"/>
  <c r="I47" i="8"/>
  <c r="R47" i="8"/>
  <c r="C47" i="8"/>
  <c r="B49" i="5"/>
  <c r="L49" i="6" s="1"/>
  <c r="M47" i="6"/>
  <c r="K47" i="8" s="1"/>
  <c r="K48" i="8"/>
  <c r="N48" i="8"/>
  <c r="T48" i="8"/>
  <c r="E48" i="8"/>
  <c r="V48" i="8"/>
  <c r="Q48" i="8"/>
  <c r="J48" i="8"/>
  <c r="D48" i="8"/>
  <c r="P48" i="8"/>
  <c r="G48" i="8"/>
  <c r="A48" i="8"/>
  <c r="H47" i="8"/>
  <c r="D51" i="9"/>
  <c r="E51" i="9" s="1"/>
  <c r="A53" i="9"/>
  <c r="C53" i="9" s="1"/>
  <c r="B52" i="9"/>
  <c r="E50" i="9"/>
  <c r="K50" i="9" s="1"/>
  <c r="E50" i="6" s="1"/>
  <c r="C54" i="6"/>
  <c r="G53" i="6"/>
  <c r="T52" i="2"/>
  <c r="U52" i="2"/>
  <c r="I50" i="2"/>
  <c r="J50" i="2"/>
  <c r="K50" i="2"/>
  <c r="W50" i="4"/>
  <c r="H51" i="2"/>
  <c r="V49" i="1"/>
  <c r="J49" i="3"/>
  <c r="R49" i="1"/>
  <c r="K49" i="1" s="1"/>
  <c r="G49" i="1" s="1"/>
  <c r="S49" i="1"/>
  <c r="R50" i="3"/>
  <c r="K50" i="3" s="1"/>
  <c r="G50" i="3" s="1"/>
  <c r="H49" i="3"/>
  <c r="B51" i="3"/>
  <c r="S51" i="3" s="1"/>
  <c r="I49" i="3"/>
  <c r="C52" i="3"/>
  <c r="D60" i="2"/>
  <c r="C110" i="2"/>
  <c r="B53" i="2"/>
  <c r="C50" i="1"/>
  <c r="J48" i="1"/>
  <c r="I48" i="1"/>
  <c r="H48" i="1"/>
  <c r="B50" i="1"/>
  <c r="N49" i="6" l="1"/>
  <c r="U49" i="8" s="1"/>
  <c r="M49" i="6"/>
  <c r="B49" i="8" s="1"/>
  <c r="S47" i="8"/>
  <c r="M47" i="8"/>
  <c r="P47" i="8"/>
  <c r="A47" i="8"/>
  <c r="D47" i="8"/>
  <c r="V47" i="8"/>
  <c r="J47" i="8"/>
  <c r="V49" i="8"/>
  <c r="J49" i="8"/>
  <c r="D49" i="8"/>
  <c r="A49" i="8"/>
  <c r="G49" i="8"/>
  <c r="S49" i="8"/>
  <c r="M49" i="8"/>
  <c r="P49" i="8"/>
  <c r="L49" i="8"/>
  <c r="R49" i="8"/>
  <c r="T47" i="8"/>
  <c r="E47" i="8"/>
  <c r="N47" i="8"/>
  <c r="B47" i="8"/>
  <c r="W47" i="8"/>
  <c r="Q47" i="8"/>
  <c r="N49" i="8"/>
  <c r="T49" i="8"/>
  <c r="F49" i="8"/>
  <c r="O49" i="8"/>
  <c r="I49" i="8"/>
  <c r="X49" i="8"/>
  <c r="C49" i="8"/>
  <c r="F51" i="9"/>
  <c r="K51" i="9" s="1"/>
  <c r="B50" i="5"/>
  <c r="D52" i="9"/>
  <c r="E52" i="9" s="1"/>
  <c r="A54" i="9"/>
  <c r="C54" i="9" s="1"/>
  <c r="B53" i="9"/>
  <c r="V50" i="1"/>
  <c r="C55" i="6"/>
  <c r="G54" i="6"/>
  <c r="T53" i="2"/>
  <c r="U53" i="2"/>
  <c r="J51" i="2"/>
  <c r="K51" i="2"/>
  <c r="I51" i="2"/>
  <c r="W51" i="4"/>
  <c r="H52" i="2"/>
  <c r="J50" i="3"/>
  <c r="R50" i="1"/>
  <c r="K50" i="1" s="1"/>
  <c r="G50" i="1" s="1"/>
  <c r="S50" i="1"/>
  <c r="R51" i="3"/>
  <c r="K51" i="3" s="1"/>
  <c r="G51" i="3" s="1"/>
  <c r="I50" i="3"/>
  <c r="H50" i="3"/>
  <c r="B52" i="3"/>
  <c r="S52" i="3" s="1"/>
  <c r="C53" i="3"/>
  <c r="D61" i="2"/>
  <c r="C111" i="2"/>
  <c r="B54" i="2"/>
  <c r="J49" i="1"/>
  <c r="I49" i="1"/>
  <c r="H49" i="1"/>
  <c r="C51" i="1"/>
  <c r="B51" i="1"/>
  <c r="W49" i="8" l="1"/>
  <c r="E49" i="8"/>
  <c r="H49" i="8"/>
  <c r="Q49" i="8"/>
  <c r="K49" i="8"/>
  <c r="E51" i="6"/>
  <c r="B51" i="5" s="1"/>
  <c r="F52" i="9"/>
  <c r="K52" i="9" s="1"/>
  <c r="E52" i="6" s="1"/>
  <c r="N50" i="6"/>
  <c r="U50" i="8" s="1"/>
  <c r="L50" i="6"/>
  <c r="G50" i="8" s="1"/>
  <c r="M50" i="6"/>
  <c r="Q50" i="8" s="1"/>
  <c r="D53" i="9"/>
  <c r="F53" i="9" s="1"/>
  <c r="B54" i="9"/>
  <c r="A55" i="9"/>
  <c r="C55" i="9" s="1"/>
  <c r="C56" i="6"/>
  <c r="G55" i="6"/>
  <c r="T54" i="2"/>
  <c r="U54" i="2"/>
  <c r="K52" i="2"/>
  <c r="I52" i="2"/>
  <c r="J52" i="2"/>
  <c r="W52" i="4"/>
  <c r="H53" i="2"/>
  <c r="V51" i="1"/>
  <c r="J51" i="3"/>
  <c r="R51" i="1"/>
  <c r="K51" i="1" s="1"/>
  <c r="G51" i="1" s="1"/>
  <c r="S51" i="1"/>
  <c r="R52" i="3"/>
  <c r="K52" i="3" s="1"/>
  <c r="G52" i="3" s="1"/>
  <c r="H51" i="3"/>
  <c r="I51" i="3"/>
  <c r="B53" i="3"/>
  <c r="S53" i="3" s="1"/>
  <c r="C54" i="3"/>
  <c r="D62" i="2"/>
  <c r="C112" i="2"/>
  <c r="B55" i="2"/>
  <c r="C52" i="1"/>
  <c r="H50" i="1"/>
  <c r="J50" i="1"/>
  <c r="I50" i="1"/>
  <c r="B52" i="1"/>
  <c r="S50" i="8" l="1"/>
  <c r="L51" i="6"/>
  <c r="P51" i="8" s="1"/>
  <c r="M51" i="6"/>
  <c r="W51" i="8" s="1"/>
  <c r="N51" i="6"/>
  <c r="I51" i="8" s="1"/>
  <c r="C50" i="8"/>
  <c r="X50" i="8"/>
  <c r="F50" i="8"/>
  <c r="V50" i="8"/>
  <c r="M50" i="8"/>
  <c r="V51" i="8"/>
  <c r="J50" i="8"/>
  <c r="O50" i="8"/>
  <c r="D50" i="8"/>
  <c r="P50" i="8"/>
  <c r="H50" i="8"/>
  <c r="W50" i="8"/>
  <c r="N50" i="8"/>
  <c r="E50" i="8"/>
  <c r="K50" i="8"/>
  <c r="Q51" i="8"/>
  <c r="T50" i="8"/>
  <c r="A50" i="8"/>
  <c r="B50" i="8"/>
  <c r="E53" i="9"/>
  <c r="K53" i="9" s="1"/>
  <c r="E53" i="6" s="1"/>
  <c r="L50" i="8"/>
  <c r="I50" i="8"/>
  <c r="R50" i="8"/>
  <c r="B52" i="5"/>
  <c r="D54" i="9"/>
  <c r="F54" i="9" s="1"/>
  <c r="B55" i="9"/>
  <c r="D55" i="9" s="1"/>
  <c r="A56" i="9"/>
  <c r="C56" i="9" s="1"/>
  <c r="C57" i="6"/>
  <c r="G56" i="6"/>
  <c r="V52" i="1"/>
  <c r="H54" i="2"/>
  <c r="W54" i="4" s="1"/>
  <c r="I53" i="2"/>
  <c r="J53" i="2"/>
  <c r="K53" i="2"/>
  <c r="W53" i="4"/>
  <c r="T55" i="2"/>
  <c r="U55" i="2"/>
  <c r="J52" i="3"/>
  <c r="R52" i="1"/>
  <c r="K52" i="1" s="1"/>
  <c r="G52" i="1" s="1"/>
  <c r="S52" i="1"/>
  <c r="R53" i="3"/>
  <c r="K53" i="3" s="1"/>
  <c r="G53" i="3" s="1"/>
  <c r="H52" i="3"/>
  <c r="I52" i="3"/>
  <c r="B54" i="3"/>
  <c r="S54" i="3" s="1"/>
  <c r="C55" i="3"/>
  <c r="D63" i="2"/>
  <c r="C113" i="2"/>
  <c r="B56" i="2"/>
  <c r="J51" i="1"/>
  <c r="I51" i="1"/>
  <c r="H51" i="1"/>
  <c r="C53" i="1"/>
  <c r="B53" i="1"/>
  <c r="J51" i="8" l="1"/>
  <c r="M51" i="8"/>
  <c r="K51" i="8"/>
  <c r="D51" i="8"/>
  <c r="T51" i="8"/>
  <c r="N51" i="8"/>
  <c r="H51" i="8"/>
  <c r="S51" i="8"/>
  <c r="L51" i="8"/>
  <c r="U51" i="8"/>
  <c r="C51" i="8"/>
  <c r="X51" i="8"/>
  <c r="R51" i="8"/>
  <c r="A51" i="8"/>
  <c r="F51" i="8"/>
  <c r="O51" i="8"/>
  <c r="E51" i="8"/>
  <c r="B51" i="8"/>
  <c r="G51" i="8"/>
  <c r="M52" i="6"/>
  <c r="L52" i="6"/>
  <c r="P52" i="8" s="1"/>
  <c r="N52" i="6"/>
  <c r="O52" i="8" s="1"/>
  <c r="B53" i="5"/>
  <c r="F55" i="9"/>
  <c r="E54" i="9"/>
  <c r="K54" i="9" s="1"/>
  <c r="E54" i="6" s="1"/>
  <c r="E55" i="9"/>
  <c r="A57" i="9"/>
  <c r="C57" i="9" s="1"/>
  <c r="B56" i="9"/>
  <c r="G57" i="6"/>
  <c r="C58" i="6"/>
  <c r="J54" i="2"/>
  <c r="I54" i="2"/>
  <c r="K54" i="2"/>
  <c r="U56" i="2"/>
  <c r="T56" i="2"/>
  <c r="H55" i="2"/>
  <c r="V53" i="1"/>
  <c r="H53" i="3"/>
  <c r="R53" i="1"/>
  <c r="K53" i="1" s="1"/>
  <c r="G53" i="1" s="1"/>
  <c r="S53" i="1"/>
  <c r="R54" i="3"/>
  <c r="K54" i="3" s="1"/>
  <c r="G54" i="3" s="1"/>
  <c r="I53" i="3"/>
  <c r="J53" i="3"/>
  <c r="B55" i="3"/>
  <c r="S55" i="3" s="1"/>
  <c r="C56" i="3"/>
  <c r="D64" i="2"/>
  <c r="C114" i="2"/>
  <c r="B57" i="2"/>
  <c r="C54" i="1"/>
  <c r="J52" i="1"/>
  <c r="I52" i="1"/>
  <c r="H52" i="1"/>
  <c r="B54" i="1"/>
  <c r="K55" i="9" l="1"/>
  <c r="E55" i="6" s="1"/>
  <c r="B55" i="5" s="1"/>
  <c r="L53" i="6"/>
  <c r="N53" i="6"/>
  <c r="M53" i="6"/>
  <c r="B54" i="5"/>
  <c r="R52" i="8"/>
  <c r="U52" i="8"/>
  <c r="I52" i="8"/>
  <c r="C52" i="8"/>
  <c r="F52" i="8"/>
  <c r="L52" i="8"/>
  <c r="M52" i="8"/>
  <c r="S52" i="8"/>
  <c r="V52" i="8"/>
  <c r="J52" i="8"/>
  <c r="A52" i="8"/>
  <c r="G52" i="8"/>
  <c r="D52" i="8"/>
  <c r="X52" i="8"/>
  <c r="N52" i="8"/>
  <c r="H52" i="8"/>
  <c r="K52" i="8"/>
  <c r="E52" i="8"/>
  <c r="T52" i="8"/>
  <c r="Q52" i="8"/>
  <c r="B52" i="8"/>
  <c r="W52" i="8"/>
  <c r="D56" i="9"/>
  <c r="E56" i="9" s="1"/>
  <c r="B57" i="9"/>
  <c r="A58" i="9"/>
  <c r="C58" i="9" s="1"/>
  <c r="C59" i="6"/>
  <c r="G58" i="6"/>
  <c r="V54" i="1"/>
  <c r="H56" i="2"/>
  <c r="W56" i="4" s="1"/>
  <c r="T57" i="2"/>
  <c r="U57" i="2"/>
  <c r="J55" i="2"/>
  <c r="K55" i="2"/>
  <c r="I55" i="2"/>
  <c r="W55" i="4"/>
  <c r="J54" i="3"/>
  <c r="R54" i="1"/>
  <c r="K54" i="1" s="1"/>
  <c r="G54" i="1" s="1"/>
  <c r="S54" i="1"/>
  <c r="R55" i="3"/>
  <c r="K55" i="3" s="1"/>
  <c r="G55" i="3" s="1"/>
  <c r="H54" i="3"/>
  <c r="I54" i="3"/>
  <c r="B56" i="3"/>
  <c r="S56" i="3" s="1"/>
  <c r="C57" i="3"/>
  <c r="D65" i="2"/>
  <c r="C115" i="2"/>
  <c r="B58" i="2"/>
  <c r="J53" i="1"/>
  <c r="I53" i="1"/>
  <c r="H53" i="1"/>
  <c r="C55" i="1"/>
  <c r="B55" i="1"/>
  <c r="F56" i="9" l="1"/>
  <c r="K56" i="9" s="1"/>
  <c r="E56" i="6" s="1"/>
  <c r="M54" i="6"/>
  <c r="N54" i="8" s="1"/>
  <c r="N54" i="6"/>
  <c r="R54" i="8" s="1"/>
  <c r="L54" i="6"/>
  <c r="A54" i="8" s="1"/>
  <c r="L55" i="6"/>
  <c r="D55" i="8" s="1"/>
  <c r="M55" i="6"/>
  <c r="T55" i="8" s="1"/>
  <c r="N55" i="6"/>
  <c r="C55" i="8" s="1"/>
  <c r="F53" i="8"/>
  <c r="I53" i="8"/>
  <c r="L53" i="8"/>
  <c r="X53" i="8"/>
  <c r="R53" i="8"/>
  <c r="U53" i="8"/>
  <c r="C53" i="8"/>
  <c r="O53" i="8"/>
  <c r="V53" i="8"/>
  <c r="G53" i="8"/>
  <c r="S53" i="8"/>
  <c r="A53" i="8"/>
  <c r="J53" i="8"/>
  <c r="D53" i="8"/>
  <c r="P53" i="8"/>
  <c r="M53" i="8"/>
  <c r="E53" i="8"/>
  <c r="N53" i="8"/>
  <c r="T53" i="8"/>
  <c r="B53" i="8"/>
  <c r="H53" i="8"/>
  <c r="W53" i="8"/>
  <c r="Q53" i="8"/>
  <c r="K53" i="8"/>
  <c r="D57" i="9"/>
  <c r="E57" i="9" s="1"/>
  <c r="K54" i="8"/>
  <c r="W55" i="8"/>
  <c r="A59" i="9"/>
  <c r="C59" i="9" s="1"/>
  <c r="B58" i="9"/>
  <c r="G59" i="6"/>
  <c r="C60" i="6"/>
  <c r="J56" i="2"/>
  <c r="I56" i="2"/>
  <c r="K56" i="2"/>
  <c r="V55" i="1"/>
  <c r="T58" i="2"/>
  <c r="U58" i="2"/>
  <c r="H57" i="2"/>
  <c r="H55" i="3"/>
  <c r="R55" i="1"/>
  <c r="K55" i="1" s="1"/>
  <c r="G55" i="1" s="1"/>
  <c r="S55" i="1"/>
  <c r="R56" i="3"/>
  <c r="K56" i="3" s="1"/>
  <c r="G56" i="3" s="1"/>
  <c r="I55" i="3"/>
  <c r="J55" i="3"/>
  <c r="B57" i="3"/>
  <c r="S57" i="3" s="1"/>
  <c r="C58" i="3"/>
  <c r="D66" i="2"/>
  <c r="C116" i="2"/>
  <c r="B59" i="2"/>
  <c r="C56" i="1"/>
  <c r="H54" i="1"/>
  <c r="I54" i="1"/>
  <c r="J54" i="1"/>
  <c r="B56" i="1"/>
  <c r="B55" i="8" l="1"/>
  <c r="H55" i="8"/>
  <c r="W54" i="8"/>
  <c r="E55" i="8"/>
  <c r="T54" i="8"/>
  <c r="N55" i="8"/>
  <c r="K55" i="8"/>
  <c r="E54" i="8"/>
  <c r="Q54" i="8"/>
  <c r="Q55" i="8"/>
  <c r="B54" i="8"/>
  <c r="H54" i="8"/>
  <c r="F54" i="8"/>
  <c r="G54" i="8"/>
  <c r="U54" i="8"/>
  <c r="X54" i="8"/>
  <c r="D54" i="8"/>
  <c r="O54" i="8"/>
  <c r="C54" i="8"/>
  <c r="I54" i="8"/>
  <c r="S54" i="8"/>
  <c r="A55" i="8"/>
  <c r="P55" i="8"/>
  <c r="V55" i="8"/>
  <c r="M55" i="8"/>
  <c r="G55" i="8"/>
  <c r="V54" i="8"/>
  <c r="S55" i="8"/>
  <c r="M54" i="8"/>
  <c r="P54" i="8"/>
  <c r="L54" i="8"/>
  <c r="U55" i="8"/>
  <c r="O55" i="8"/>
  <c r="L55" i="8"/>
  <c r="R55" i="8"/>
  <c r="X55" i="8"/>
  <c r="I55" i="8"/>
  <c r="B56" i="5"/>
  <c r="F55" i="8"/>
  <c r="F57" i="9"/>
  <c r="K57" i="9" s="1"/>
  <c r="E57" i="6" s="1"/>
  <c r="J55" i="8"/>
  <c r="J54" i="8"/>
  <c r="D58" i="9"/>
  <c r="E58" i="9" s="1"/>
  <c r="A60" i="9"/>
  <c r="C60" i="9" s="1"/>
  <c r="B59" i="9"/>
  <c r="C61" i="6"/>
  <c r="G60" i="6"/>
  <c r="T59" i="2"/>
  <c r="U59" i="2"/>
  <c r="I57" i="2"/>
  <c r="J57" i="2"/>
  <c r="K57" i="2"/>
  <c r="W57" i="4"/>
  <c r="H58" i="2"/>
  <c r="V56" i="1"/>
  <c r="I56" i="3"/>
  <c r="R56" i="1"/>
  <c r="K56" i="1" s="1"/>
  <c r="G56" i="1" s="1"/>
  <c r="S56" i="1"/>
  <c r="R57" i="3"/>
  <c r="K57" i="3" s="1"/>
  <c r="G57" i="3" s="1"/>
  <c r="J56" i="3"/>
  <c r="H56" i="3"/>
  <c r="B58" i="3"/>
  <c r="S58" i="3" s="1"/>
  <c r="C59" i="3"/>
  <c r="D67" i="2"/>
  <c r="C117" i="2"/>
  <c r="B60" i="2"/>
  <c r="J55" i="1"/>
  <c r="I55" i="1"/>
  <c r="H55" i="1"/>
  <c r="C57" i="1"/>
  <c r="B57" i="1"/>
  <c r="N56" i="6" l="1"/>
  <c r="O56" i="8" s="1"/>
  <c r="M56" i="6"/>
  <c r="Q56" i="8" s="1"/>
  <c r="B57" i="5"/>
  <c r="L56" i="6"/>
  <c r="G56" i="8" s="1"/>
  <c r="D59" i="9"/>
  <c r="F59" i="9" s="1"/>
  <c r="F58" i="9"/>
  <c r="K58" i="9" s="1"/>
  <c r="E58" i="6" s="1"/>
  <c r="B60" i="9"/>
  <c r="A61" i="9"/>
  <c r="C61" i="9" s="1"/>
  <c r="U56" i="8"/>
  <c r="C62" i="6"/>
  <c r="G61" i="6"/>
  <c r="T60" i="2"/>
  <c r="U60" i="2"/>
  <c r="I58" i="2"/>
  <c r="J58" i="2"/>
  <c r="K58" i="2"/>
  <c r="W58" i="4"/>
  <c r="H59" i="2"/>
  <c r="V57" i="1"/>
  <c r="I57" i="3"/>
  <c r="R57" i="1"/>
  <c r="K57" i="1" s="1"/>
  <c r="G57" i="1" s="1"/>
  <c r="S57" i="1"/>
  <c r="R58" i="3"/>
  <c r="K58" i="3" s="1"/>
  <c r="G58" i="3" s="1"/>
  <c r="J57" i="3"/>
  <c r="H57" i="3"/>
  <c r="B59" i="3"/>
  <c r="S59" i="3" s="1"/>
  <c r="C60" i="3"/>
  <c r="D68" i="2"/>
  <c r="C118" i="2"/>
  <c r="B61" i="2"/>
  <c r="C58" i="1"/>
  <c r="J56" i="1"/>
  <c r="H56" i="1"/>
  <c r="I56" i="1"/>
  <c r="B58" i="1"/>
  <c r="X56" i="8" l="1"/>
  <c r="D60" i="9"/>
  <c r="E56" i="8"/>
  <c r="H56" i="8"/>
  <c r="B56" i="8"/>
  <c r="N56" i="8"/>
  <c r="T56" i="8"/>
  <c r="W56" i="8"/>
  <c r="L56" i="8"/>
  <c r="I56" i="8"/>
  <c r="F56" i="8"/>
  <c r="P56" i="8"/>
  <c r="C56" i="8"/>
  <c r="R56" i="8"/>
  <c r="D56" i="8"/>
  <c r="J56" i="8"/>
  <c r="S56" i="8"/>
  <c r="A56" i="8"/>
  <c r="V56" i="8"/>
  <c r="K56" i="8"/>
  <c r="M57" i="6"/>
  <c r="N57" i="6"/>
  <c r="L57" i="6"/>
  <c r="A57" i="8" s="1"/>
  <c r="B58" i="5"/>
  <c r="M56" i="8"/>
  <c r="E60" i="9"/>
  <c r="F60" i="9"/>
  <c r="E59" i="9"/>
  <c r="K59" i="9" s="1"/>
  <c r="E59" i="6" s="1"/>
  <c r="A62" i="9"/>
  <c r="C62" i="9" s="1"/>
  <c r="B61" i="9"/>
  <c r="V58" i="1"/>
  <c r="C63" i="6"/>
  <c r="G62" i="6"/>
  <c r="T61" i="2"/>
  <c r="U61" i="2"/>
  <c r="J59" i="2"/>
  <c r="K59" i="2"/>
  <c r="I59" i="2"/>
  <c r="W59" i="4"/>
  <c r="H60" i="2"/>
  <c r="J58" i="3"/>
  <c r="R58" i="1"/>
  <c r="K58" i="1" s="1"/>
  <c r="G58" i="1" s="1"/>
  <c r="S58" i="1"/>
  <c r="R59" i="3"/>
  <c r="K59" i="3" s="1"/>
  <c r="G59" i="3" s="1"/>
  <c r="H58" i="3"/>
  <c r="I58" i="3"/>
  <c r="B60" i="3"/>
  <c r="S60" i="3" s="1"/>
  <c r="C61" i="3"/>
  <c r="D69" i="2"/>
  <c r="C119" i="2"/>
  <c r="B62" i="2"/>
  <c r="J57" i="1"/>
  <c r="I57" i="1"/>
  <c r="H57" i="1"/>
  <c r="C59" i="1"/>
  <c r="B59" i="1"/>
  <c r="L58" i="6" l="1"/>
  <c r="J58" i="8" s="1"/>
  <c r="N58" i="6"/>
  <c r="C58" i="8" s="1"/>
  <c r="K60" i="9"/>
  <c r="E60" i="6" s="1"/>
  <c r="B60" i="5" s="1"/>
  <c r="P57" i="8"/>
  <c r="J57" i="8"/>
  <c r="V57" i="8"/>
  <c r="M57" i="8"/>
  <c r="D57" i="8"/>
  <c r="G57" i="8"/>
  <c r="S57" i="8"/>
  <c r="B59" i="5"/>
  <c r="M58" i="6"/>
  <c r="W58" i="8" s="1"/>
  <c r="U57" i="8"/>
  <c r="I57" i="8"/>
  <c r="C57" i="8"/>
  <c r="F57" i="8"/>
  <c r="O57" i="8"/>
  <c r="R57" i="8"/>
  <c r="L57" i="8"/>
  <c r="X57" i="8"/>
  <c r="N57" i="8"/>
  <c r="B57" i="8"/>
  <c r="Q57" i="8"/>
  <c r="T57" i="8"/>
  <c r="E57" i="8"/>
  <c r="H57" i="8"/>
  <c r="K57" i="8"/>
  <c r="W57" i="8"/>
  <c r="D61" i="9"/>
  <c r="F61" i="9" s="1"/>
  <c r="M58" i="8"/>
  <c r="V58" i="8"/>
  <c r="A58" i="8"/>
  <c r="A63" i="9"/>
  <c r="C63" i="9" s="1"/>
  <c r="B62" i="9"/>
  <c r="V59" i="1"/>
  <c r="C64" i="6"/>
  <c r="G63" i="6"/>
  <c r="T62" i="2"/>
  <c r="U62" i="2"/>
  <c r="K60" i="2"/>
  <c r="I60" i="2"/>
  <c r="J60" i="2"/>
  <c r="W60" i="4"/>
  <c r="H61" i="2"/>
  <c r="H59" i="3"/>
  <c r="R59" i="1"/>
  <c r="K59" i="1" s="1"/>
  <c r="G59" i="1" s="1"/>
  <c r="S59" i="1"/>
  <c r="R60" i="3"/>
  <c r="K60" i="3" s="1"/>
  <c r="G60" i="3" s="1"/>
  <c r="I59" i="3"/>
  <c r="J59" i="3"/>
  <c r="B61" i="3"/>
  <c r="S61" i="3" s="1"/>
  <c r="C62" i="3"/>
  <c r="D70" i="2"/>
  <c r="C120" i="2"/>
  <c r="B63" i="2"/>
  <c r="C60" i="1"/>
  <c r="H58" i="1"/>
  <c r="J58" i="1"/>
  <c r="I58" i="1"/>
  <c r="B60" i="1"/>
  <c r="P58" i="8" l="1"/>
  <c r="S58" i="8"/>
  <c r="D58" i="8"/>
  <c r="N58" i="8"/>
  <c r="T58" i="8"/>
  <c r="L58" i="8"/>
  <c r="G58" i="8"/>
  <c r="U58" i="8"/>
  <c r="X58" i="8"/>
  <c r="O58" i="8"/>
  <c r="F58" i="8"/>
  <c r="I58" i="8"/>
  <c r="E61" i="9"/>
  <c r="K61" i="9" s="1"/>
  <c r="R58" i="8"/>
  <c r="L60" i="6"/>
  <c r="M60" i="6"/>
  <c r="K60" i="8" s="1"/>
  <c r="N60" i="6"/>
  <c r="I60" i="8" s="1"/>
  <c r="H58" i="8"/>
  <c r="K58" i="8"/>
  <c r="B58" i="8"/>
  <c r="Q58" i="8"/>
  <c r="E58" i="8"/>
  <c r="M59" i="6"/>
  <c r="L59" i="6"/>
  <c r="G59" i="8" s="1"/>
  <c r="N59" i="6"/>
  <c r="C59" i="8" s="1"/>
  <c r="D62" i="9"/>
  <c r="F62" i="9" s="1"/>
  <c r="A64" i="9"/>
  <c r="C64" i="9" s="1"/>
  <c r="B63" i="9"/>
  <c r="V60" i="1"/>
  <c r="C65" i="6"/>
  <c r="G64" i="6"/>
  <c r="T63" i="2"/>
  <c r="U63" i="2"/>
  <c r="I61" i="2"/>
  <c r="J61" i="2"/>
  <c r="K61" i="2"/>
  <c r="W61" i="4"/>
  <c r="H62" i="2"/>
  <c r="I60" i="3"/>
  <c r="R60" i="1"/>
  <c r="K60" i="1" s="1"/>
  <c r="G60" i="1" s="1"/>
  <c r="S60" i="1"/>
  <c r="R61" i="3"/>
  <c r="K61" i="3" s="1"/>
  <c r="G61" i="3" s="1"/>
  <c r="J60" i="3"/>
  <c r="H60" i="3"/>
  <c r="B62" i="3"/>
  <c r="S62" i="3" s="1"/>
  <c r="C63" i="3"/>
  <c r="D71" i="2"/>
  <c r="C121" i="2"/>
  <c r="B64" i="2"/>
  <c r="J59" i="1"/>
  <c r="I59" i="1"/>
  <c r="H59" i="1"/>
  <c r="C61" i="1"/>
  <c r="B61" i="1"/>
  <c r="E61" i="6" l="1"/>
  <c r="B61" i="5" s="1"/>
  <c r="B60" i="8"/>
  <c r="F60" i="8"/>
  <c r="R60" i="8"/>
  <c r="R59" i="8"/>
  <c r="U60" i="8"/>
  <c r="L60" i="8"/>
  <c r="C60" i="8"/>
  <c r="E60" i="8"/>
  <c r="X59" i="8"/>
  <c r="O60" i="8"/>
  <c r="W60" i="8"/>
  <c r="H60" i="8"/>
  <c r="Q60" i="8"/>
  <c r="T60" i="8"/>
  <c r="U59" i="8"/>
  <c r="X60" i="8"/>
  <c r="N60" i="8"/>
  <c r="F59" i="8"/>
  <c r="D60" i="8"/>
  <c r="A60" i="8"/>
  <c r="V60" i="8"/>
  <c r="G60" i="8"/>
  <c r="M60" i="8"/>
  <c r="S60" i="8"/>
  <c r="J60" i="8"/>
  <c r="P60" i="8"/>
  <c r="L59" i="8"/>
  <c r="D59" i="8"/>
  <c r="J59" i="8"/>
  <c r="S59" i="8"/>
  <c r="A59" i="8"/>
  <c r="M59" i="8"/>
  <c r="V59" i="8"/>
  <c r="P59" i="8"/>
  <c r="I59" i="8"/>
  <c r="O59" i="8"/>
  <c r="N59" i="8"/>
  <c r="T59" i="8"/>
  <c r="W59" i="8"/>
  <c r="E59" i="8"/>
  <c r="B59" i="8"/>
  <c r="H59" i="8"/>
  <c r="Q59" i="8"/>
  <c r="K59" i="8"/>
  <c r="E62" i="9"/>
  <c r="K62" i="9" s="1"/>
  <c r="E62" i="6" s="1"/>
  <c r="B64" i="9"/>
  <c r="D63" i="9"/>
  <c r="F63" i="9" s="1"/>
  <c r="A65" i="9"/>
  <c r="C65" i="9" s="1"/>
  <c r="C66" i="6"/>
  <c r="G65" i="6"/>
  <c r="U64" i="2"/>
  <c r="T64" i="2"/>
  <c r="I62" i="2"/>
  <c r="J62" i="2"/>
  <c r="K62" i="2"/>
  <c r="W62" i="4"/>
  <c r="H63" i="2"/>
  <c r="V61" i="1"/>
  <c r="I61" i="3"/>
  <c r="R61" i="1"/>
  <c r="K61" i="1" s="1"/>
  <c r="G61" i="1" s="1"/>
  <c r="S61" i="1"/>
  <c r="R62" i="3"/>
  <c r="K62" i="3" s="1"/>
  <c r="G62" i="3" s="1"/>
  <c r="J61" i="3"/>
  <c r="H61" i="3"/>
  <c r="B63" i="3"/>
  <c r="S63" i="3" s="1"/>
  <c r="C64" i="3"/>
  <c r="D72" i="2"/>
  <c r="C122" i="2"/>
  <c r="B65" i="2"/>
  <c r="C62" i="1"/>
  <c r="J60" i="1"/>
  <c r="I60" i="1"/>
  <c r="H60" i="1"/>
  <c r="B62" i="1"/>
  <c r="L61" i="6" l="1"/>
  <c r="G61" i="8" s="1"/>
  <c r="N61" i="6"/>
  <c r="I61" i="8" s="1"/>
  <c r="M61" i="6"/>
  <c r="W61" i="8" s="1"/>
  <c r="P61" i="8"/>
  <c r="J61" i="8"/>
  <c r="U61" i="8"/>
  <c r="A61" i="8"/>
  <c r="B62" i="5"/>
  <c r="D64" i="9"/>
  <c r="E64" i="9" s="1"/>
  <c r="B65" i="9"/>
  <c r="E63" i="9"/>
  <c r="K63" i="9" s="1"/>
  <c r="E63" i="6" s="1"/>
  <c r="A66" i="9"/>
  <c r="C66" i="9" s="1"/>
  <c r="C67" i="6"/>
  <c r="G66" i="6"/>
  <c r="V62" i="1"/>
  <c r="T65" i="2"/>
  <c r="U65" i="2"/>
  <c r="J63" i="2"/>
  <c r="K63" i="2"/>
  <c r="I63" i="2"/>
  <c r="W63" i="4"/>
  <c r="H64" i="2"/>
  <c r="J62" i="3"/>
  <c r="R62" i="1"/>
  <c r="K62" i="1" s="1"/>
  <c r="G62" i="1" s="1"/>
  <c r="S62" i="1"/>
  <c r="R63" i="3"/>
  <c r="K63" i="3" s="1"/>
  <c r="G63" i="3" s="1"/>
  <c r="H62" i="3"/>
  <c r="I62" i="3"/>
  <c r="B64" i="3"/>
  <c r="S64" i="3" s="1"/>
  <c r="C65" i="3"/>
  <c r="D73" i="2"/>
  <c r="C123" i="2"/>
  <c r="B66" i="2"/>
  <c r="I61" i="1"/>
  <c r="J61" i="1"/>
  <c r="H61" i="1"/>
  <c r="C63" i="1"/>
  <c r="B63" i="1"/>
  <c r="F61" i="8" l="1"/>
  <c r="L61" i="8"/>
  <c r="D61" i="8"/>
  <c r="M61" i="8"/>
  <c r="S61" i="8"/>
  <c r="K61" i="8"/>
  <c r="X61" i="8"/>
  <c r="R61" i="8"/>
  <c r="T61" i="8"/>
  <c r="Q61" i="8"/>
  <c r="B61" i="8"/>
  <c r="N61" i="8"/>
  <c r="E61" i="8"/>
  <c r="H61" i="8"/>
  <c r="V61" i="8"/>
  <c r="C61" i="8"/>
  <c r="O61" i="8"/>
  <c r="N62" i="6"/>
  <c r="L62" i="6"/>
  <c r="M62" i="6"/>
  <c r="E62" i="8" s="1"/>
  <c r="B63" i="5"/>
  <c r="M63" i="6" s="1"/>
  <c r="D65" i="9"/>
  <c r="F65" i="9" s="1"/>
  <c r="F64" i="9"/>
  <c r="K64" i="9" s="1"/>
  <c r="E64" i="6" s="1"/>
  <c r="A67" i="9"/>
  <c r="C67" i="9" s="1"/>
  <c r="B66" i="9"/>
  <c r="C68" i="6"/>
  <c r="G67" i="6"/>
  <c r="T66" i="2"/>
  <c r="U66" i="2"/>
  <c r="K64" i="2"/>
  <c r="I64" i="2"/>
  <c r="J64" i="2"/>
  <c r="W64" i="4"/>
  <c r="H65" i="2"/>
  <c r="V63" i="1"/>
  <c r="H63" i="3"/>
  <c r="R63" i="1"/>
  <c r="K63" i="1" s="1"/>
  <c r="G63" i="1" s="1"/>
  <c r="S63" i="1"/>
  <c r="R64" i="3"/>
  <c r="K64" i="3" s="1"/>
  <c r="G64" i="3" s="1"/>
  <c r="I63" i="3"/>
  <c r="J63" i="3"/>
  <c r="B65" i="3"/>
  <c r="S65" i="3" s="1"/>
  <c r="C66" i="3"/>
  <c r="D74" i="2"/>
  <c r="C124" i="2"/>
  <c r="B67" i="2"/>
  <c r="C64" i="1"/>
  <c r="H62" i="1"/>
  <c r="I62" i="1"/>
  <c r="J62" i="1"/>
  <c r="B64" i="1"/>
  <c r="B62" i="8" l="1"/>
  <c r="H62" i="8"/>
  <c r="W62" i="8"/>
  <c r="L63" i="6"/>
  <c r="V63" i="8" s="1"/>
  <c r="Q62" i="8"/>
  <c r="N62" i="8"/>
  <c r="T62" i="8"/>
  <c r="N63" i="6"/>
  <c r="X63" i="8" s="1"/>
  <c r="S62" i="8"/>
  <c r="D62" i="8"/>
  <c r="M62" i="8"/>
  <c r="V62" i="8"/>
  <c r="G62" i="8"/>
  <c r="A62" i="8"/>
  <c r="J62" i="8"/>
  <c r="P62" i="8"/>
  <c r="B64" i="5"/>
  <c r="K62" i="8"/>
  <c r="U62" i="8"/>
  <c r="O62" i="8"/>
  <c r="C62" i="8"/>
  <c r="L62" i="8"/>
  <c r="F62" i="8"/>
  <c r="X62" i="8"/>
  <c r="I62" i="8"/>
  <c r="R62" i="8"/>
  <c r="E65" i="9"/>
  <c r="K65" i="9" s="1"/>
  <c r="E65" i="6" s="1"/>
  <c r="K63" i="8"/>
  <c r="B63" i="8"/>
  <c r="W63" i="8"/>
  <c r="N63" i="8"/>
  <c r="Q63" i="8"/>
  <c r="T63" i="8"/>
  <c r="E63" i="8"/>
  <c r="H63" i="8"/>
  <c r="D66" i="9"/>
  <c r="F66" i="9" s="1"/>
  <c r="A68" i="9"/>
  <c r="C68" i="9" s="1"/>
  <c r="B67" i="9"/>
  <c r="C69" i="6"/>
  <c r="G68" i="6"/>
  <c r="V64" i="1"/>
  <c r="T67" i="2"/>
  <c r="U67" i="2"/>
  <c r="I65" i="2"/>
  <c r="J65" i="2"/>
  <c r="K65" i="2"/>
  <c r="W65" i="4"/>
  <c r="H66" i="2"/>
  <c r="I64" i="3"/>
  <c r="R64" i="1"/>
  <c r="K64" i="1" s="1"/>
  <c r="G64" i="1" s="1"/>
  <c r="S64" i="1"/>
  <c r="R65" i="3"/>
  <c r="K65" i="3" s="1"/>
  <c r="G65" i="3" s="1"/>
  <c r="J64" i="3"/>
  <c r="H64" i="3"/>
  <c r="B66" i="3"/>
  <c r="S66" i="3" s="1"/>
  <c r="C67" i="3"/>
  <c r="D75" i="2"/>
  <c r="C125" i="2"/>
  <c r="B68" i="2"/>
  <c r="J63" i="1"/>
  <c r="I63" i="1"/>
  <c r="H63" i="1"/>
  <c r="C65" i="1"/>
  <c r="B65" i="1"/>
  <c r="S63" i="8" l="1"/>
  <c r="C63" i="8"/>
  <c r="R63" i="8"/>
  <c r="A63" i="8"/>
  <c r="F63" i="8"/>
  <c r="D63" i="8"/>
  <c r="G63" i="8"/>
  <c r="L63" i="8"/>
  <c r="P63" i="8"/>
  <c r="M63" i="8"/>
  <c r="I63" i="8"/>
  <c r="O63" i="8"/>
  <c r="J63" i="8"/>
  <c r="U63" i="8"/>
  <c r="M64" i="6"/>
  <c r="L64" i="6"/>
  <c r="N64" i="6"/>
  <c r="I64" i="8" s="1"/>
  <c r="B65" i="5"/>
  <c r="D67" i="9"/>
  <c r="F67" i="9" s="1"/>
  <c r="A69" i="9"/>
  <c r="C69" i="9" s="1"/>
  <c r="E66" i="9"/>
  <c r="K66" i="9" s="1"/>
  <c r="E66" i="6" s="1"/>
  <c r="B68" i="9"/>
  <c r="C70" i="6"/>
  <c r="G69" i="6"/>
  <c r="T68" i="2"/>
  <c r="U68" i="2"/>
  <c r="I66" i="2"/>
  <c r="J66" i="2"/>
  <c r="K66" i="2"/>
  <c r="W66" i="4"/>
  <c r="H67" i="2"/>
  <c r="V65" i="1"/>
  <c r="I65" i="3"/>
  <c r="R65" i="1"/>
  <c r="K65" i="1" s="1"/>
  <c r="G65" i="1" s="1"/>
  <c r="S65" i="1"/>
  <c r="R66" i="3"/>
  <c r="K66" i="3" s="1"/>
  <c r="G66" i="3" s="1"/>
  <c r="J65" i="3"/>
  <c r="H65" i="3"/>
  <c r="B67" i="3"/>
  <c r="S67" i="3" s="1"/>
  <c r="C68" i="3"/>
  <c r="D76" i="2"/>
  <c r="C126" i="2"/>
  <c r="B69" i="2"/>
  <c r="C66" i="1"/>
  <c r="J64" i="1"/>
  <c r="I64" i="1"/>
  <c r="H64" i="1"/>
  <c r="B66" i="1"/>
  <c r="O64" i="8" l="1"/>
  <c r="N65" i="6"/>
  <c r="L65" i="6"/>
  <c r="M65" i="6"/>
  <c r="R64" i="8"/>
  <c r="X64" i="8"/>
  <c r="U64" i="8"/>
  <c r="C64" i="8"/>
  <c r="A64" i="8"/>
  <c r="S64" i="8"/>
  <c r="V64" i="8"/>
  <c r="D64" i="8"/>
  <c r="J64" i="8"/>
  <c r="P64" i="8"/>
  <c r="M64" i="8"/>
  <c r="G64" i="8"/>
  <c r="B66" i="5"/>
  <c r="F64" i="8"/>
  <c r="L64" i="8"/>
  <c r="T64" i="8"/>
  <c r="N64" i="8"/>
  <c r="H64" i="8"/>
  <c r="B64" i="8"/>
  <c r="K64" i="8"/>
  <c r="W64" i="8"/>
  <c r="Q64" i="8"/>
  <c r="E64" i="8"/>
  <c r="E67" i="9"/>
  <c r="K67" i="9" s="1"/>
  <c r="E67" i="6" s="1"/>
  <c r="D68" i="9"/>
  <c r="F68" i="9" s="1"/>
  <c r="A70" i="9"/>
  <c r="C70" i="9" s="1"/>
  <c r="B69" i="9"/>
  <c r="C71" i="6"/>
  <c r="G70" i="6"/>
  <c r="V66" i="1"/>
  <c r="T69" i="2"/>
  <c r="U69" i="2"/>
  <c r="J67" i="2"/>
  <c r="K67" i="2"/>
  <c r="I67" i="2"/>
  <c r="W67" i="4"/>
  <c r="H68" i="2"/>
  <c r="J66" i="3"/>
  <c r="R66" i="1"/>
  <c r="K66" i="1" s="1"/>
  <c r="G66" i="1" s="1"/>
  <c r="S66" i="1"/>
  <c r="R67" i="3"/>
  <c r="K67" i="3" s="1"/>
  <c r="G67" i="3" s="1"/>
  <c r="H66" i="3"/>
  <c r="I66" i="3"/>
  <c r="B68" i="3"/>
  <c r="S68" i="3" s="1"/>
  <c r="C69" i="3"/>
  <c r="D77" i="2"/>
  <c r="C127" i="2"/>
  <c r="B70" i="2"/>
  <c r="J65" i="1"/>
  <c r="I65" i="1"/>
  <c r="H65" i="1"/>
  <c r="C67" i="1"/>
  <c r="B67" i="1"/>
  <c r="N66" i="6" l="1"/>
  <c r="X66" i="8" s="1"/>
  <c r="L66" i="6"/>
  <c r="D66" i="8" s="1"/>
  <c r="M66" i="6"/>
  <c r="E66" i="8" s="1"/>
  <c r="K65" i="8"/>
  <c r="Q65" i="8"/>
  <c r="B65" i="8"/>
  <c r="T65" i="8"/>
  <c r="E65" i="8"/>
  <c r="W65" i="8"/>
  <c r="N65" i="8"/>
  <c r="H65" i="8"/>
  <c r="J65" i="8"/>
  <c r="S65" i="8"/>
  <c r="A65" i="8"/>
  <c r="P65" i="8"/>
  <c r="V65" i="8"/>
  <c r="G65" i="8"/>
  <c r="D65" i="8"/>
  <c r="M65" i="8"/>
  <c r="B67" i="5"/>
  <c r="I65" i="8"/>
  <c r="C65" i="8"/>
  <c r="R65" i="8"/>
  <c r="U65" i="8"/>
  <c r="L65" i="8"/>
  <c r="F65" i="8"/>
  <c r="O65" i="8"/>
  <c r="X65" i="8"/>
  <c r="D69" i="9"/>
  <c r="F69" i="9" s="1"/>
  <c r="E68" i="9"/>
  <c r="K68" i="9" s="1"/>
  <c r="E68" i="6" s="1"/>
  <c r="A71" i="9"/>
  <c r="C71" i="9" s="1"/>
  <c r="B70" i="9"/>
  <c r="P66" i="8"/>
  <c r="C72" i="6"/>
  <c r="G71" i="6"/>
  <c r="T70" i="2"/>
  <c r="U70" i="2"/>
  <c r="K68" i="2"/>
  <c r="I68" i="2"/>
  <c r="J68" i="2"/>
  <c r="W68" i="4"/>
  <c r="H69" i="2"/>
  <c r="V67" i="1"/>
  <c r="H67" i="3"/>
  <c r="R67" i="1"/>
  <c r="K67" i="1" s="1"/>
  <c r="G67" i="1" s="1"/>
  <c r="S67" i="1"/>
  <c r="R68" i="3"/>
  <c r="K68" i="3" s="1"/>
  <c r="G68" i="3" s="1"/>
  <c r="I67" i="3"/>
  <c r="J67" i="3"/>
  <c r="B69" i="3"/>
  <c r="S69" i="3" s="1"/>
  <c r="C70" i="3"/>
  <c r="D78" i="2"/>
  <c r="C128" i="2"/>
  <c r="B71" i="2"/>
  <c r="C68" i="1"/>
  <c r="H66" i="1"/>
  <c r="J66" i="1"/>
  <c r="I66" i="1"/>
  <c r="B68" i="1"/>
  <c r="L66" i="8" l="1"/>
  <c r="N66" i="8"/>
  <c r="O66" i="8"/>
  <c r="M66" i="8"/>
  <c r="F66" i="8"/>
  <c r="R66" i="8"/>
  <c r="Q66" i="8"/>
  <c r="K66" i="8"/>
  <c r="B66" i="8"/>
  <c r="T66" i="8"/>
  <c r="W66" i="8"/>
  <c r="H66" i="8"/>
  <c r="V66" i="8"/>
  <c r="C66" i="8"/>
  <c r="G66" i="8"/>
  <c r="A66" i="8"/>
  <c r="S66" i="8"/>
  <c r="U66" i="8"/>
  <c r="J66" i="8"/>
  <c r="I66" i="8"/>
  <c r="N67" i="6"/>
  <c r="L67" i="6"/>
  <c r="G67" i="8" s="1"/>
  <c r="M67" i="6"/>
  <c r="K67" i="8" s="1"/>
  <c r="B68" i="5"/>
  <c r="E69" i="9"/>
  <c r="K69" i="9" s="1"/>
  <c r="E69" i="6" s="1"/>
  <c r="B71" i="9"/>
  <c r="D70" i="9"/>
  <c r="F70" i="9" s="1"/>
  <c r="A72" i="9"/>
  <c r="C72" i="9" s="1"/>
  <c r="V68" i="1"/>
  <c r="C73" i="6"/>
  <c r="G72" i="6"/>
  <c r="T71" i="2"/>
  <c r="U71" i="2"/>
  <c r="I69" i="2"/>
  <c r="J69" i="2"/>
  <c r="K69" i="2"/>
  <c r="W69" i="4"/>
  <c r="H70" i="2"/>
  <c r="J68" i="3"/>
  <c r="R68" i="1"/>
  <c r="K68" i="1" s="1"/>
  <c r="G68" i="1" s="1"/>
  <c r="S68" i="1"/>
  <c r="R69" i="3"/>
  <c r="K69" i="3" s="1"/>
  <c r="G69" i="3" s="1"/>
  <c r="H68" i="3"/>
  <c r="B70" i="3"/>
  <c r="S70" i="3" s="1"/>
  <c r="I68" i="3"/>
  <c r="C71" i="3"/>
  <c r="D79" i="2"/>
  <c r="C129" i="2"/>
  <c r="B72" i="2"/>
  <c r="J67" i="1"/>
  <c r="I67" i="1"/>
  <c r="H67" i="1"/>
  <c r="C69" i="1"/>
  <c r="B69" i="1"/>
  <c r="D71" i="9" l="1"/>
  <c r="F71" i="9" s="1"/>
  <c r="Q67" i="8"/>
  <c r="T67" i="8"/>
  <c r="N67" i="8"/>
  <c r="H67" i="8"/>
  <c r="W67" i="8"/>
  <c r="E67" i="8"/>
  <c r="A67" i="8"/>
  <c r="D67" i="8"/>
  <c r="V67" i="8"/>
  <c r="P67" i="8"/>
  <c r="M67" i="8"/>
  <c r="J67" i="8"/>
  <c r="S67" i="8"/>
  <c r="M68" i="6"/>
  <c r="L68" i="6"/>
  <c r="V68" i="8" s="1"/>
  <c r="N68" i="6"/>
  <c r="C68" i="8" s="1"/>
  <c r="B69" i="5"/>
  <c r="B67" i="8"/>
  <c r="X67" i="8"/>
  <c r="O67" i="8"/>
  <c r="F67" i="8"/>
  <c r="U67" i="8"/>
  <c r="L67" i="8"/>
  <c r="R67" i="8"/>
  <c r="I67" i="8"/>
  <c r="C67" i="8"/>
  <c r="A73" i="9"/>
  <c r="C73" i="9" s="1"/>
  <c r="B72" i="9"/>
  <c r="E70" i="9"/>
  <c r="K70" i="9" s="1"/>
  <c r="E70" i="6" s="1"/>
  <c r="V69" i="1"/>
  <c r="C74" i="6"/>
  <c r="G73" i="6"/>
  <c r="U72" i="2"/>
  <c r="T72" i="2"/>
  <c r="I70" i="2"/>
  <c r="J70" i="2"/>
  <c r="K70" i="2"/>
  <c r="W70" i="4"/>
  <c r="H71" i="2"/>
  <c r="J69" i="3"/>
  <c r="R69" i="1"/>
  <c r="K69" i="1" s="1"/>
  <c r="G69" i="1" s="1"/>
  <c r="S69" i="1"/>
  <c r="R70" i="3"/>
  <c r="K70" i="3" s="1"/>
  <c r="G70" i="3" s="1"/>
  <c r="H69" i="3"/>
  <c r="I69" i="3"/>
  <c r="B71" i="3"/>
  <c r="S71" i="3" s="1"/>
  <c r="C72" i="3"/>
  <c r="D80" i="2"/>
  <c r="C130" i="2"/>
  <c r="B73" i="2"/>
  <c r="C70" i="1"/>
  <c r="J68" i="1"/>
  <c r="I68" i="1"/>
  <c r="H68" i="1"/>
  <c r="B70" i="1"/>
  <c r="E71" i="9" l="1"/>
  <c r="K71" i="9" s="1"/>
  <c r="E71" i="6" s="1"/>
  <c r="B71" i="5" s="1"/>
  <c r="U68" i="8"/>
  <c r="F68" i="8"/>
  <c r="R68" i="8"/>
  <c r="L68" i="8"/>
  <c r="G68" i="8"/>
  <c r="N69" i="6"/>
  <c r="M69" i="6"/>
  <c r="K69" i="8" s="1"/>
  <c r="P68" i="8"/>
  <c r="S68" i="8"/>
  <c r="A68" i="8"/>
  <c r="D68" i="8"/>
  <c r="O68" i="8"/>
  <c r="X68" i="8"/>
  <c r="J68" i="8"/>
  <c r="M68" i="8"/>
  <c r="B70" i="5"/>
  <c r="I68" i="8"/>
  <c r="L69" i="6"/>
  <c r="H68" i="8"/>
  <c r="N68" i="8"/>
  <c r="K68" i="8"/>
  <c r="B68" i="8"/>
  <c r="E68" i="8"/>
  <c r="T68" i="8"/>
  <c r="Q68" i="8"/>
  <c r="W68" i="8"/>
  <c r="D72" i="9"/>
  <c r="F72" i="9" s="1"/>
  <c r="A74" i="9"/>
  <c r="C74" i="9" s="1"/>
  <c r="B73" i="9"/>
  <c r="C75" i="6"/>
  <c r="G74" i="6"/>
  <c r="V70" i="1"/>
  <c r="H72" i="2"/>
  <c r="J72" i="2" s="1"/>
  <c r="T73" i="2"/>
  <c r="U73" i="2"/>
  <c r="J71" i="2"/>
  <c r="K71" i="2"/>
  <c r="I71" i="2"/>
  <c r="W71" i="4"/>
  <c r="J70" i="3"/>
  <c r="R70" i="1"/>
  <c r="K70" i="1" s="1"/>
  <c r="G70" i="1" s="1"/>
  <c r="S70" i="1"/>
  <c r="R71" i="3"/>
  <c r="K71" i="3" s="1"/>
  <c r="G71" i="3" s="1"/>
  <c r="H70" i="3"/>
  <c r="I70" i="3"/>
  <c r="B72" i="3"/>
  <c r="S72" i="3" s="1"/>
  <c r="C73" i="3"/>
  <c r="D81" i="2"/>
  <c r="C131" i="2"/>
  <c r="B74" i="2"/>
  <c r="J69" i="1"/>
  <c r="I69" i="1"/>
  <c r="H69" i="1"/>
  <c r="C71" i="1"/>
  <c r="B71" i="1"/>
  <c r="H69" i="8" l="1"/>
  <c r="T69" i="8"/>
  <c r="Q69" i="8"/>
  <c r="N69" i="8"/>
  <c r="E69" i="8"/>
  <c r="W69" i="8"/>
  <c r="B69" i="8"/>
  <c r="C69" i="8"/>
  <c r="R69" i="8"/>
  <c r="O69" i="8"/>
  <c r="L69" i="8"/>
  <c r="I69" i="8"/>
  <c r="F69" i="8"/>
  <c r="U69" i="8"/>
  <c r="X69" i="8"/>
  <c r="L70" i="6"/>
  <c r="D70" i="8" s="1"/>
  <c r="N70" i="6"/>
  <c r="O70" i="8" s="1"/>
  <c r="M70" i="6"/>
  <c r="Q70" i="8" s="1"/>
  <c r="N71" i="6"/>
  <c r="C71" i="8" s="1"/>
  <c r="M71" i="6"/>
  <c r="K71" i="8" s="1"/>
  <c r="L71" i="6"/>
  <c r="D71" i="8" s="1"/>
  <c r="V69" i="8"/>
  <c r="A69" i="8"/>
  <c r="D69" i="8"/>
  <c r="P69" i="8"/>
  <c r="S69" i="8"/>
  <c r="J69" i="8"/>
  <c r="M69" i="8"/>
  <c r="G69" i="8"/>
  <c r="E72" i="9"/>
  <c r="K72" i="9" s="1"/>
  <c r="E72" i="6" s="1"/>
  <c r="B74" i="9"/>
  <c r="D73" i="9"/>
  <c r="F73" i="9" s="1"/>
  <c r="A75" i="9"/>
  <c r="C75" i="9" s="1"/>
  <c r="C76" i="6"/>
  <c r="G75" i="6"/>
  <c r="I72" i="2"/>
  <c r="K72" i="2"/>
  <c r="W72" i="4"/>
  <c r="T74" i="2"/>
  <c r="U74" i="2"/>
  <c r="H73" i="2"/>
  <c r="V71" i="1"/>
  <c r="I71" i="3"/>
  <c r="R71" i="1"/>
  <c r="K71" i="1" s="1"/>
  <c r="G71" i="1" s="1"/>
  <c r="S71" i="1"/>
  <c r="R72" i="3"/>
  <c r="K72" i="3" s="1"/>
  <c r="G72" i="3" s="1"/>
  <c r="J71" i="3"/>
  <c r="B73" i="3"/>
  <c r="S73" i="3" s="1"/>
  <c r="H71" i="3"/>
  <c r="C74" i="3"/>
  <c r="D82" i="2"/>
  <c r="C132" i="2"/>
  <c r="B75" i="2"/>
  <c r="C72" i="1"/>
  <c r="H70" i="1"/>
  <c r="I70" i="1"/>
  <c r="J70" i="1"/>
  <c r="B72" i="1"/>
  <c r="M71" i="8" l="1"/>
  <c r="I70" i="8"/>
  <c r="X71" i="8"/>
  <c r="D74" i="9"/>
  <c r="E74" i="9" s="1"/>
  <c r="X70" i="8"/>
  <c r="V71" i="8"/>
  <c r="C70" i="8"/>
  <c r="O71" i="8"/>
  <c r="U71" i="8"/>
  <c r="H71" i="8"/>
  <c r="J70" i="8"/>
  <c r="R70" i="8"/>
  <c r="A71" i="8"/>
  <c r="P70" i="8"/>
  <c r="M70" i="8"/>
  <c r="L71" i="8"/>
  <c r="R71" i="8"/>
  <c r="T71" i="8"/>
  <c r="N71" i="8"/>
  <c r="V70" i="8"/>
  <c r="B71" i="8"/>
  <c r="A70" i="8"/>
  <c r="G70" i="8"/>
  <c r="I71" i="8"/>
  <c r="Q71" i="8"/>
  <c r="W71" i="8"/>
  <c r="N70" i="8"/>
  <c r="P71" i="8"/>
  <c r="H70" i="8"/>
  <c r="K70" i="8"/>
  <c r="T70" i="8"/>
  <c r="U70" i="8"/>
  <c r="F70" i="8"/>
  <c r="J71" i="8"/>
  <c r="S71" i="8"/>
  <c r="S70" i="8"/>
  <c r="B70" i="8"/>
  <c r="W70" i="8"/>
  <c r="E71" i="8"/>
  <c r="L70" i="8"/>
  <c r="G71" i="8"/>
  <c r="B72" i="5"/>
  <c r="F71" i="8"/>
  <c r="E70" i="8"/>
  <c r="B75" i="9"/>
  <c r="A76" i="9"/>
  <c r="C76" i="9" s="1"/>
  <c r="E73" i="9"/>
  <c r="K73" i="9" s="1"/>
  <c r="E73" i="6" s="1"/>
  <c r="G76" i="6"/>
  <c r="C77" i="6"/>
  <c r="V72" i="1"/>
  <c r="I73" i="2"/>
  <c r="J73" i="2"/>
  <c r="K73" i="2"/>
  <c r="W73" i="4"/>
  <c r="T75" i="2"/>
  <c r="U75" i="2"/>
  <c r="H74" i="2"/>
  <c r="J72" i="3"/>
  <c r="R72" i="1"/>
  <c r="K72" i="1" s="1"/>
  <c r="G72" i="1" s="1"/>
  <c r="S72" i="1"/>
  <c r="R73" i="3"/>
  <c r="K73" i="3" s="1"/>
  <c r="G73" i="3" s="1"/>
  <c r="H72" i="3"/>
  <c r="I72" i="3"/>
  <c r="B74" i="3"/>
  <c r="S74" i="3" s="1"/>
  <c r="C75" i="3"/>
  <c r="D83" i="2"/>
  <c r="C133" i="2"/>
  <c r="B76" i="2"/>
  <c r="J71" i="1"/>
  <c r="I71" i="1"/>
  <c r="H71" i="1"/>
  <c r="C73" i="1"/>
  <c r="B73" i="1"/>
  <c r="F74" i="9" l="1"/>
  <c r="K74" i="9" s="1"/>
  <c r="E74" i="6" s="1"/>
  <c r="B74" i="5" s="1"/>
  <c r="M72" i="6"/>
  <c r="N72" i="8" s="1"/>
  <c r="L72" i="6"/>
  <c r="S72" i="8" s="1"/>
  <c r="N72" i="6"/>
  <c r="U72" i="8" s="1"/>
  <c r="B73" i="5"/>
  <c r="D75" i="9"/>
  <c r="F75" i="9" s="1"/>
  <c r="B76" i="9"/>
  <c r="A77" i="9"/>
  <c r="C77" i="9" s="1"/>
  <c r="C78" i="6"/>
  <c r="G77" i="6"/>
  <c r="T76" i="2"/>
  <c r="U76" i="2"/>
  <c r="I74" i="2"/>
  <c r="J74" i="2"/>
  <c r="K74" i="2"/>
  <c r="W74" i="4"/>
  <c r="H75" i="2"/>
  <c r="V73" i="1"/>
  <c r="I73" i="3"/>
  <c r="S73" i="1"/>
  <c r="R73" i="1"/>
  <c r="K73" i="1" s="1"/>
  <c r="G73" i="1" s="1"/>
  <c r="R74" i="3"/>
  <c r="K74" i="3" s="1"/>
  <c r="G74" i="3" s="1"/>
  <c r="J73" i="3"/>
  <c r="H73" i="3"/>
  <c r="B75" i="3"/>
  <c r="S75" i="3" s="1"/>
  <c r="C76" i="3"/>
  <c r="D84" i="2"/>
  <c r="C134" i="2"/>
  <c r="B77" i="2"/>
  <c r="C74" i="1"/>
  <c r="J72" i="1"/>
  <c r="I72" i="1"/>
  <c r="H72" i="1"/>
  <c r="B74" i="1"/>
  <c r="J72" i="8" l="1"/>
  <c r="X72" i="8"/>
  <c r="H72" i="8"/>
  <c r="B72" i="8"/>
  <c r="C72" i="8"/>
  <c r="G72" i="8"/>
  <c r="D72" i="8"/>
  <c r="Q72" i="8"/>
  <c r="W72" i="8"/>
  <c r="P72" i="8"/>
  <c r="T72" i="8"/>
  <c r="E72" i="8"/>
  <c r="L74" i="6"/>
  <c r="J74" i="8" s="1"/>
  <c r="N74" i="6"/>
  <c r="C74" i="8" s="1"/>
  <c r="L72" i="8"/>
  <c r="I72" i="8"/>
  <c r="F72" i="8"/>
  <c r="O72" i="8"/>
  <c r="A72" i="8"/>
  <c r="V72" i="8"/>
  <c r="R72" i="8"/>
  <c r="M72" i="8"/>
  <c r="K72" i="8"/>
  <c r="N73" i="6"/>
  <c r="O73" i="8" s="1"/>
  <c r="M73" i="6"/>
  <c r="B73" i="8" s="1"/>
  <c r="L73" i="6"/>
  <c r="D73" i="8" s="1"/>
  <c r="M74" i="6"/>
  <c r="H74" i="8" s="1"/>
  <c r="D76" i="9"/>
  <c r="F76" i="9" s="1"/>
  <c r="E75" i="9"/>
  <c r="K75" i="9" s="1"/>
  <c r="E75" i="6" s="1"/>
  <c r="A78" i="9"/>
  <c r="C78" i="9" s="1"/>
  <c r="B77" i="9"/>
  <c r="D77" i="9" s="1"/>
  <c r="F77" i="9" s="1"/>
  <c r="C79" i="6"/>
  <c r="G78" i="6"/>
  <c r="H76" i="2"/>
  <c r="W76" i="4" s="1"/>
  <c r="J75" i="2"/>
  <c r="K75" i="2"/>
  <c r="I75" i="2"/>
  <c r="W75" i="4"/>
  <c r="T77" i="2"/>
  <c r="U77" i="2"/>
  <c r="V74" i="1"/>
  <c r="J74" i="3"/>
  <c r="R74" i="1"/>
  <c r="K74" i="1" s="1"/>
  <c r="G74" i="1" s="1"/>
  <c r="S74" i="1"/>
  <c r="R75" i="3"/>
  <c r="K75" i="3" s="1"/>
  <c r="G75" i="3" s="1"/>
  <c r="H74" i="3"/>
  <c r="I74" i="3"/>
  <c r="B76" i="3"/>
  <c r="S76" i="3" s="1"/>
  <c r="C77" i="3"/>
  <c r="D85" i="2"/>
  <c r="C135" i="2"/>
  <c r="B78" i="2"/>
  <c r="J73" i="1"/>
  <c r="I73" i="1"/>
  <c r="H73" i="1"/>
  <c r="C75" i="1"/>
  <c r="B75" i="1"/>
  <c r="G73" i="8" l="1"/>
  <c r="S74" i="8"/>
  <c r="Q73" i="8"/>
  <c r="L73" i="8"/>
  <c r="U73" i="8"/>
  <c r="V74" i="8"/>
  <c r="D74" i="8"/>
  <c r="K73" i="8"/>
  <c r="C73" i="8"/>
  <c r="F73" i="8"/>
  <c r="W73" i="8"/>
  <c r="A74" i="8"/>
  <c r="G74" i="8"/>
  <c r="R73" i="8"/>
  <c r="X73" i="8"/>
  <c r="M73" i="8"/>
  <c r="L74" i="8"/>
  <c r="M74" i="8"/>
  <c r="N73" i="8"/>
  <c r="V73" i="8"/>
  <c r="I74" i="8"/>
  <c r="S73" i="8"/>
  <c r="W74" i="8"/>
  <c r="T73" i="8"/>
  <c r="H73" i="8"/>
  <c r="K74" i="8"/>
  <c r="I73" i="8"/>
  <c r="B74" i="8"/>
  <c r="Q74" i="8"/>
  <c r="R74" i="8"/>
  <c r="U74" i="8"/>
  <c r="N74" i="8"/>
  <c r="E74" i="8"/>
  <c r="P73" i="8"/>
  <c r="J73" i="8"/>
  <c r="X74" i="8"/>
  <c r="F74" i="8"/>
  <c r="P74" i="8"/>
  <c r="E73" i="8"/>
  <c r="T74" i="8"/>
  <c r="A73" i="8"/>
  <c r="O74" i="8"/>
  <c r="B75" i="5"/>
  <c r="E76" i="9"/>
  <c r="K76" i="9" s="1"/>
  <c r="E76" i="6" s="1"/>
  <c r="E77" i="9"/>
  <c r="K77" i="9" s="1"/>
  <c r="E77" i="6" s="1"/>
  <c r="B78" i="9"/>
  <c r="A79" i="9"/>
  <c r="C79" i="9" s="1"/>
  <c r="G79" i="6"/>
  <c r="C80" i="6"/>
  <c r="I76" i="2"/>
  <c r="K76" i="2"/>
  <c r="J76" i="2"/>
  <c r="T78" i="2"/>
  <c r="U78" i="2"/>
  <c r="H77" i="2"/>
  <c r="V75" i="1"/>
  <c r="H75" i="3"/>
  <c r="R75" i="1"/>
  <c r="K75" i="1" s="1"/>
  <c r="G75" i="1" s="1"/>
  <c r="S75" i="1"/>
  <c r="R76" i="3"/>
  <c r="K76" i="3" s="1"/>
  <c r="G76" i="3" s="1"/>
  <c r="I75" i="3"/>
  <c r="J75" i="3"/>
  <c r="B77" i="3"/>
  <c r="S77" i="3" s="1"/>
  <c r="C78" i="3"/>
  <c r="D86" i="2"/>
  <c r="C136" i="2"/>
  <c r="B79" i="2"/>
  <c r="C76" i="1"/>
  <c r="J74" i="1"/>
  <c r="I74" i="1"/>
  <c r="H74" i="1"/>
  <c r="B76" i="1"/>
  <c r="D78" i="9" l="1"/>
  <c r="F78" i="9" s="1"/>
  <c r="M75" i="6"/>
  <c r="E75" i="8" s="1"/>
  <c r="L75" i="6"/>
  <c r="D75" i="8" s="1"/>
  <c r="N75" i="6"/>
  <c r="U75" i="8" s="1"/>
  <c r="B77" i="5"/>
  <c r="A80" i="9"/>
  <c r="C80" i="9" s="1"/>
  <c r="B79" i="9"/>
  <c r="G80" i="6"/>
  <c r="C81" i="6"/>
  <c r="V76" i="1"/>
  <c r="T79" i="2"/>
  <c r="U79" i="2"/>
  <c r="I77" i="2"/>
  <c r="J77" i="2"/>
  <c r="K77" i="2"/>
  <c r="W77" i="4"/>
  <c r="H78" i="2"/>
  <c r="I76" i="3"/>
  <c r="R76" i="1"/>
  <c r="K76" i="1" s="1"/>
  <c r="G76" i="1" s="1"/>
  <c r="S76" i="1"/>
  <c r="R77" i="3"/>
  <c r="K77" i="3" s="1"/>
  <c r="G77" i="3" s="1"/>
  <c r="J76" i="3"/>
  <c r="H76" i="3"/>
  <c r="B78" i="3"/>
  <c r="S78" i="3" s="1"/>
  <c r="C79" i="3"/>
  <c r="D87" i="2"/>
  <c r="C137" i="2"/>
  <c r="B80" i="2"/>
  <c r="J75" i="1"/>
  <c r="I75" i="1"/>
  <c r="H75" i="1"/>
  <c r="C77" i="1"/>
  <c r="B77" i="1"/>
  <c r="E78" i="9" l="1"/>
  <c r="K78" i="9" s="1"/>
  <c r="E78" i="6" s="1"/>
  <c r="B78" i="5" s="1"/>
  <c r="J75" i="8"/>
  <c r="B75" i="8"/>
  <c r="Q75" i="8"/>
  <c r="A75" i="8"/>
  <c r="W75" i="8"/>
  <c r="H75" i="8"/>
  <c r="B76" i="5"/>
  <c r="L76" i="6" s="1"/>
  <c r="M76" i="8" s="1"/>
  <c r="X75" i="8"/>
  <c r="R75" i="8"/>
  <c r="I75" i="8"/>
  <c r="C75" i="8"/>
  <c r="M75" i="8"/>
  <c r="V75" i="8"/>
  <c r="K75" i="8"/>
  <c r="T75" i="8"/>
  <c r="G75" i="8"/>
  <c r="S75" i="8"/>
  <c r="N75" i="8"/>
  <c r="P75" i="8"/>
  <c r="L77" i="6"/>
  <c r="M77" i="8" s="1"/>
  <c r="N77" i="6"/>
  <c r="C77" i="8" s="1"/>
  <c r="M77" i="6"/>
  <c r="W77" i="8" s="1"/>
  <c r="O75" i="8"/>
  <c r="L75" i="8"/>
  <c r="F75" i="8"/>
  <c r="B80" i="9"/>
  <c r="A81" i="9"/>
  <c r="C81" i="9" s="1"/>
  <c r="D79" i="9"/>
  <c r="F79" i="9" s="1"/>
  <c r="C82" i="6"/>
  <c r="G81" i="6"/>
  <c r="V77" i="1"/>
  <c r="U80" i="2"/>
  <c r="T80" i="2"/>
  <c r="I78" i="2"/>
  <c r="J78" i="2"/>
  <c r="K78" i="2"/>
  <c r="W78" i="4"/>
  <c r="H79" i="2"/>
  <c r="I77" i="3"/>
  <c r="R77" i="1"/>
  <c r="K77" i="1" s="1"/>
  <c r="G77" i="1" s="1"/>
  <c r="S77" i="1"/>
  <c r="R78" i="3"/>
  <c r="K78" i="3" s="1"/>
  <c r="G78" i="3" s="1"/>
  <c r="J77" i="3"/>
  <c r="H77" i="3"/>
  <c r="B79" i="3"/>
  <c r="S79" i="3" s="1"/>
  <c r="C80" i="3"/>
  <c r="D88" i="2"/>
  <c r="C138" i="2"/>
  <c r="B81" i="2"/>
  <c r="C78" i="1"/>
  <c r="J76" i="1"/>
  <c r="I76" i="1"/>
  <c r="H76" i="1"/>
  <c r="B78" i="1"/>
  <c r="D80" i="9" l="1"/>
  <c r="G77" i="8"/>
  <c r="F77" i="8"/>
  <c r="R77" i="8"/>
  <c r="B77" i="8"/>
  <c r="N76" i="6"/>
  <c r="V77" i="8"/>
  <c r="M76" i="6"/>
  <c r="E76" i="8" s="1"/>
  <c r="K77" i="8"/>
  <c r="H77" i="8"/>
  <c r="E77" i="8"/>
  <c r="N77" i="8"/>
  <c r="T77" i="8"/>
  <c r="D77" i="8"/>
  <c r="Q77" i="8"/>
  <c r="P77" i="8"/>
  <c r="O77" i="8"/>
  <c r="A77" i="8"/>
  <c r="S77" i="8"/>
  <c r="X77" i="8"/>
  <c r="I77" i="8"/>
  <c r="J77" i="8"/>
  <c r="U77" i="8"/>
  <c r="L77" i="8"/>
  <c r="M78" i="6"/>
  <c r="H78" i="8" s="1"/>
  <c r="N78" i="6"/>
  <c r="U78" i="8" s="1"/>
  <c r="L78" i="6"/>
  <c r="A78" i="8" s="1"/>
  <c r="V76" i="8"/>
  <c r="S76" i="8"/>
  <c r="G76" i="8"/>
  <c r="A76" i="8"/>
  <c r="P76" i="8"/>
  <c r="J76" i="8"/>
  <c r="D76" i="8"/>
  <c r="F80" i="9"/>
  <c r="A82" i="9"/>
  <c r="C82" i="9" s="1"/>
  <c r="E80" i="9"/>
  <c r="E79" i="9"/>
  <c r="K79" i="9" s="1"/>
  <c r="E79" i="6" s="1"/>
  <c r="B81" i="9"/>
  <c r="V78" i="1"/>
  <c r="C83" i="6"/>
  <c r="G82" i="6"/>
  <c r="H80" i="2"/>
  <c r="J80" i="2" s="1"/>
  <c r="T81" i="2"/>
  <c r="U81" i="2"/>
  <c r="J79" i="2"/>
  <c r="K79" i="2"/>
  <c r="I79" i="2"/>
  <c r="W79" i="4"/>
  <c r="J78" i="3"/>
  <c r="R78" i="1"/>
  <c r="K78" i="1" s="1"/>
  <c r="G78" i="1" s="1"/>
  <c r="S78" i="1"/>
  <c r="R79" i="3"/>
  <c r="K79" i="3" s="1"/>
  <c r="G79" i="3" s="1"/>
  <c r="H78" i="3"/>
  <c r="I78" i="3"/>
  <c r="B80" i="3"/>
  <c r="S80" i="3" s="1"/>
  <c r="C81" i="3"/>
  <c r="D89" i="2"/>
  <c r="C139" i="2"/>
  <c r="B82" i="2"/>
  <c r="J77" i="1"/>
  <c r="H77" i="1"/>
  <c r="I77" i="1"/>
  <c r="C79" i="1"/>
  <c r="B79" i="1"/>
  <c r="H76" i="8" l="1"/>
  <c r="W76" i="8"/>
  <c r="B76" i="8"/>
  <c r="K76" i="8"/>
  <c r="T76" i="8"/>
  <c r="N76" i="8"/>
  <c r="E78" i="8"/>
  <c r="Q76" i="8"/>
  <c r="T78" i="8"/>
  <c r="Q78" i="8"/>
  <c r="K78" i="8"/>
  <c r="X78" i="8"/>
  <c r="F76" i="8"/>
  <c r="R76" i="8"/>
  <c r="I76" i="8"/>
  <c r="U76" i="8"/>
  <c r="O76" i="8"/>
  <c r="X76" i="8"/>
  <c r="L76" i="8"/>
  <c r="C76" i="8"/>
  <c r="N78" i="8"/>
  <c r="B78" i="8"/>
  <c r="L78" i="8"/>
  <c r="D78" i="8"/>
  <c r="F78" i="8"/>
  <c r="S78" i="8"/>
  <c r="J78" i="8"/>
  <c r="G78" i="8"/>
  <c r="I78" i="8"/>
  <c r="C78" i="8"/>
  <c r="W78" i="8"/>
  <c r="M78" i="8"/>
  <c r="R78" i="8"/>
  <c r="O78" i="8"/>
  <c r="V78" i="8"/>
  <c r="B79" i="5"/>
  <c r="P78" i="8"/>
  <c r="K80" i="9"/>
  <c r="E80" i="6" s="1"/>
  <c r="D81" i="9"/>
  <c r="F81" i="9" s="1"/>
  <c r="A83" i="9"/>
  <c r="C83" i="9" s="1"/>
  <c r="B82" i="9"/>
  <c r="C84" i="6"/>
  <c r="G83" i="6"/>
  <c r="W80" i="4"/>
  <c r="I80" i="2"/>
  <c r="V79" i="1"/>
  <c r="K80" i="2"/>
  <c r="T82" i="2"/>
  <c r="U82" i="2"/>
  <c r="H81" i="2"/>
  <c r="H79" i="3"/>
  <c r="R79" i="1"/>
  <c r="K79" i="1" s="1"/>
  <c r="G79" i="1" s="1"/>
  <c r="S79" i="1"/>
  <c r="R80" i="3"/>
  <c r="K80" i="3" s="1"/>
  <c r="G80" i="3" s="1"/>
  <c r="I79" i="3"/>
  <c r="J79" i="3"/>
  <c r="B81" i="3"/>
  <c r="S81" i="3" s="1"/>
  <c r="C82" i="3"/>
  <c r="D90" i="2"/>
  <c r="C140" i="2"/>
  <c r="B83" i="2"/>
  <c r="C80" i="1"/>
  <c r="J78" i="1"/>
  <c r="H78" i="1"/>
  <c r="I78" i="1"/>
  <c r="B80" i="1"/>
  <c r="M79" i="6" l="1"/>
  <c r="B79" i="8" s="1"/>
  <c r="N79" i="6"/>
  <c r="O79" i="8" s="1"/>
  <c r="L79" i="6"/>
  <c r="M79" i="8" s="1"/>
  <c r="B80" i="5"/>
  <c r="E81" i="9"/>
  <c r="K81" i="9" s="1"/>
  <c r="E81" i="6" s="1"/>
  <c r="D82" i="9"/>
  <c r="E82" i="9" s="1"/>
  <c r="B83" i="9"/>
  <c r="A84" i="9"/>
  <c r="C84" i="9" s="1"/>
  <c r="C85" i="6"/>
  <c r="G84" i="6"/>
  <c r="T83" i="2"/>
  <c r="U83" i="2"/>
  <c r="I81" i="2"/>
  <c r="J81" i="2"/>
  <c r="K81" i="2"/>
  <c r="W81" i="4"/>
  <c r="H82" i="2"/>
  <c r="V80" i="1"/>
  <c r="I80" i="3"/>
  <c r="R80" i="1"/>
  <c r="K80" i="1" s="1"/>
  <c r="G80" i="1" s="1"/>
  <c r="S80" i="1"/>
  <c r="R81" i="3"/>
  <c r="K81" i="3" s="1"/>
  <c r="G81" i="3" s="1"/>
  <c r="J80" i="3"/>
  <c r="H80" i="3"/>
  <c r="B82" i="3"/>
  <c r="S82" i="3" s="1"/>
  <c r="C83" i="3"/>
  <c r="D91" i="2"/>
  <c r="C141" i="2"/>
  <c r="B84" i="2"/>
  <c r="J79" i="1"/>
  <c r="I79" i="1"/>
  <c r="H79" i="1"/>
  <c r="C81" i="1"/>
  <c r="B81" i="1"/>
  <c r="Q79" i="8" l="1"/>
  <c r="T79" i="8"/>
  <c r="H79" i="8"/>
  <c r="K79" i="8"/>
  <c r="E79" i="8"/>
  <c r="L79" i="8"/>
  <c r="N79" i="8"/>
  <c r="U79" i="8"/>
  <c r="J79" i="8"/>
  <c r="D79" i="8"/>
  <c r="V79" i="8"/>
  <c r="G79" i="8"/>
  <c r="W79" i="8"/>
  <c r="A79" i="8"/>
  <c r="S79" i="8"/>
  <c r="P79" i="8"/>
  <c r="N80" i="6"/>
  <c r="L80" i="6"/>
  <c r="M80" i="6"/>
  <c r="C79" i="8"/>
  <c r="X79" i="8"/>
  <c r="F79" i="8"/>
  <c r="I79" i="8"/>
  <c r="R79" i="8"/>
  <c r="B81" i="5"/>
  <c r="A85" i="9"/>
  <c r="C85" i="9" s="1"/>
  <c r="B84" i="9"/>
  <c r="D84" i="9" s="1"/>
  <c r="D83" i="9"/>
  <c r="F83" i="9" s="1"/>
  <c r="F82" i="9"/>
  <c r="K82" i="9" s="1"/>
  <c r="E82" i="6" s="1"/>
  <c r="C86" i="6"/>
  <c r="G85" i="6"/>
  <c r="T84" i="2"/>
  <c r="U84" i="2"/>
  <c r="I82" i="2"/>
  <c r="J82" i="2"/>
  <c r="K82" i="2"/>
  <c r="W82" i="4"/>
  <c r="H83" i="2"/>
  <c r="V81" i="1"/>
  <c r="I81" i="3"/>
  <c r="R81" i="1"/>
  <c r="K81" i="1" s="1"/>
  <c r="G81" i="1" s="1"/>
  <c r="S81" i="1"/>
  <c r="R82" i="3"/>
  <c r="K82" i="3" s="1"/>
  <c r="G82" i="3" s="1"/>
  <c r="J81" i="3"/>
  <c r="H81" i="3"/>
  <c r="B83" i="3"/>
  <c r="S83" i="3" s="1"/>
  <c r="C84" i="3"/>
  <c r="D92" i="2"/>
  <c r="C142" i="2"/>
  <c r="B85" i="2"/>
  <c r="C82" i="1"/>
  <c r="J80" i="1"/>
  <c r="I80" i="1"/>
  <c r="H80" i="1"/>
  <c r="B82" i="1"/>
  <c r="N81" i="6" l="1"/>
  <c r="F81" i="8" s="1"/>
  <c r="M81" i="6"/>
  <c r="T81" i="8" s="1"/>
  <c r="L81" i="6"/>
  <c r="S81" i="8" s="1"/>
  <c r="B82" i="5"/>
  <c r="L82" i="6" s="1"/>
  <c r="H80" i="8"/>
  <c r="K80" i="8"/>
  <c r="Q80" i="8"/>
  <c r="W80" i="8"/>
  <c r="E80" i="8"/>
  <c r="B80" i="8"/>
  <c r="T80" i="8"/>
  <c r="N80" i="8"/>
  <c r="P80" i="8"/>
  <c r="M80" i="8"/>
  <c r="V80" i="8"/>
  <c r="G80" i="8"/>
  <c r="J80" i="8"/>
  <c r="D80" i="8"/>
  <c r="S80" i="8"/>
  <c r="A80" i="8"/>
  <c r="I80" i="8"/>
  <c r="X80" i="8"/>
  <c r="U80" i="8"/>
  <c r="F80" i="8"/>
  <c r="R80" i="8"/>
  <c r="L80" i="8"/>
  <c r="O80" i="8"/>
  <c r="C80" i="8"/>
  <c r="R81" i="8"/>
  <c r="F84" i="9"/>
  <c r="E84" i="9"/>
  <c r="E83" i="9"/>
  <c r="K83" i="9" s="1"/>
  <c r="E83" i="6" s="1"/>
  <c r="A86" i="9"/>
  <c r="C86" i="9" s="1"/>
  <c r="B85" i="9"/>
  <c r="C87" i="6"/>
  <c r="G86" i="6"/>
  <c r="J83" i="2"/>
  <c r="K83" i="2"/>
  <c r="I83" i="2"/>
  <c r="W83" i="4"/>
  <c r="T85" i="2"/>
  <c r="U85" i="2"/>
  <c r="H84" i="2"/>
  <c r="V82" i="1"/>
  <c r="J82" i="3"/>
  <c r="R82" i="1"/>
  <c r="K82" i="1" s="1"/>
  <c r="G82" i="1" s="1"/>
  <c r="S82" i="1"/>
  <c r="R83" i="3"/>
  <c r="K83" i="3" s="1"/>
  <c r="G83" i="3" s="1"/>
  <c r="H82" i="3"/>
  <c r="I82" i="3"/>
  <c r="B84" i="3"/>
  <c r="S84" i="3" s="1"/>
  <c r="C85" i="3"/>
  <c r="D93" i="2"/>
  <c r="C143" i="2"/>
  <c r="B86" i="2"/>
  <c r="J81" i="1"/>
  <c r="I81" i="1"/>
  <c r="H81" i="1"/>
  <c r="C83" i="1"/>
  <c r="B83" i="1"/>
  <c r="O81" i="8" l="1"/>
  <c r="X81" i="8"/>
  <c r="C81" i="8"/>
  <c r="U81" i="8"/>
  <c r="L81" i="8"/>
  <c r="I81" i="8"/>
  <c r="J81" i="8"/>
  <c r="K81" i="8"/>
  <c r="W81" i="8"/>
  <c r="M82" i="6"/>
  <c r="Q82" i="8" s="1"/>
  <c r="N81" i="8"/>
  <c r="B81" i="8"/>
  <c r="P81" i="8"/>
  <c r="D81" i="8"/>
  <c r="G81" i="8"/>
  <c r="M81" i="8"/>
  <c r="N82" i="6"/>
  <c r="F82" i="8" s="1"/>
  <c r="H81" i="8"/>
  <c r="Q81" i="8"/>
  <c r="E81" i="8"/>
  <c r="B83" i="5"/>
  <c r="A81" i="8"/>
  <c r="V81" i="8"/>
  <c r="D85" i="9"/>
  <c r="F85" i="9" s="1"/>
  <c r="A87" i="9"/>
  <c r="C87" i="9" s="1"/>
  <c r="B86" i="9"/>
  <c r="K84" i="9"/>
  <c r="E84" i="6" s="1"/>
  <c r="S82" i="8"/>
  <c r="D82" i="8"/>
  <c r="P82" i="8"/>
  <c r="G82" i="8"/>
  <c r="M82" i="8"/>
  <c r="J82" i="8"/>
  <c r="A82" i="8"/>
  <c r="V82" i="8"/>
  <c r="G87" i="6"/>
  <c r="C88" i="6"/>
  <c r="T86" i="2"/>
  <c r="U86" i="2"/>
  <c r="K84" i="2"/>
  <c r="I84" i="2"/>
  <c r="J84" i="2"/>
  <c r="W84" i="4"/>
  <c r="H85" i="2"/>
  <c r="V83" i="1"/>
  <c r="H83" i="3"/>
  <c r="R83" i="1"/>
  <c r="K83" i="1" s="1"/>
  <c r="G83" i="1" s="1"/>
  <c r="S83" i="1"/>
  <c r="R84" i="3"/>
  <c r="K84" i="3" s="1"/>
  <c r="G84" i="3" s="1"/>
  <c r="I83" i="3"/>
  <c r="J83" i="3"/>
  <c r="B85" i="3"/>
  <c r="S85" i="3" s="1"/>
  <c r="C86" i="3"/>
  <c r="D94" i="2"/>
  <c r="C144" i="2"/>
  <c r="B87" i="2"/>
  <c r="C84" i="1"/>
  <c r="J82" i="1"/>
  <c r="I82" i="1"/>
  <c r="H82" i="1"/>
  <c r="B84" i="1"/>
  <c r="T82" i="8" l="1"/>
  <c r="W82" i="8"/>
  <c r="B82" i="8"/>
  <c r="K82" i="8"/>
  <c r="E82" i="8"/>
  <c r="O82" i="8"/>
  <c r="H82" i="8"/>
  <c r="N82" i="8"/>
  <c r="I82" i="8"/>
  <c r="R82" i="8"/>
  <c r="L82" i="8"/>
  <c r="X82" i="8"/>
  <c r="U82" i="8"/>
  <c r="C82" i="8"/>
  <c r="L83" i="6"/>
  <c r="V83" i="8" s="1"/>
  <c r="M83" i="6"/>
  <c r="H83" i="8" s="1"/>
  <c r="N83" i="6"/>
  <c r="U83" i="8" s="1"/>
  <c r="B84" i="5"/>
  <c r="E85" i="9"/>
  <c r="K85" i="9" s="1"/>
  <c r="E85" i="6" s="1"/>
  <c r="A88" i="9"/>
  <c r="C88" i="9" s="1"/>
  <c r="B87" i="9"/>
  <c r="D86" i="9"/>
  <c r="F86" i="9" s="1"/>
  <c r="V84" i="1"/>
  <c r="C89" i="6"/>
  <c r="G88" i="6"/>
  <c r="T87" i="2"/>
  <c r="U87" i="2"/>
  <c r="I85" i="2"/>
  <c r="J85" i="2"/>
  <c r="K85" i="2"/>
  <c r="W85" i="4"/>
  <c r="H86" i="2"/>
  <c r="I84" i="3"/>
  <c r="R84" i="1"/>
  <c r="K84" i="1" s="1"/>
  <c r="G84" i="1" s="1"/>
  <c r="S84" i="1"/>
  <c r="R85" i="3"/>
  <c r="K85" i="3" s="1"/>
  <c r="G85" i="3" s="1"/>
  <c r="J84" i="3"/>
  <c r="H84" i="3"/>
  <c r="B86" i="3"/>
  <c r="S86" i="3" s="1"/>
  <c r="C87" i="3"/>
  <c r="D95" i="2"/>
  <c r="C145" i="2"/>
  <c r="B88" i="2"/>
  <c r="I83" i="1"/>
  <c r="H83" i="1"/>
  <c r="J83" i="1"/>
  <c r="C85" i="1"/>
  <c r="B85" i="1"/>
  <c r="S83" i="8" l="1"/>
  <c r="A83" i="8"/>
  <c r="X83" i="8"/>
  <c r="P83" i="8"/>
  <c r="J83" i="8"/>
  <c r="G83" i="8"/>
  <c r="E83" i="8"/>
  <c r="D83" i="8"/>
  <c r="M83" i="8"/>
  <c r="B83" i="8"/>
  <c r="Q83" i="8"/>
  <c r="W83" i="8"/>
  <c r="N83" i="8"/>
  <c r="K83" i="8"/>
  <c r="T83" i="8"/>
  <c r="I83" i="8"/>
  <c r="L83" i="8"/>
  <c r="O83" i="8"/>
  <c r="L84" i="6"/>
  <c r="M84" i="8" s="1"/>
  <c r="N84" i="6"/>
  <c r="U84" i="8" s="1"/>
  <c r="M84" i="6"/>
  <c r="K84" i="8" s="1"/>
  <c r="R83" i="8"/>
  <c r="C83" i="8"/>
  <c r="F83" i="8"/>
  <c r="D87" i="9"/>
  <c r="F87" i="9" s="1"/>
  <c r="B88" i="9"/>
  <c r="A89" i="9"/>
  <c r="C89" i="9" s="1"/>
  <c r="E86" i="9"/>
  <c r="K86" i="9" s="1"/>
  <c r="E86" i="6" s="1"/>
  <c r="V85" i="1"/>
  <c r="G89" i="6"/>
  <c r="C90" i="6"/>
  <c r="U88" i="2"/>
  <c r="T88" i="2"/>
  <c r="I86" i="2"/>
  <c r="J86" i="2"/>
  <c r="K86" i="2"/>
  <c r="W86" i="4"/>
  <c r="H87" i="2"/>
  <c r="I85" i="3"/>
  <c r="R85" i="1"/>
  <c r="K85" i="1" s="1"/>
  <c r="G85" i="1" s="1"/>
  <c r="S85" i="1"/>
  <c r="R86" i="3"/>
  <c r="K86" i="3" s="1"/>
  <c r="G86" i="3" s="1"/>
  <c r="J85" i="3"/>
  <c r="H85" i="3"/>
  <c r="B87" i="3"/>
  <c r="S87" i="3" s="1"/>
  <c r="C88" i="3"/>
  <c r="D96" i="2"/>
  <c r="C146" i="2"/>
  <c r="B89" i="2"/>
  <c r="C86" i="1"/>
  <c r="J84" i="1"/>
  <c r="I84" i="1"/>
  <c r="H84" i="1"/>
  <c r="B86" i="1"/>
  <c r="H84" i="8" l="1"/>
  <c r="L84" i="8"/>
  <c r="F84" i="8"/>
  <c r="Q84" i="8"/>
  <c r="I84" i="8"/>
  <c r="B84" i="8"/>
  <c r="B85" i="5"/>
  <c r="M85" i="6" s="1"/>
  <c r="N84" i="8"/>
  <c r="T84" i="8"/>
  <c r="E84" i="8"/>
  <c r="J84" i="8"/>
  <c r="D84" i="8"/>
  <c r="P84" i="8"/>
  <c r="S84" i="8"/>
  <c r="R84" i="8"/>
  <c r="O84" i="8"/>
  <c r="X84" i="8"/>
  <c r="V84" i="8"/>
  <c r="G84" i="8"/>
  <c r="C84" i="8"/>
  <c r="A84" i="8"/>
  <c r="B86" i="5"/>
  <c r="W84" i="8"/>
  <c r="D88" i="9"/>
  <c r="F88" i="9" s="1"/>
  <c r="E87" i="9"/>
  <c r="K87" i="9" s="1"/>
  <c r="E87" i="6" s="1"/>
  <c r="A90" i="9"/>
  <c r="C90" i="9" s="1"/>
  <c r="B89" i="9"/>
  <c r="V86" i="1"/>
  <c r="C91" i="6"/>
  <c r="G90" i="6"/>
  <c r="H88" i="2"/>
  <c r="W88" i="4" s="1"/>
  <c r="T89" i="2"/>
  <c r="U89" i="2"/>
  <c r="J87" i="2"/>
  <c r="K87" i="2"/>
  <c r="I87" i="2"/>
  <c r="W87" i="4"/>
  <c r="H86" i="3"/>
  <c r="R86" i="1"/>
  <c r="K86" i="1" s="1"/>
  <c r="G86" i="1" s="1"/>
  <c r="S86" i="1"/>
  <c r="R87" i="3"/>
  <c r="K87" i="3" s="1"/>
  <c r="G87" i="3" s="1"/>
  <c r="I86" i="3"/>
  <c r="B88" i="3"/>
  <c r="S88" i="3" s="1"/>
  <c r="J86" i="3"/>
  <c r="C89" i="3"/>
  <c r="D97" i="2"/>
  <c r="C147" i="2"/>
  <c r="B90" i="2"/>
  <c r="J85" i="1"/>
  <c r="I85" i="1"/>
  <c r="H85" i="1"/>
  <c r="C87" i="1"/>
  <c r="B87" i="1"/>
  <c r="N85" i="6" l="1"/>
  <c r="F85" i="8" s="1"/>
  <c r="L85" i="6"/>
  <c r="S85" i="8" s="1"/>
  <c r="N85" i="8"/>
  <c r="Q85" i="8"/>
  <c r="W85" i="8"/>
  <c r="K85" i="8"/>
  <c r="B85" i="8"/>
  <c r="H85" i="8"/>
  <c r="E85" i="8"/>
  <c r="T85" i="8"/>
  <c r="L86" i="6"/>
  <c r="G86" i="8" s="1"/>
  <c r="M86" i="6"/>
  <c r="Q86" i="8" s="1"/>
  <c r="N86" i="6"/>
  <c r="F86" i="8" s="1"/>
  <c r="M85" i="8"/>
  <c r="R85" i="8"/>
  <c r="C85" i="8"/>
  <c r="E88" i="9"/>
  <c r="K88" i="9" s="1"/>
  <c r="E88" i="6" s="1"/>
  <c r="D89" i="9"/>
  <c r="F89" i="9" s="1"/>
  <c r="B90" i="9"/>
  <c r="A91" i="9"/>
  <c r="C91" i="9" s="1"/>
  <c r="C92" i="6"/>
  <c r="G91" i="6"/>
  <c r="J88" i="2"/>
  <c r="I88" i="2"/>
  <c r="K88" i="2"/>
  <c r="V87" i="1"/>
  <c r="T90" i="2"/>
  <c r="U90" i="2"/>
  <c r="H89" i="2"/>
  <c r="I87" i="3"/>
  <c r="R87" i="1"/>
  <c r="K87" i="1" s="1"/>
  <c r="G87" i="1" s="1"/>
  <c r="S87" i="1"/>
  <c r="R88" i="3"/>
  <c r="K88" i="3" s="1"/>
  <c r="G88" i="3" s="1"/>
  <c r="J87" i="3"/>
  <c r="H87" i="3"/>
  <c r="B89" i="3"/>
  <c r="S89" i="3" s="1"/>
  <c r="C90" i="3"/>
  <c r="D98" i="2"/>
  <c r="C148" i="2"/>
  <c r="B91" i="2"/>
  <c r="C88" i="1"/>
  <c r="H86" i="1"/>
  <c r="I86" i="1"/>
  <c r="J86" i="1"/>
  <c r="B88" i="1"/>
  <c r="U85" i="8" l="1"/>
  <c r="L85" i="8"/>
  <c r="X85" i="8"/>
  <c r="A85" i="8"/>
  <c r="O85" i="8"/>
  <c r="I85" i="8"/>
  <c r="X86" i="8"/>
  <c r="N86" i="8"/>
  <c r="D85" i="8"/>
  <c r="G85" i="8"/>
  <c r="J85" i="8"/>
  <c r="P85" i="8"/>
  <c r="V85" i="8"/>
  <c r="S86" i="8"/>
  <c r="D86" i="8"/>
  <c r="P86" i="8"/>
  <c r="U86" i="8"/>
  <c r="J86" i="8"/>
  <c r="B87" i="5"/>
  <c r="M87" i="6" s="1"/>
  <c r="W86" i="8"/>
  <c r="R86" i="8"/>
  <c r="K86" i="8"/>
  <c r="T86" i="8"/>
  <c r="M86" i="8"/>
  <c r="A86" i="8"/>
  <c r="E86" i="8"/>
  <c r="B86" i="8"/>
  <c r="V86" i="8"/>
  <c r="H86" i="8"/>
  <c r="L86" i="8"/>
  <c r="I86" i="8"/>
  <c r="C86" i="8"/>
  <c r="O86" i="8"/>
  <c r="B88" i="5"/>
  <c r="E89" i="9"/>
  <c r="K89" i="9" s="1"/>
  <c r="E89" i="6" s="1"/>
  <c r="B91" i="9"/>
  <c r="D90" i="9"/>
  <c r="E90" i="9" s="1"/>
  <c r="A92" i="9"/>
  <c r="C92" i="9" s="1"/>
  <c r="C93" i="6"/>
  <c r="G92" i="6"/>
  <c r="V88" i="1"/>
  <c r="T91" i="2"/>
  <c r="U91" i="2"/>
  <c r="I89" i="2"/>
  <c r="J89" i="2"/>
  <c r="K89" i="2"/>
  <c r="W89" i="4"/>
  <c r="H90" i="2"/>
  <c r="J88" i="3"/>
  <c r="S88" i="1"/>
  <c r="R88" i="1"/>
  <c r="K88" i="1" s="1"/>
  <c r="G88" i="1" s="1"/>
  <c r="R89" i="3"/>
  <c r="K89" i="3" s="1"/>
  <c r="G89" i="3" s="1"/>
  <c r="H88" i="3"/>
  <c r="B90" i="3"/>
  <c r="S90" i="3" s="1"/>
  <c r="I88" i="3"/>
  <c r="C91" i="3"/>
  <c r="D99" i="2"/>
  <c r="C149" i="2"/>
  <c r="B92" i="2"/>
  <c r="J87" i="1"/>
  <c r="I87" i="1"/>
  <c r="H87" i="1"/>
  <c r="C89" i="1"/>
  <c r="B89" i="1"/>
  <c r="T87" i="8" l="1"/>
  <c r="Q87" i="8"/>
  <c r="W87" i="8"/>
  <c r="E87" i="8"/>
  <c r="B87" i="8"/>
  <c r="H87" i="8"/>
  <c r="N87" i="8"/>
  <c r="K87" i="8"/>
  <c r="L87" i="6"/>
  <c r="D87" i="8" s="1"/>
  <c r="N87" i="6"/>
  <c r="O87" i="8" s="1"/>
  <c r="N88" i="6"/>
  <c r="U88" i="8" s="1"/>
  <c r="L88" i="6"/>
  <c r="G88" i="8" s="1"/>
  <c r="M88" i="6"/>
  <c r="T88" i="8" s="1"/>
  <c r="B89" i="5"/>
  <c r="F90" i="9"/>
  <c r="K90" i="9" s="1"/>
  <c r="E90" i="6" s="1"/>
  <c r="B92" i="9"/>
  <c r="D91" i="9"/>
  <c r="E91" i="9" s="1"/>
  <c r="A93" i="9"/>
  <c r="C93" i="9" s="1"/>
  <c r="V89" i="1"/>
  <c r="C94" i="6"/>
  <c r="G93" i="6"/>
  <c r="I90" i="2"/>
  <c r="J90" i="2"/>
  <c r="K90" i="2"/>
  <c r="W90" i="4"/>
  <c r="T92" i="2"/>
  <c r="U92" i="2"/>
  <c r="H91" i="2"/>
  <c r="J89" i="3"/>
  <c r="R89" i="1"/>
  <c r="K89" i="1" s="1"/>
  <c r="G89" i="1" s="1"/>
  <c r="S89" i="1"/>
  <c r="R90" i="3"/>
  <c r="K90" i="3" s="1"/>
  <c r="G90" i="3" s="1"/>
  <c r="H89" i="3"/>
  <c r="I89" i="3"/>
  <c r="B91" i="3"/>
  <c r="S91" i="3" s="1"/>
  <c r="C92" i="3"/>
  <c r="D100" i="2"/>
  <c r="C150" i="2"/>
  <c r="B93" i="2"/>
  <c r="C90" i="1"/>
  <c r="J88" i="1"/>
  <c r="I88" i="1"/>
  <c r="H88" i="1"/>
  <c r="B90" i="1"/>
  <c r="K88" i="8" l="1"/>
  <c r="S87" i="8"/>
  <c r="L88" i="8"/>
  <c r="M87" i="8"/>
  <c r="J87" i="8"/>
  <c r="R88" i="8"/>
  <c r="G87" i="8"/>
  <c r="V87" i="8"/>
  <c r="J88" i="8"/>
  <c r="D92" i="9"/>
  <c r="F92" i="9" s="1"/>
  <c r="E88" i="8"/>
  <c r="S88" i="8"/>
  <c r="A88" i="8"/>
  <c r="X87" i="8"/>
  <c r="C87" i="8"/>
  <c r="I87" i="8"/>
  <c r="R87" i="8"/>
  <c r="L87" i="8"/>
  <c r="D88" i="8"/>
  <c r="U87" i="8"/>
  <c r="F87" i="8"/>
  <c r="P87" i="8"/>
  <c r="A87" i="8"/>
  <c r="M88" i="8"/>
  <c r="P88" i="8"/>
  <c r="N88" i="8"/>
  <c r="Q88" i="8"/>
  <c r="F88" i="8"/>
  <c r="V88" i="8"/>
  <c r="W88" i="8"/>
  <c r="H88" i="8"/>
  <c r="C88" i="8"/>
  <c r="X88" i="8"/>
  <c r="O88" i="8"/>
  <c r="B88" i="8"/>
  <c r="I88" i="8"/>
  <c r="M89" i="6"/>
  <c r="L89" i="6"/>
  <c r="A89" i="8" s="1"/>
  <c r="N89" i="6"/>
  <c r="X89" i="8" s="1"/>
  <c r="A94" i="9"/>
  <c r="C94" i="9" s="1"/>
  <c r="F91" i="9"/>
  <c r="K91" i="9" s="1"/>
  <c r="E91" i="6" s="1"/>
  <c r="B93" i="9"/>
  <c r="C95" i="6"/>
  <c r="G94" i="6"/>
  <c r="J91" i="2"/>
  <c r="K91" i="2"/>
  <c r="I91" i="2"/>
  <c r="W91" i="4"/>
  <c r="T93" i="2"/>
  <c r="U93" i="2"/>
  <c r="H92" i="2"/>
  <c r="V90" i="1"/>
  <c r="H90" i="3"/>
  <c r="R90" i="1"/>
  <c r="K90" i="1" s="1"/>
  <c r="G90" i="1" s="1"/>
  <c r="S90" i="1"/>
  <c r="R91" i="3"/>
  <c r="K91" i="3" s="1"/>
  <c r="G91" i="3" s="1"/>
  <c r="I90" i="3"/>
  <c r="B92" i="3"/>
  <c r="S92" i="3" s="1"/>
  <c r="J90" i="3"/>
  <c r="C93" i="3"/>
  <c r="D101" i="2"/>
  <c r="C151" i="2"/>
  <c r="B94" i="2"/>
  <c r="J89" i="1"/>
  <c r="I89" i="1"/>
  <c r="H89" i="1"/>
  <c r="C91" i="1"/>
  <c r="B91" i="1"/>
  <c r="E92" i="9" l="1"/>
  <c r="K92" i="9" s="1"/>
  <c r="E92" i="6" s="1"/>
  <c r="B92" i="5" s="1"/>
  <c r="B90" i="5"/>
  <c r="N90" i="6" s="1"/>
  <c r="R89" i="8"/>
  <c r="D89" i="8"/>
  <c r="O89" i="8"/>
  <c r="F89" i="8"/>
  <c r="J89" i="8"/>
  <c r="P89" i="8"/>
  <c r="L89" i="8"/>
  <c r="G89" i="8"/>
  <c r="V89" i="8"/>
  <c r="M89" i="8"/>
  <c r="S89" i="8"/>
  <c r="U89" i="8"/>
  <c r="B91" i="5"/>
  <c r="I89" i="8"/>
  <c r="C89" i="8"/>
  <c r="N89" i="8"/>
  <c r="E89" i="8"/>
  <c r="W89" i="8"/>
  <c r="H89" i="8"/>
  <c r="Q89" i="8"/>
  <c r="K89" i="8"/>
  <c r="B89" i="8"/>
  <c r="T89" i="8"/>
  <c r="D93" i="9"/>
  <c r="F93" i="9" s="1"/>
  <c r="A95" i="9"/>
  <c r="C95" i="9" s="1"/>
  <c r="B94" i="9"/>
  <c r="C96" i="6"/>
  <c r="G95" i="6"/>
  <c r="T94" i="2"/>
  <c r="U94" i="2"/>
  <c r="K92" i="2"/>
  <c r="I92" i="2"/>
  <c r="J92" i="2"/>
  <c r="W92" i="4"/>
  <c r="H93" i="2"/>
  <c r="V91" i="1"/>
  <c r="I91" i="3"/>
  <c r="R91" i="1"/>
  <c r="K91" i="1" s="1"/>
  <c r="G91" i="1" s="1"/>
  <c r="S91" i="1"/>
  <c r="R92" i="3"/>
  <c r="K92" i="3" s="1"/>
  <c r="G92" i="3" s="1"/>
  <c r="J91" i="3"/>
  <c r="H91" i="3"/>
  <c r="B93" i="3"/>
  <c r="S93" i="3" s="1"/>
  <c r="C94" i="3"/>
  <c r="D102" i="2"/>
  <c r="C152" i="2"/>
  <c r="B95" i="2"/>
  <c r="C92" i="1"/>
  <c r="J90" i="1"/>
  <c r="H90" i="1"/>
  <c r="I90" i="1"/>
  <c r="B92" i="1"/>
  <c r="L90" i="6" l="1"/>
  <c r="S90" i="8" s="1"/>
  <c r="O90" i="8"/>
  <c r="C90" i="8"/>
  <c r="I90" i="8"/>
  <c r="F90" i="8"/>
  <c r="L90" i="8"/>
  <c r="X90" i="8"/>
  <c r="R90" i="8"/>
  <c r="U90" i="8"/>
  <c r="M90" i="6"/>
  <c r="E90" i="8" s="1"/>
  <c r="M91" i="6"/>
  <c r="N91" i="8" s="1"/>
  <c r="N91" i="6"/>
  <c r="C91" i="8" s="1"/>
  <c r="L91" i="6"/>
  <c r="J91" i="8" s="1"/>
  <c r="L92" i="6"/>
  <c r="S92" i="8" s="1"/>
  <c r="N92" i="6"/>
  <c r="I92" i="8" s="1"/>
  <c r="M92" i="6"/>
  <c r="H92" i="8" s="1"/>
  <c r="E93" i="9"/>
  <c r="K93" i="9" s="1"/>
  <c r="E93" i="6" s="1"/>
  <c r="A96" i="9"/>
  <c r="C96" i="9" s="1"/>
  <c r="B95" i="9"/>
  <c r="D94" i="9"/>
  <c r="F94" i="9" s="1"/>
  <c r="C97" i="6"/>
  <c r="G96" i="6"/>
  <c r="T95" i="2"/>
  <c r="U95" i="2"/>
  <c r="I93" i="2"/>
  <c r="J93" i="2"/>
  <c r="K93" i="2"/>
  <c r="W93" i="4"/>
  <c r="H94" i="2"/>
  <c r="V92" i="1"/>
  <c r="I92" i="3"/>
  <c r="S92" i="1"/>
  <c r="R92" i="1"/>
  <c r="K92" i="1" s="1"/>
  <c r="G92" i="1" s="1"/>
  <c r="R93" i="3"/>
  <c r="K93" i="3" s="1"/>
  <c r="G93" i="3" s="1"/>
  <c r="J92" i="3"/>
  <c r="H92" i="3"/>
  <c r="B94" i="3"/>
  <c r="S94" i="3" s="1"/>
  <c r="C95" i="3"/>
  <c r="D103" i="2"/>
  <c r="C153" i="2"/>
  <c r="B96" i="2"/>
  <c r="J91" i="1"/>
  <c r="I91" i="1"/>
  <c r="H91" i="1"/>
  <c r="C93" i="1"/>
  <c r="B93" i="1"/>
  <c r="W90" i="8" l="1"/>
  <c r="W91" i="8"/>
  <c r="D90" i="8"/>
  <c r="A90" i="8"/>
  <c r="P90" i="8"/>
  <c r="M90" i="8"/>
  <c r="K91" i="8"/>
  <c r="V90" i="8"/>
  <c r="G90" i="8"/>
  <c r="D92" i="8"/>
  <c r="Q90" i="8"/>
  <c r="K90" i="8"/>
  <c r="J90" i="8"/>
  <c r="I91" i="8"/>
  <c r="A91" i="8"/>
  <c r="M91" i="8"/>
  <c r="N90" i="8"/>
  <c r="X92" i="8"/>
  <c r="N92" i="8"/>
  <c r="O92" i="8"/>
  <c r="U92" i="8"/>
  <c r="L91" i="8"/>
  <c r="Q92" i="8"/>
  <c r="H91" i="8"/>
  <c r="H90" i="8"/>
  <c r="T90" i="8"/>
  <c r="B90" i="8"/>
  <c r="O91" i="8"/>
  <c r="W92" i="8"/>
  <c r="R91" i="8"/>
  <c r="F91" i="8"/>
  <c r="B92" i="8"/>
  <c r="K92" i="8"/>
  <c r="C92" i="8"/>
  <c r="Q91" i="8"/>
  <c r="U91" i="8"/>
  <c r="T92" i="8"/>
  <c r="X91" i="8"/>
  <c r="E92" i="8"/>
  <c r="F92" i="8"/>
  <c r="R92" i="8"/>
  <c r="E91" i="8"/>
  <c r="S91" i="8"/>
  <c r="V91" i="8"/>
  <c r="G91" i="8"/>
  <c r="D91" i="8"/>
  <c r="P91" i="8"/>
  <c r="B91" i="8"/>
  <c r="A92" i="8"/>
  <c r="L92" i="8"/>
  <c r="T91" i="8"/>
  <c r="G92" i="8"/>
  <c r="P92" i="8"/>
  <c r="V92" i="8"/>
  <c r="B93" i="5"/>
  <c r="J92" i="8"/>
  <c r="M92" i="8"/>
  <c r="E94" i="9"/>
  <c r="K94" i="9" s="1"/>
  <c r="E94" i="6" s="1"/>
  <c r="B96" i="9"/>
  <c r="A97" i="9"/>
  <c r="C97" i="9" s="1"/>
  <c r="D95" i="9"/>
  <c r="F95" i="9" s="1"/>
  <c r="C98" i="6"/>
  <c r="G97" i="6"/>
  <c r="U96" i="2"/>
  <c r="T96" i="2"/>
  <c r="I94" i="2"/>
  <c r="J94" i="2"/>
  <c r="K94" i="2"/>
  <c r="W94" i="4"/>
  <c r="H95" i="2"/>
  <c r="V93" i="1"/>
  <c r="I93" i="3"/>
  <c r="R93" i="1"/>
  <c r="K93" i="1" s="1"/>
  <c r="G93" i="1" s="1"/>
  <c r="S93" i="1"/>
  <c r="R94" i="3"/>
  <c r="K94" i="3" s="1"/>
  <c r="G94" i="3" s="1"/>
  <c r="J93" i="3"/>
  <c r="B95" i="3"/>
  <c r="S95" i="3" s="1"/>
  <c r="H93" i="3"/>
  <c r="C96" i="3"/>
  <c r="D104" i="2"/>
  <c r="C154" i="2"/>
  <c r="B97" i="2"/>
  <c r="C94" i="1"/>
  <c r="J92" i="1"/>
  <c r="I92" i="1"/>
  <c r="H92" i="1"/>
  <c r="B94" i="1"/>
  <c r="N93" i="6" l="1"/>
  <c r="M93" i="6"/>
  <c r="N93" i="8" s="1"/>
  <c r="L93" i="6"/>
  <c r="S93" i="8" s="1"/>
  <c r="B94" i="5"/>
  <c r="B97" i="9"/>
  <c r="D96" i="9"/>
  <c r="F96" i="9" s="1"/>
  <c r="E95" i="9"/>
  <c r="K95" i="9" s="1"/>
  <c r="E95" i="6" s="1"/>
  <c r="A98" i="9"/>
  <c r="C98" i="9" s="1"/>
  <c r="C99" i="6"/>
  <c r="G98" i="6"/>
  <c r="H96" i="2"/>
  <c r="W96" i="4" s="1"/>
  <c r="T97" i="2"/>
  <c r="U97" i="2"/>
  <c r="J95" i="2"/>
  <c r="K95" i="2"/>
  <c r="I95" i="2"/>
  <c r="W95" i="4"/>
  <c r="V94" i="1"/>
  <c r="H94" i="3"/>
  <c r="R94" i="1"/>
  <c r="K94" i="1" s="1"/>
  <c r="G94" i="1" s="1"/>
  <c r="S94" i="1"/>
  <c r="R95" i="3"/>
  <c r="K95" i="3" s="1"/>
  <c r="G95" i="3" s="1"/>
  <c r="I94" i="3"/>
  <c r="J94" i="3"/>
  <c r="B96" i="3"/>
  <c r="S96" i="3" s="1"/>
  <c r="C97" i="3"/>
  <c r="D105" i="2"/>
  <c r="C155" i="2"/>
  <c r="B98" i="2"/>
  <c r="J93" i="1"/>
  <c r="I93" i="1"/>
  <c r="H93" i="1"/>
  <c r="C95" i="1"/>
  <c r="B95" i="1"/>
  <c r="Q93" i="8" l="1"/>
  <c r="E93" i="8"/>
  <c r="H93" i="8"/>
  <c r="B93" i="8"/>
  <c r="K93" i="8"/>
  <c r="T93" i="8"/>
  <c r="D93" i="8"/>
  <c r="G93" i="8"/>
  <c r="P93" i="8"/>
  <c r="W93" i="8"/>
  <c r="V93" i="8"/>
  <c r="M94" i="6"/>
  <c r="Q94" i="8" s="1"/>
  <c r="N94" i="6"/>
  <c r="U94" i="8" s="1"/>
  <c r="L94" i="6"/>
  <c r="J94" i="8" s="1"/>
  <c r="X93" i="8"/>
  <c r="U93" i="8"/>
  <c r="C93" i="8"/>
  <c r="O93" i="8"/>
  <c r="F93" i="8"/>
  <c r="R93" i="8"/>
  <c r="I93" i="8"/>
  <c r="L93" i="8"/>
  <c r="J93" i="8"/>
  <c r="M93" i="8"/>
  <c r="B95" i="5"/>
  <c r="A93" i="8"/>
  <c r="D97" i="9"/>
  <c r="F97" i="9" s="1"/>
  <c r="B98" i="9"/>
  <c r="A99" i="9"/>
  <c r="C99" i="9" s="1"/>
  <c r="E96" i="9"/>
  <c r="K96" i="9" s="1"/>
  <c r="E96" i="6" s="1"/>
  <c r="X94" i="8"/>
  <c r="F94" i="8"/>
  <c r="C100" i="6"/>
  <c r="G99" i="6"/>
  <c r="I96" i="2"/>
  <c r="K96" i="2"/>
  <c r="J96" i="2"/>
  <c r="T98" i="2"/>
  <c r="U98" i="2"/>
  <c r="H97" i="2"/>
  <c r="V95" i="1"/>
  <c r="I95" i="3"/>
  <c r="R95" i="1"/>
  <c r="K95" i="1" s="1"/>
  <c r="G95" i="1" s="1"/>
  <c r="S95" i="1"/>
  <c r="R96" i="3"/>
  <c r="K96" i="3" s="1"/>
  <c r="G96" i="3" s="1"/>
  <c r="J95" i="3"/>
  <c r="B97" i="3"/>
  <c r="S97" i="3" s="1"/>
  <c r="H95" i="3"/>
  <c r="C98" i="3"/>
  <c r="D106" i="2"/>
  <c r="C156" i="2"/>
  <c r="B99" i="2"/>
  <c r="C96" i="1"/>
  <c r="I94" i="1"/>
  <c r="J94" i="1"/>
  <c r="H94" i="1"/>
  <c r="B96" i="1"/>
  <c r="M94" i="8" l="1"/>
  <c r="T94" i="8"/>
  <c r="P94" i="8"/>
  <c r="E94" i="8"/>
  <c r="N94" i="8"/>
  <c r="H94" i="8"/>
  <c r="W94" i="8"/>
  <c r="K94" i="8"/>
  <c r="I94" i="8"/>
  <c r="B94" i="8"/>
  <c r="R94" i="8"/>
  <c r="L94" i="8"/>
  <c r="A94" i="8"/>
  <c r="O94" i="8"/>
  <c r="V94" i="8"/>
  <c r="M95" i="6"/>
  <c r="H95" i="8" s="1"/>
  <c r="N95" i="6"/>
  <c r="X95" i="8" s="1"/>
  <c r="L95" i="6"/>
  <c r="P95" i="8" s="1"/>
  <c r="B96" i="5"/>
  <c r="G94" i="8"/>
  <c r="D94" i="8"/>
  <c r="C94" i="8"/>
  <c r="S94" i="8"/>
  <c r="E97" i="9"/>
  <c r="K97" i="9" s="1"/>
  <c r="E97" i="6" s="1"/>
  <c r="D98" i="9"/>
  <c r="E98" i="9" s="1"/>
  <c r="A100" i="9"/>
  <c r="C100" i="9" s="1"/>
  <c r="B99" i="9"/>
  <c r="V96" i="1"/>
  <c r="C101" i="6"/>
  <c r="G100" i="6"/>
  <c r="T99" i="2"/>
  <c r="U99" i="2"/>
  <c r="I97" i="2"/>
  <c r="J97" i="2"/>
  <c r="K97" i="2"/>
  <c r="W97" i="4"/>
  <c r="H98" i="2"/>
  <c r="J96" i="3"/>
  <c r="R96" i="1"/>
  <c r="K96" i="1" s="1"/>
  <c r="G96" i="1" s="1"/>
  <c r="S96" i="1"/>
  <c r="R97" i="3"/>
  <c r="K97" i="3" s="1"/>
  <c r="G97" i="3" s="1"/>
  <c r="H96" i="3"/>
  <c r="I96" i="3"/>
  <c r="B98" i="3"/>
  <c r="S98" i="3" s="1"/>
  <c r="C99" i="3"/>
  <c r="D107" i="2"/>
  <c r="C157" i="2"/>
  <c r="B100" i="2"/>
  <c r="J95" i="1"/>
  <c r="I95" i="1"/>
  <c r="H95" i="1"/>
  <c r="C97" i="1"/>
  <c r="B97" i="1"/>
  <c r="D99" i="9" l="1"/>
  <c r="F99" i="9" s="1"/>
  <c r="W95" i="8"/>
  <c r="R95" i="8"/>
  <c r="L95" i="8"/>
  <c r="N95" i="8"/>
  <c r="K95" i="8"/>
  <c r="Q95" i="8"/>
  <c r="E95" i="8"/>
  <c r="I95" i="8"/>
  <c r="B95" i="8"/>
  <c r="C95" i="8"/>
  <c r="T95" i="8"/>
  <c r="O95" i="8"/>
  <c r="S95" i="8"/>
  <c r="V95" i="8"/>
  <c r="J95" i="8"/>
  <c r="U95" i="8"/>
  <c r="M95" i="8"/>
  <c r="L96" i="6"/>
  <c r="G96" i="8" s="1"/>
  <c r="N96" i="6"/>
  <c r="C96" i="8" s="1"/>
  <c r="M96" i="6"/>
  <c r="T96" i="8" s="1"/>
  <c r="D95" i="8"/>
  <c r="G95" i="8"/>
  <c r="F95" i="8"/>
  <c r="A95" i="8"/>
  <c r="F98" i="9"/>
  <c r="K98" i="9" s="1"/>
  <c r="E98" i="6" s="1"/>
  <c r="A101" i="9"/>
  <c r="C101" i="9" s="1"/>
  <c r="B100" i="9"/>
  <c r="V97" i="1"/>
  <c r="C102" i="6"/>
  <c r="G101" i="6"/>
  <c r="T100" i="2"/>
  <c r="U100" i="2"/>
  <c r="I98" i="2"/>
  <c r="J98" i="2"/>
  <c r="K98" i="2"/>
  <c r="W98" i="4"/>
  <c r="H99" i="2"/>
  <c r="J97" i="3"/>
  <c r="R97" i="1"/>
  <c r="K97" i="1" s="1"/>
  <c r="G97" i="1" s="1"/>
  <c r="S97" i="1"/>
  <c r="R98" i="3"/>
  <c r="K98" i="3" s="1"/>
  <c r="G98" i="3" s="1"/>
  <c r="I97" i="3"/>
  <c r="H97" i="3"/>
  <c r="B99" i="3"/>
  <c r="S99" i="3" s="1"/>
  <c r="C100" i="3"/>
  <c r="D108" i="2"/>
  <c r="C158" i="2"/>
  <c r="B101" i="2"/>
  <c r="C98" i="1"/>
  <c r="J96" i="1"/>
  <c r="I96" i="1"/>
  <c r="H96" i="1"/>
  <c r="B98" i="1"/>
  <c r="E99" i="9" l="1"/>
  <c r="P96" i="8"/>
  <c r="D96" i="8"/>
  <c r="N96" i="8"/>
  <c r="S96" i="8"/>
  <c r="O96" i="8"/>
  <c r="E96" i="8"/>
  <c r="K96" i="8"/>
  <c r="W96" i="8"/>
  <c r="X96" i="8"/>
  <c r="B97" i="5"/>
  <c r="N97" i="6" s="1"/>
  <c r="J96" i="8"/>
  <c r="L96" i="8"/>
  <c r="A96" i="8"/>
  <c r="V96" i="8"/>
  <c r="F96" i="8"/>
  <c r="I96" i="8"/>
  <c r="U96" i="8"/>
  <c r="M96" i="8"/>
  <c r="R96" i="8"/>
  <c r="Q96" i="8"/>
  <c r="H96" i="8"/>
  <c r="B96" i="8"/>
  <c r="B98" i="5"/>
  <c r="D100" i="9"/>
  <c r="E100" i="9" s="1"/>
  <c r="K99" i="9"/>
  <c r="E99" i="6" s="1"/>
  <c r="A102" i="9"/>
  <c r="C102" i="9" s="1"/>
  <c r="B101" i="9"/>
  <c r="C103" i="6"/>
  <c r="G102" i="6"/>
  <c r="T101" i="2"/>
  <c r="U101" i="2"/>
  <c r="K99" i="2"/>
  <c r="J99" i="2"/>
  <c r="I99" i="2"/>
  <c r="W99" i="4"/>
  <c r="H100" i="2"/>
  <c r="V98" i="1"/>
  <c r="H98" i="3"/>
  <c r="R98" i="1"/>
  <c r="K98" i="1" s="1"/>
  <c r="G98" i="1" s="1"/>
  <c r="S98" i="1"/>
  <c r="R99" i="3"/>
  <c r="K99" i="3" s="1"/>
  <c r="G99" i="3" s="1"/>
  <c r="I98" i="3"/>
  <c r="B100" i="3"/>
  <c r="S100" i="3" s="1"/>
  <c r="J98" i="3"/>
  <c r="C101" i="3"/>
  <c r="D109" i="2"/>
  <c r="C159" i="2"/>
  <c r="B102" i="2"/>
  <c r="J97" i="1"/>
  <c r="I97" i="1"/>
  <c r="H97" i="1"/>
  <c r="C99" i="1"/>
  <c r="B99" i="1"/>
  <c r="M97" i="6" l="1"/>
  <c r="H97" i="8" s="1"/>
  <c r="L97" i="6"/>
  <c r="V97" i="8" s="1"/>
  <c r="U97" i="8"/>
  <c r="X97" i="8"/>
  <c r="I97" i="8"/>
  <c r="R97" i="8"/>
  <c r="C97" i="8"/>
  <c r="O97" i="8"/>
  <c r="F97" i="8"/>
  <c r="L97" i="8"/>
  <c r="F100" i="9"/>
  <c r="K100" i="9" s="1"/>
  <c r="E100" i="6" s="1"/>
  <c r="E97" i="8"/>
  <c r="N98" i="6"/>
  <c r="L98" i="8" s="1"/>
  <c r="L98" i="6"/>
  <c r="D98" i="8" s="1"/>
  <c r="M98" i="6"/>
  <c r="B98" i="8" s="1"/>
  <c r="B99" i="5"/>
  <c r="D101" i="9"/>
  <c r="F101" i="9" s="1"/>
  <c r="B102" i="9"/>
  <c r="A103" i="9"/>
  <c r="C103" i="9" s="1"/>
  <c r="G103" i="6"/>
  <c r="C104" i="6"/>
  <c r="T102" i="2"/>
  <c r="U102" i="2"/>
  <c r="I100" i="2"/>
  <c r="K100" i="2"/>
  <c r="J100" i="2"/>
  <c r="W100" i="4"/>
  <c r="H101" i="2"/>
  <c r="V99" i="1"/>
  <c r="I99" i="3"/>
  <c r="R99" i="1"/>
  <c r="K99" i="1" s="1"/>
  <c r="G99" i="1" s="1"/>
  <c r="S99" i="1"/>
  <c r="R100" i="3"/>
  <c r="K100" i="3" s="1"/>
  <c r="G100" i="3" s="1"/>
  <c r="J99" i="3"/>
  <c r="H99" i="3"/>
  <c r="B101" i="3"/>
  <c r="S101" i="3" s="1"/>
  <c r="C102" i="3"/>
  <c r="D110" i="2"/>
  <c r="C160" i="2"/>
  <c r="B103" i="2"/>
  <c r="C100" i="1"/>
  <c r="J98" i="1"/>
  <c r="I98" i="1"/>
  <c r="H98" i="1"/>
  <c r="B100" i="1"/>
  <c r="K97" i="8" l="1"/>
  <c r="Q97" i="8"/>
  <c r="B97" i="8"/>
  <c r="W97" i="8"/>
  <c r="N97" i="8"/>
  <c r="T97" i="8"/>
  <c r="O98" i="8"/>
  <c r="D97" i="8"/>
  <c r="M97" i="8"/>
  <c r="R98" i="8"/>
  <c r="P97" i="8"/>
  <c r="A98" i="8"/>
  <c r="K98" i="8"/>
  <c r="S97" i="8"/>
  <c r="J97" i="8"/>
  <c r="P98" i="8"/>
  <c r="S98" i="8"/>
  <c r="A97" i="8"/>
  <c r="G97" i="8"/>
  <c r="C98" i="8"/>
  <c r="I98" i="8"/>
  <c r="M98" i="8"/>
  <c r="F98" i="8"/>
  <c r="U98" i="8"/>
  <c r="V98" i="8"/>
  <c r="J98" i="8"/>
  <c r="X98" i="8"/>
  <c r="G98" i="8"/>
  <c r="N98" i="8"/>
  <c r="W98" i="8"/>
  <c r="E98" i="8"/>
  <c r="Q98" i="8"/>
  <c r="H98" i="8"/>
  <c r="T98" i="8"/>
  <c r="N99" i="6"/>
  <c r="M99" i="6"/>
  <c r="W99" i="8" s="1"/>
  <c r="L99" i="6"/>
  <c r="J99" i="8" s="1"/>
  <c r="B100" i="5"/>
  <c r="A104" i="9"/>
  <c r="C104" i="9" s="1"/>
  <c r="B103" i="9"/>
  <c r="D102" i="9"/>
  <c r="F102" i="9" s="1"/>
  <c r="E101" i="9"/>
  <c r="K101" i="9" s="1"/>
  <c r="E101" i="6" s="1"/>
  <c r="C105" i="6"/>
  <c r="G104" i="6"/>
  <c r="V100" i="1"/>
  <c r="T103" i="2"/>
  <c r="U103" i="2"/>
  <c r="I101" i="2"/>
  <c r="J101" i="2"/>
  <c r="K101" i="2"/>
  <c r="W101" i="4"/>
  <c r="H102" i="2"/>
  <c r="J100" i="3"/>
  <c r="R100" i="1"/>
  <c r="K100" i="1" s="1"/>
  <c r="G100" i="1" s="1"/>
  <c r="S100" i="1"/>
  <c r="R101" i="3"/>
  <c r="K101" i="3" s="1"/>
  <c r="G101" i="3" s="1"/>
  <c r="H100" i="3"/>
  <c r="B102" i="3"/>
  <c r="S102" i="3" s="1"/>
  <c r="I100" i="3"/>
  <c r="C103" i="3"/>
  <c r="D111" i="2"/>
  <c r="C161" i="2"/>
  <c r="B104" i="2"/>
  <c r="J99" i="1"/>
  <c r="H99" i="1"/>
  <c r="I99" i="1"/>
  <c r="C101" i="1"/>
  <c r="B101" i="1"/>
  <c r="P99" i="8" l="1"/>
  <c r="Q99" i="8"/>
  <c r="B99" i="8"/>
  <c r="A99" i="8"/>
  <c r="K99" i="8"/>
  <c r="V99" i="8"/>
  <c r="T99" i="8"/>
  <c r="N99" i="8"/>
  <c r="E99" i="8"/>
  <c r="M100" i="6"/>
  <c r="Q100" i="8" s="1"/>
  <c r="L100" i="6"/>
  <c r="P100" i="8" s="1"/>
  <c r="S99" i="8"/>
  <c r="B101" i="5"/>
  <c r="N100" i="6"/>
  <c r="O100" i="8" s="1"/>
  <c r="G99" i="8"/>
  <c r="H99" i="8"/>
  <c r="D99" i="8"/>
  <c r="M99" i="8"/>
  <c r="F99" i="8"/>
  <c r="L99" i="8"/>
  <c r="U99" i="8"/>
  <c r="O99" i="8"/>
  <c r="C99" i="8"/>
  <c r="I99" i="8"/>
  <c r="R99" i="8"/>
  <c r="X99" i="8"/>
  <c r="D103" i="9"/>
  <c r="F103" i="9" s="1"/>
  <c r="E102" i="9"/>
  <c r="K102" i="9" s="1"/>
  <c r="E102" i="6" s="1"/>
  <c r="B104" i="9"/>
  <c r="A105" i="9"/>
  <c r="C105" i="9" s="1"/>
  <c r="C106" i="6"/>
  <c r="G105" i="6"/>
  <c r="V101" i="1"/>
  <c r="U104" i="2"/>
  <c r="T104" i="2"/>
  <c r="J102" i="2"/>
  <c r="K102" i="2"/>
  <c r="I102" i="2"/>
  <c r="W102" i="4"/>
  <c r="H103" i="2"/>
  <c r="J101" i="3"/>
  <c r="R101" i="1"/>
  <c r="K101" i="1" s="1"/>
  <c r="G101" i="1" s="1"/>
  <c r="S101" i="1"/>
  <c r="R102" i="3"/>
  <c r="K102" i="3" s="1"/>
  <c r="G102" i="3" s="1"/>
  <c r="H101" i="3"/>
  <c r="I101" i="3"/>
  <c r="B103" i="3"/>
  <c r="S103" i="3" s="1"/>
  <c r="C104" i="3"/>
  <c r="D112" i="2"/>
  <c r="C162" i="2"/>
  <c r="B105" i="2"/>
  <c r="C102" i="1"/>
  <c r="J100" i="1"/>
  <c r="I100" i="1"/>
  <c r="H100" i="1"/>
  <c r="B102" i="1"/>
  <c r="E100" i="8" l="1"/>
  <c r="B100" i="8"/>
  <c r="K100" i="8"/>
  <c r="D100" i="8"/>
  <c r="T100" i="8"/>
  <c r="A100" i="8"/>
  <c r="E103" i="9"/>
  <c r="K103" i="9" s="1"/>
  <c r="E103" i="6" s="1"/>
  <c r="B103" i="5" s="1"/>
  <c r="F100" i="8"/>
  <c r="J100" i="8"/>
  <c r="L100" i="8"/>
  <c r="I100" i="8"/>
  <c r="R100" i="8"/>
  <c r="M100" i="8"/>
  <c r="X100" i="8"/>
  <c r="U100" i="8"/>
  <c r="V100" i="8"/>
  <c r="G100" i="8"/>
  <c r="S100" i="8"/>
  <c r="C100" i="8"/>
  <c r="H100" i="8"/>
  <c r="N100" i="8"/>
  <c r="W100" i="8"/>
  <c r="L101" i="6"/>
  <c r="S101" i="8" s="1"/>
  <c r="N101" i="6"/>
  <c r="U101" i="8" s="1"/>
  <c r="M101" i="6"/>
  <c r="H101" i="8" s="1"/>
  <c r="B102" i="5"/>
  <c r="D104" i="9"/>
  <c r="F104" i="9" s="1"/>
  <c r="A106" i="9"/>
  <c r="C106" i="9" s="1"/>
  <c r="B105" i="9"/>
  <c r="C107" i="6"/>
  <c r="G106" i="6"/>
  <c r="H104" i="2"/>
  <c r="K104" i="2" s="1"/>
  <c r="T105" i="2"/>
  <c r="U105" i="2"/>
  <c r="K103" i="2"/>
  <c r="J103" i="2"/>
  <c r="I103" i="2"/>
  <c r="W103" i="4"/>
  <c r="V102" i="1"/>
  <c r="H102" i="3"/>
  <c r="S102" i="1"/>
  <c r="R102" i="1"/>
  <c r="K102" i="1" s="1"/>
  <c r="G102" i="1" s="1"/>
  <c r="R103" i="3"/>
  <c r="K103" i="3" s="1"/>
  <c r="G103" i="3" s="1"/>
  <c r="I102" i="3"/>
  <c r="B104" i="3"/>
  <c r="S104" i="3" s="1"/>
  <c r="J102" i="3"/>
  <c r="C105" i="3"/>
  <c r="D113" i="2"/>
  <c r="C163" i="2"/>
  <c r="B106" i="2"/>
  <c r="J101" i="1"/>
  <c r="I101" i="1"/>
  <c r="H101" i="1"/>
  <c r="C103" i="1"/>
  <c r="B103" i="1"/>
  <c r="E101" i="8" l="1"/>
  <c r="J101" i="8"/>
  <c r="R101" i="8"/>
  <c r="W101" i="8"/>
  <c r="B101" i="8"/>
  <c r="T101" i="8"/>
  <c r="N101" i="8"/>
  <c r="K101" i="8"/>
  <c r="I101" i="8"/>
  <c r="A101" i="8"/>
  <c r="P101" i="8"/>
  <c r="Q101" i="8"/>
  <c r="M101" i="8"/>
  <c r="O101" i="8"/>
  <c r="D101" i="8"/>
  <c r="G101" i="8"/>
  <c r="C101" i="8"/>
  <c r="F101" i="8"/>
  <c r="L101" i="8"/>
  <c r="V101" i="8"/>
  <c r="X101" i="8"/>
  <c r="L102" i="6"/>
  <c r="A102" i="8" s="1"/>
  <c r="M102" i="6"/>
  <c r="H102" i="8" s="1"/>
  <c r="N102" i="6"/>
  <c r="F102" i="8" s="1"/>
  <c r="L103" i="6"/>
  <c r="G103" i="8" s="1"/>
  <c r="M103" i="6"/>
  <c r="T103" i="8" s="1"/>
  <c r="N103" i="6"/>
  <c r="R103" i="8" s="1"/>
  <c r="D105" i="9"/>
  <c r="E105" i="9" s="1"/>
  <c r="E104" i="9"/>
  <c r="K104" i="9" s="1"/>
  <c r="E104" i="6" s="1"/>
  <c r="B106" i="9"/>
  <c r="A107" i="9"/>
  <c r="C107" i="9" s="1"/>
  <c r="C108" i="6"/>
  <c r="G107" i="6"/>
  <c r="W104" i="4"/>
  <c r="J104" i="2"/>
  <c r="I104" i="2"/>
  <c r="T106" i="2"/>
  <c r="U106" i="2"/>
  <c r="H105" i="2"/>
  <c r="V103" i="1"/>
  <c r="I103" i="3"/>
  <c r="R103" i="1"/>
  <c r="K103" i="1" s="1"/>
  <c r="G103" i="1" s="1"/>
  <c r="S103" i="1"/>
  <c r="R104" i="3"/>
  <c r="K104" i="3" s="1"/>
  <c r="G104" i="3" s="1"/>
  <c r="J103" i="3"/>
  <c r="H103" i="3"/>
  <c r="B105" i="3"/>
  <c r="S105" i="3" s="1"/>
  <c r="C106" i="3"/>
  <c r="D114" i="2"/>
  <c r="C164" i="2"/>
  <c r="B107" i="2"/>
  <c r="H102" i="1"/>
  <c r="J102" i="1"/>
  <c r="I102" i="1"/>
  <c r="C104" i="1"/>
  <c r="B104" i="1"/>
  <c r="W103" i="8" l="1"/>
  <c r="K102" i="8"/>
  <c r="N102" i="8"/>
  <c r="U102" i="8"/>
  <c r="Q102" i="8"/>
  <c r="I103" i="8"/>
  <c r="C103" i="8"/>
  <c r="E102" i="8"/>
  <c r="R102" i="8"/>
  <c r="X103" i="8"/>
  <c r="U103" i="8"/>
  <c r="W102" i="8"/>
  <c r="O102" i="8"/>
  <c r="F103" i="8"/>
  <c r="O103" i="8"/>
  <c r="B102" i="8"/>
  <c r="S102" i="8"/>
  <c r="I102" i="8"/>
  <c r="J103" i="8"/>
  <c r="N103" i="8"/>
  <c r="P102" i="8"/>
  <c r="M103" i="8"/>
  <c r="L102" i="8"/>
  <c r="X102" i="8"/>
  <c r="C102" i="8"/>
  <c r="L103" i="8"/>
  <c r="T102" i="8"/>
  <c r="D102" i="8"/>
  <c r="V102" i="8"/>
  <c r="E103" i="8"/>
  <c r="H103" i="8"/>
  <c r="J102" i="8"/>
  <c r="K103" i="8"/>
  <c r="B103" i="8"/>
  <c r="M102" i="8"/>
  <c r="G102" i="8"/>
  <c r="Q103" i="8"/>
  <c r="A103" i="8"/>
  <c r="V103" i="8"/>
  <c r="S103" i="8"/>
  <c r="D103" i="8"/>
  <c r="F105" i="9"/>
  <c r="K105" i="9" s="1"/>
  <c r="E105" i="6" s="1"/>
  <c r="P103" i="8"/>
  <c r="B104" i="5"/>
  <c r="D106" i="9"/>
  <c r="E106" i="9" s="1"/>
  <c r="A108" i="9"/>
  <c r="C108" i="9" s="1"/>
  <c r="B107" i="9"/>
  <c r="C109" i="6"/>
  <c r="G108" i="6"/>
  <c r="T107" i="2"/>
  <c r="U107" i="2"/>
  <c r="I105" i="2"/>
  <c r="J105" i="2"/>
  <c r="K105" i="2"/>
  <c r="W105" i="4"/>
  <c r="H106" i="2"/>
  <c r="V104" i="1"/>
  <c r="J104" i="3"/>
  <c r="R104" i="1"/>
  <c r="K104" i="1" s="1"/>
  <c r="G104" i="1" s="1"/>
  <c r="S104" i="1"/>
  <c r="R105" i="3"/>
  <c r="K105" i="3" s="1"/>
  <c r="G105" i="3" s="1"/>
  <c r="H104" i="3"/>
  <c r="B106" i="3"/>
  <c r="S106" i="3" s="1"/>
  <c r="I104" i="3"/>
  <c r="C107" i="3"/>
  <c r="D115" i="2"/>
  <c r="C165" i="2"/>
  <c r="B108" i="2"/>
  <c r="J103" i="1"/>
  <c r="I103" i="1"/>
  <c r="H103" i="1"/>
  <c r="C105" i="1"/>
  <c r="B105" i="1"/>
  <c r="M104" i="6" l="1"/>
  <c r="H104" i="8" s="1"/>
  <c r="N104" i="6"/>
  <c r="I104" i="8" s="1"/>
  <c r="L104" i="6"/>
  <c r="D104" i="8" s="1"/>
  <c r="B105" i="5"/>
  <c r="F106" i="9"/>
  <c r="K106" i="9" s="1"/>
  <c r="E106" i="6" s="1"/>
  <c r="R104" i="8"/>
  <c r="K104" i="8"/>
  <c r="T104" i="8"/>
  <c r="B108" i="9"/>
  <c r="D107" i="9"/>
  <c r="F107" i="9" s="1"/>
  <c r="A109" i="9"/>
  <c r="C109" i="9" s="1"/>
  <c r="C110" i="6"/>
  <c r="G109" i="6"/>
  <c r="T108" i="2"/>
  <c r="U108" i="2"/>
  <c r="J106" i="2"/>
  <c r="K106" i="2"/>
  <c r="I106" i="2"/>
  <c r="W106" i="4"/>
  <c r="H107" i="2"/>
  <c r="V105" i="1"/>
  <c r="J105" i="3"/>
  <c r="R105" i="1"/>
  <c r="K105" i="1" s="1"/>
  <c r="G105" i="1" s="1"/>
  <c r="S105" i="1"/>
  <c r="R106" i="3"/>
  <c r="K106" i="3" s="1"/>
  <c r="G106" i="3" s="1"/>
  <c r="H105" i="3"/>
  <c r="I105" i="3"/>
  <c r="B107" i="3"/>
  <c r="S107" i="3" s="1"/>
  <c r="C108" i="3"/>
  <c r="D116" i="2"/>
  <c r="C166" i="2"/>
  <c r="B109" i="2"/>
  <c r="C106" i="1"/>
  <c r="J104" i="1"/>
  <c r="I104" i="1"/>
  <c r="H104" i="1"/>
  <c r="B106" i="1"/>
  <c r="V104" i="8" l="1"/>
  <c r="E104" i="8"/>
  <c r="W104" i="8"/>
  <c r="D108" i="9"/>
  <c r="F108" i="9" s="1"/>
  <c r="C104" i="8"/>
  <c r="G104" i="8"/>
  <c r="A104" i="8"/>
  <c r="S104" i="8"/>
  <c r="O104" i="8"/>
  <c r="Q104" i="8"/>
  <c r="N104" i="8"/>
  <c r="F104" i="8"/>
  <c r="X104" i="8"/>
  <c r="L104" i="8"/>
  <c r="B104" i="8"/>
  <c r="U104" i="8"/>
  <c r="M104" i="8"/>
  <c r="J104" i="8"/>
  <c r="P104" i="8"/>
  <c r="M105" i="6"/>
  <c r="N105" i="6"/>
  <c r="C105" i="8" s="1"/>
  <c r="L105" i="6"/>
  <c r="G105" i="8" s="1"/>
  <c r="B106" i="5"/>
  <c r="A110" i="9"/>
  <c r="C110" i="9" s="1"/>
  <c r="B109" i="9"/>
  <c r="E107" i="9"/>
  <c r="K107" i="9" s="1"/>
  <c r="E107" i="6" s="1"/>
  <c r="V106" i="1"/>
  <c r="G110" i="6"/>
  <c r="C111" i="6"/>
  <c r="H108" i="2"/>
  <c r="W108" i="4" s="1"/>
  <c r="K107" i="2"/>
  <c r="I107" i="2"/>
  <c r="J107" i="2"/>
  <c r="W107" i="4"/>
  <c r="T109" i="2"/>
  <c r="U109" i="2"/>
  <c r="H106" i="3"/>
  <c r="R106" i="1"/>
  <c r="K106" i="1" s="1"/>
  <c r="G106" i="1" s="1"/>
  <c r="S106" i="1"/>
  <c r="R107" i="3"/>
  <c r="K107" i="3" s="1"/>
  <c r="G107" i="3" s="1"/>
  <c r="I106" i="3"/>
  <c r="B108" i="3"/>
  <c r="S108" i="3" s="1"/>
  <c r="J106" i="3"/>
  <c r="C109" i="3"/>
  <c r="D117" i="2"/>
  <c r="C167" i="2"/>
  <c r="B110" i="2"/>
  <c r="J105" i="1"/>
  <c r="I105" i="1"/>
  <c r="H105" i="1"/>
  <c r="C107" i="1"/>
  <c r="B107" i="1"/>
  <c r="E108" i="9" l="1"/>
  <c r="K108" i="9" s="1"/>
  <c r="E108" i="6" s="1"/>
  <c r="B108" i="5" s="1"/>
  <c r="S105" i="8"/>
  <c r="V105" i="8"/>
  <c r="I105" i="8"/>
  <c r="D105" i="8"/>
  <c r="A105" i="8"/>
  <c r="X105" i="8"/>
  <c r="U105" i="8"/>
  <c r="O105" i="8"/>
  <c r="L106" i="6"/>
  <c r="M106" i="6"/>
  <c r="N106" i="6"/>
  <c r="P105" i="8"/>
  <c r="R105" i="8"/>
  <c r="L105" i="8"/>
  <c r="B107" i="5"/>
  <c r="J105" i="8"/>
  <c r="M105" i="8"/>
  <c r="F105" i="8"/>
  <c r="N105" i="8"/>
  <c r="H105" i="8"/>
  <c r="T105" i="8"/>
  <c r="W105" i="8"/>
  <c r="E105" i="8"/>
  <c r="Q105" i="8"/>
  <c r="B105" i="8"/>
  <c r="K105" i="8"/>
  <c r="D109" i="9"/>
  <c r="F109" i="9" s="1"/>
  <c r="B110" i="9"/>
  <c r="A111" i="9"/>
  <c r="C111" i="9" s="1"/>
  <c r="C112" i="6"/>
  <c r="G111" i="6"/>
  <c r="K108" i="2"/>
  <c r="I108" i="2"/>
  <c r="J108" i="2"/>
  <c r="V107" i="1"/>
  <c r="T110" i="2"/>
  <c r="U110" i="2"/>
  <c r="H109" i="2"/>
  <c r="I107" i="3"/>
  <c r="R107" i="1"/>
  <c r="K107" i="1" s="1"/>
  <c r="G107" i="1" s="1"/>
  <c r="S107" i="1"/>
  <c r="R108" i="3"/>
  <c r="K108" i="3" s="1"/>
  <c r="G108" i="3" s="1"/>
  <c r="J107" i="3"/>
  <c r="H107" i="3"/>
  <c r="B109" i="3"/>
  <c r="S109" i="3" s="1"/>
  <c r="C110" i="3"/>
  <c r="D118" i="2"/>
  <c r="C168" i="2"/>
  <c r="B111" i="2"/>
  <c r="C108" i="1"/>
  <c r="J106" i="1"/>
  <c r="I106" i="1"/>
  <c r="H106" i="1"/>
  <c r="B108" i="1"/>
  <c r="M107" i="6" l="1"/>
  <c r="N107" i="8" s="1"/>
  <c r="N107" i="6"/>
  <c r="O107" i="8" s="1"/>
  <c r="M108" i="6"/>
  <c r="K108" i="8" s="1"/>
  <c r="L108" i="6"/>
  <c r="V108" i="8" s="1"/>
  <c r="N108" i="6"/>
  <c r="L108" i="8" s="1"/>
  <c r="L107" i="6"/>
  <c r="G107" i="8" s="1"/>
  <c r="L106" i="8"/>
  <c r="O106" i="8"/>
  <c r="F106" i="8"/>
  <c r="X106" i="8"/>
  <c r="I106" i="8"/>
  <c r="R106" i="8"/>
  <c r="U106" i="8"/>
  <c r="C106" i="8"/>
  <c r="N106" i="8"/>
  <c r="Q106" i="8"/>
  <c r="T106" i="8"/>
  <c r="K106" i="8"/>
  <c r="W106" i="8"/>
  <c r="E106" i="8"/>
  <c r="H106" i="8"/>
  <c r="B106" i="8"/>
  <c r="V106" i="8"/>
  <c r="G106" i="8"/>
  <c r="M106" i="8"/>
  <c r="J106" i="8"/>
  <c r="D106" i="8"/>
  <c r="P106" i="8"/>
  <c r="S106" i="8"/>
  <c r="A106" i="8"/>
  <c r="D110" i="9"/>
  <c r="F110" i="9" s="1"/>
  <c r="E109" i="9"/>
  <c r="K109" i="9" s="1"/>
  <c r="E109" i="6" s="1"/>
  <c r="A112" i="9"/>
  <c r="C112" i="9" s="1"/>
  <c r="B111" i="9"/>
  <c r="T107" i="8"/>
  <c r="K107" i="8"/>
  <c r="X108" i="8"/>
  <c r="C108" i="8"/>
  <c r="C113" i="6"/>
  <c r="G112" i="6"/>
  <c r="T111" i="2"/>
  <c r="U111" i="2"/>
  <c r="I109" i="2"/>
  <c r="J109" i="2"/>
  <c r="K109" i="2"/>
  <c r="W109" i="4"/>
  <c r="H110" i="2"/>
  <c r="V108" i="1"/>
  <c r="J108" i="3"/>
  <c r="R108" i="1"/>
  <c r="K108" i="1" s="1"/>
  <c r="G108" i="1" s="1"/>
  <c r="S108" i="1"/>
  <c r="R109" i="3"/>
  <c r="K109" i="3" s="1"/>
  <c r="G109" i="3" s="1"/>
  <c r="H108" i="3"/>
  <c r="B110" i="3"/>
  <c r="S110" i="3" s="1"/>
  <c r="I108" i="3"/>
  <c r="C111" i="3"/>
  <c r="D119" i="2"/>
  <c r="C169" i="2"/>
  <c r="B112" i="2"/>
  <c r="J107" i="1"/>
  <c r="I107" i="1"/>
  <c r="H107" i="1"/>
  <c r="C109" i="1"/>
  <c r="B109" i="1"/>
  <c r="T108" i="8" l="1"/>
  <c r="A107" i="8"/>
  <c r="V107" i="8"/>
  <c r="C107" i="8"/>
  <c r="D107" i="8"/>
  <c r="I107" i="8"/>
  <c r="S107" i="8"/>
  <c r="L107" i="8"/>
  <c r="P107" i="8"/>
  <c r="R107" i="8"/>
  <c r="E108" i="8"/>
  <c r="G108" i="8"/>
  <c r="J108" i="8"/>
  <c r="D108" i="8"/>
  <c r="B108" i="8"/>
  <c r="M108" i="8"/>
  <c r="Q108" i="8"/>
  <c r="M107" i="8"/>
  <c r="S108" i="8"/>
  <c r="X107" i="8"/>
  <c r="W108" i="8"/>
  <c r="H108" i="8"/>
  <c r="F107" i="8"/>
  <c r="J107" i="8"/>
  <c r="A108" i="8"/>
  <c r="P108" i="8"/>
  <c r="U107" i="8"/>
  <c r="N108" i="8"/>
  <c r="U108" i="8"/>
  <c r="W107" i="8"/>
  <c r="B107" i="8"/>
  <c r="E107" i="8"/>
  <c r="I108" i="8"/>
  <c r="F108" i="8"/>
  <c r="R108" i="8"/>
  <c r="Q107" i="8"/>
  <c r="O108" i="8"/>
  <c r="H107" i="8"/>
  <c r="B109" i="5"/>
  <c r="E110" i="9"/>
  <c r="K110" i="9" s="1"/>
  <c r="E110" i="6" s="1"/>
  <c r="B112" i="9"/>
  <c r="D112" i="9" s="1"/>
  <c r="F112" i="9" s="1"/>
  <c r="D111" i="9"/>
  <c r="F111" i="9" s="1"/>
  <c r="A113" i="9"/>
  <c r="C113" i="9" s="1"/>
  <c r="C114" i="6"/>
  <c r="G113" i="6"/>
  <c r="U112" i="2"/>
  <c r="T112" i="2"/>
  <c r="J110" i="2"/>
  <c r="K110" i="2"/>
  <c r="I110" i="2"/>
  <c r="W110" i="4"/>
  <c r="H111" i="2"/>
  <c r="V109" i="1"/>
  <c r="J109" i="3"/>
  <c r="R109" i="1"/>
  <c r="K109" i="1" s="1"/>
  <c r="G109" i="1" s="1"/>
  <c r="S109" i="1"/>
  <c r="R110" i="3"/>
  <c r="K110" i="3" s="1"/>
  <c r="G110" i="3" s="1"/>
  <c r="H109" i="3"/>
  <c r="I109" i="3"/>
  <c r="B111" i="3"/>
  <c r="S111" i="3" s="1"/>
  <c r="C112" i="3"/>
  <c r="D120" i="2"/>
  <c r="C170" i="2"/>
  <c r="B113" i="2"/>
  <c r="C110" i="1"/>
  <c r="J108" i="1"/>
  <c r="I108" i="1"/>
  <c r="H108" i="1"/>
  <c r="B110" i="1"/>
  <c r="N109" i="6" l="1"/>
  <c r="X109" i="8" s="1"/>
  <c r="M109" i="6"/>
  <c r="H109" i="8" s="1"/>
  <c r="L109" i="6"/>
  <c r="J109" i="8" s="1"/>
  <c r="B110" i="5"/>
  <c r="M110" i="6" s="1"/>
  <c r="A114" i="9"/>
  <c r="C114" i="9" s="1"/>
  <c r="E112" i="9"/>
  <c r="K112" i="9" s="1"/>
  <c r="E112" i="6" s="1"/>
  <c r="B113" i="9"/>
  <c r="E111" i="9"/>
  <c r="K111" i="9" s="1"/>
  <c r="E111" i="6" s="1"/>
  <c r="V110" i="1"/>
  <c r="C115" i="6"/>
  <c r="G114" i="6"/>
  <c r="H112" i="2"/>
  <c r="W112" i="4" s="1"/>
  <c r="T113" i="2"/>
  <c r="U113" i="2"/>
  <c r="K111" i="2"/>
  <c r="J111" i="2"/>
  <c r="I111" i="2"/>
  <c r="W111" i="4"/>
  <c r="H110" i="3"/>
  <c r="R110" i="1"/>
  <c r="K110" i="1" s="1"/>
  <c r="G110" i="1" s="1"/>
  <c r="S110" i="1"/>
  <c r="R111" i="3"/>
  <c r="K111" i="3" s="1"/>
  <c r="G111" i="3" s="1"/>
  <c r="I110" i="3"/>
  <c r="B112" i="3"/>
  <c r="S112" i="3" s="1"/>
  <c r="J110" i="3"/>
  <c r="C113" i="3"/>
  <c r="D121" i="2"/>
  <c r="C171" i="2"/>
  <c r="B114" i="2"/>
  <c r="J109" i="1"/>
  <c r="I109" i="1"/>
  <c r="H109" i="1"/>
  <c r="C111" i="1"/>
  <c r="B111" i="1"/>
  <c r="O109" i="8" l="1"/>
  <c r="D113" i="9"/>
  <c r="F113" i="9" s="1"/>
  <c r="T109" i="8"/>
  <c r="L109" i="8"/>
  <c r="W109" i="8"/>
  <c r="F109" i="8"/>
  <c r="R109" i="8"/>
  <c r="C109" i="8"/>
  <c r="E109" i="8"/>
  <c r="A109" i="8"/>
  <c r="B109" i="8"/>
  <c r="K109" i="8"/>
  <c r="D109" i="8"/>
  <c r="M109" i="8"/>
  <c r="P109" i="8"/>
  <c r="Q109" i="8"/>
  <c r="N109" i="8"/>
  <c r="I109" i="8"/>
  <c r="G109" i="8"/>
  <c r="V109" i="8"/>
  <c r="U109" i="8"/>
  <c r="N110" i="6"/>
  <c r="C110" i="8" s="1"/>
  <c r="S109" i="8"/>
  <c r="B112" i="5"/>
  <c r="L110" i="6"/>
  <c r="D110" i="8" s="1"/>
  <c r="B111" i="5"/>
  <c r="H110" i="8"/>
  <c r="E110" i="8"/>
  <c r="N110" i="8"/>
  <c r="W110" i="8"/>
  <c r="T110" i="8"/>
  <c r="Q110" i="8"/>
  <c r="K110" i="8"/>
  <c r="B110" i="8"/>
  <c r="A115" i="9"/>
  <c r="C115" i="9" s="1"/>
  <c r="B114" i="9"/>
  <c r="C116" i="6"/>
  <c r="G115" i="6"/>
  <c r="J112" i="2"/>
  <c r="I112" i="2"/>
  <c r="K112" i="2"/>
  <c r="V111" i="1"/>
  <c r="H113" i="2"/>
  <c r="W113" i="4" s="1"/>
  <c r="T114" i="2"/>
  <c r="U114" i="2"/>
  <c r="I111" i="3"/>
  <c r="R111" i="1"/>
  <c r="K111" i="1" s="1"/>
  <c r="G111" i="1" s="1"/>
  <c r="S111" i="1"/>
  <c r="R112" i="3"/>
  <c r="K112" i="3" s="1"/>
  <c r="G112" i="3" s="1"/>
  <c r="J111" i="3"/>
  <c r="H111" i="3"/>
  <c r="B113" i="3"/>
  <c r="S113" i="3" s="1"/>
  <c r="C114" i="3"/>
  <c r="D122" i="2"/>
  <c r="C172" i="2"/>
  <c r="B115" i="2"/>
  <c r="C112" i="1"/>
  <c r="I110" i="1"/>
  <c r="J110" i="1"/>
  <c r="H110" i="1"/>
  <c r="B112" i="1"/>
  <c r="E113" i="9" l="1"/>
  <c r="K113" i="9" s="1"/>
  <c r="E113" i="6" s="1"/>
  <c r="I110" i="8"/>
  <c r="O110" i="8"/>
  <c r="L110" i="8"/>
  <c r="F110" i="8"/>
  <c r="R110" i="8"/>
  <c r="U110" i="8"/>
  <c r="J110" i="8"/>
  <c r="V110" i="8"/>
  <c r="S110" i="8"/>
  <c r="X110" i="8"/>
  <c r="G110" i="8"/>
  <c r="P110" i="8"/>
  <c r="M110" i="8"/>
  <c r="L111" i="6"/>
  <c r="P111" i="8" s="1"/>
  <c r="N111" i="6"/>
  <c r="O111" i="8" s="1"/>
  <c r="M111" i="6"/>
  <c r="Q111" i="8" s="1"/>
  <c r="N112" i="6"/>
  <c r="O112" i="8" s="1"/>
  <c r="M112" i="6"/>
  <c r="K112" i="8" s="1"/>
  <c r="L112" i="6"/>
  <c r="S112" i="8" s="1"/>
  <c r="B113" i="5"/>
  <c r="A110" i="8"/>
  <c r="A116" i="9"/>
  <c r="C116" i="9" s="1"/>
  <c r="B115" i="9"/>
  <c r="D114" i="9"/>
  <c r="E114" i="9" s="1"/>
  <c r="V112" i="1"/>
  <c r="C117" i="6"/>
  <c r="G116" i="6"/>
  <c r="J113" i="2"/>
  <c r="K113" i="2"/>
  <c r="I113" i="2"/>
  <c r="T115" i="2"/>
  <c r="U115" i="2"/>
  <c r="H114" i="2"/>
  <c r="J112" i="3"/>
  <c r="R112" i="1"/>
  <c r="K112" i="1" s="1"/>
  <c r="G112" i="1" s="1"/>
  <c r="S112" i="1"/>
  <c r="R113" i="3"/>
  <c r="K113" i="3" s="1"/>
  <c r="G113" i="3" s="1"/>
  <c r="H112" i="3"/>
  <c r="B114" i="3"/>
  <c r="S114" i="3" s="1"/>
  <c r="I112" i="3"/>
  <c r="C115" i="3"/>
  <c r="D123" i="2"/>
  <c r="C173" i="2"/>
  <c r="B116" i="2"/>
  <c r="J111" i="1"/>
  <c r="I111" i="1"/>
  <c r="H111" i="1"/>
  <c r="C113" i="1"/>
  <c r="B113" i="1"/>
  <c r="J112" i="8" l="1"/>
  <c r="U111" i="8"/>
  <c r="L111" i="8"/>
  <c r="A112" i="8"/>
  <c r="F112" i="8"/>
  <c r="P112" i="8"/>
  <c r="D112" i="8"/>
  <c r="H111" i="8"/>
  <c r="D111" i="8"/>
  <c r="V112" i="8"/>
  <c r="N111" i="8"/>
  <c r="F111" i="8"/>
  <c r="E111" i="8"/>
  <c r="U112" i="8"/>
  <c r="T111" i="8"/>
  <c r="R111" i="8"/>
  <c r="S111" i="8"/>
  <c r="G112" i="8"/>
  <c r="K111" i="8"/>
  <c r="B111" i="8"/>
  <c r="X111" i="8"/>
  <c r="M112" i="8"/>
  <c r="W111" i="8"/>
  <c r="I111" i="8"/>
  <c r="X112" i="8"/>
  <c r="V111" i="8"/>
  <c r="J111" i="8"/>
  <c r="I112" i="8"/>
  <c r="R112" i="8"/>
  <c r="G111" i="8"/>
  <c r="M111" i="8"/>
  <c r="L112" i="8"/>
  <c r="Q112" i="8"/>
  <c r="E112" i="8"/>
  <c r="T112" i="8"/>
  <c r="N112" i="8"/>
  <c r="B112" i="8"/>
  <c r="W112" i="8"/>
  <c r="A111" i="8"/>
  <c r="C112" i="8"/>
  <c r="C111" i="8"/>
  <c r="H112" i="8"/>
  <c r="M113" i="6"/>
  <c r="N113" i="8" s="1"/>
  <c r="L113" i="6"/>
  <c r="G113" i="8" s="1"/>
  <c r="N113" i="6"/>
  <c r="L113" i="8" s="1"/>
  <c r="D115" i="9"/>
  <c r="F115" i="9" s="1"/>
  <c r="F114" i="9"/>
  <c r="K114" i="9" s="1"/>
  <c r="E114" i="6" s="1"/>
  <c r="A117" i="9"/>
  <c r="C117" i="9" s="1"/>
  <c r="B116" i="9"/>
  <c r="V113" i="1"/>
  <c r="C118" i="6"/>
  <c r="G117" i="6"/>
  <c r="T116" i="2"/>
  <c r="U116" i="2"/>
  <c r="J114" i="2"/>
  <c r="I114" i="2"/>
  <c r="K114" i="2"/>
  <c r="W114" i="4"/>
  <c r="H115" i="2"/>
  <c r="J113" i="3"/>
  <c r="R113" i="1"/>
  <c r="K113" i="1" s="1"/>
  <c r="G113" i="1" s="1"/>
  <c r="S113" i="1"/>
  <c r="R114" i="3"/>
  <c r="K114" i="3" s="1"/>
  <c r="G114" i="3" s="1"/>
  <c r="H113" i="3"/>
  <c r="I113" i="3"/>
  <c r="B115" i="3"/>
  <c r="S115" i="3" s="1"/>
  <c r="C116" i="3"/>
  <c r="D124" i="2"/>
  <c r="C174" i="2"/>
  <c r="B117" i="2"/>
  <c r="C114" i="1"/>
  <c r="J112" i="1"/>
  <c r="I112" i="1"/>
  <c r="H112" i="1"/>
  <c r="B114" i="1"/>
  <c r="W113" i="8" l="1"/>
  <c r="O113" i="8"/>
  <c r="E113" i="8"/>
  <c r="Q113" i="8"/>
  <c r="K113" i="8"/>
  <c r="T113" i="8"/>
  <c r="J113" i="8"/>
  <c r="U113" i="8"/>
  <c r="B113" i="8"/>
  <c r="A113" i="8"/>
  <c r="P113" i="8"/>
  <c r="H113" i="8"/>
  <c r="V113" i="8"/>
  <c r="C113" i="8"/>
  <c r="S113" i="8"/>
  <c r="M113" i="8"/>
  <c r="I113" i="8"/>
  <c r="X113" i="8"/>
  <c r="R113" i="8"/>
  <c r="F113" i="8"/>
  <c r="D113" i="8"/>
  <c r="B114" i="5"/>
  <c r="E115" i="9"/>
  <c r="K115" i="9" s="1"/>
  <c r="E115" i="6" s="1"/>
  <c r="A118" i="9"/>
  <c r="C118" i="9" s="1"/>
  <c r="B117" i="9"/>
  <c r="D116" i="9"/>
  <c r="F116" i="9" s="1"/>
  <c r="C119" i="6"/>
  <c r="G118" i="6"/>
  <c r="T117" i="2"/>
  <c r="U117" i="2"/>
  <c r="K115" i="2"/>
  <c r="J115" i="2"/>
  <c r="I115" i="2"/>
  <c r="W115" i="4"/>
  <c r="H116" i="2"/>
  <c r="V114" i="1"/>
  <c r="H114" i="3"/>
  <c r="R114" i="1"/>
  <c r="K114" i="1" s="1"/>
  <c r="G114" i="1" s="1"/>
  <c r="S114" i="1"/>
  <c r="R115" i="3"/>
  <c r="K115" i="3" s="1"/>
  <c r="G115" i="3" s="1"/>
  <c r="I114" i="3"/>
  <c r="B116" i="3"/>
  <c r="S116" i="3" s="1"/>
  <c r="J114" i="3"/>
  <c r="C117" i="3"/>
  <c r="D125" i="2"/>
  <c r="C175" i="2"/>
  <c r="B118" i="2"/>
  <c r="J113" i="1"/>
  <c r="I113" i="1"/>
  <c r="H113" i="1"/>
  <c r="C115" i="1"/>
  <c r="B115" i="1"/>
  <c r="D117" i="9" l="1"/>
  <c r="F117" i="9" s="1"/>
  <c r="M114" i="6"/>
  <c r="H114" i="8" s="1"/>
  <c r="L114" i="6"/>
  <c r="D114" i="8" s="1"/>
  <c r="N114" i="6"/>
  <c r="O114" i="8" s="1"/>
  <c r="B115" i="5"/>
  <c r="L115" i="6" s="1"/>
  <c r="E116" i="9"/>
  <c r="K116" i="9" s="1"/>
  <c r="E116" i="6" s="1"/>
  <c r="B118" i="9"/>
  <c r="A119" i="9"/>
  <c r="C119" i="9" s="1"/>
  <c r="C120" i="6"/>
  <c r="G119" i="6"/>
  <c r="T118" i="2"/>
  <c r="U118" i="2"/>
  <c r="I116" i="2"/>
  <c r="J116" i="2"/>
  <c r="K116" i="2"/>
  <c r="W116" i="4"/>
  <c r="H117" i="2"/>
  <c r="V115" i="1"/>
  <c r="I115" i="3"/>
  <c r="R115" i="1"/>
  <c r="K115" i="1" s="1"/>
  <c r="G115" i="1" s="1"/>
  <c r="S115" i="1"/>
  <c r="R116" i="3"/>
  <c r="K116" i="3" s="1"/>
  <c r="G116" i="3" s="1"/>
  <c r="B117" i="3"/>
  <c r="S117" i="3" s="1"/>
  <c r="J115" i="3"/>
  <c r="H115" i="3"/>
  <c r="C118" i="3"/>
  <c r="D126" i="2"/>
  <c r="C176" i="2"/>
  <c r="B119" i="2"/>
  <c r="C116" i="1"/>
  <c r="J114" i="1"/>
  <c r="I114" i="1"/>
  <c r="H114" i="1"/>
  <c r="B116" i="1"/>
  <c r="E117" i="9" l="1"/>
  <c r="K117" i="9" s="1"/>
  <c r="E117" i="6" s="1"/>
  <c r="B117" i="5" s="1"/>
  <c r="L114" i="8"/>
  <c r="K114" i="8"/>
  <c r="A114" i="8"/>
  <c r="J114" i="8"/>
  <c r="S114" i="8"/>
  <c r="G114" i="8"/>
  <c r="V114" i="8"/>
  <c r="P114" i="8"/>
  <c r="M114" i="8"/>
  <c r="I114" i="8"/>
  <c r="X114" i="8"/>
  <c r="T114" i="8"/>
  <c r="N114" i="8"/>
  <c r="E114" i="8"/>
  <c r="Q114" i="8"/>
  <c r="W114" i="8"/>
  <c r="B114" i="8"/>
  <c r="F114" i="8"/>
  <c r="R114" i="8"/>
  <c r="N115" i="6"/>
  <c r="X115" i="8" s="1"/>
  <c r="C114" i="8"/>
  <c r="B116" i="5"/>
  <c r="M115" i="6"/>
  <c r="W115" i="8" s="1"/>
  <c r="U114" i="8"/>
  <c r="D118" i="9"/>
  <c r="F118" i="9" s="1"/>
  <c r="J115" i="8"/>
  <c r="M115" i="8"/>
  <c r="P115" i="8"/>
  <c r="S115" i="8"/>
  <c r="V115" i="8"/>
  <c r="D115" i="8"/>
  <c r="G115" i="8"/>
  <c r="A115" i="8"/>
  <c r="A120" i="9"/>
  <c r="C120" i="9" s="1"/>
  <c r="B119" i="9"/>
  <c r="C121" i="6"/>
  <c r="G120" i="6"/>
  <c r="I117" i="2"/>
  <c r="K117" i="2"/>
  <c r="J117" i="2"/>
  <c r="W117" i="4"/>
  <c r="T119" i="2"/>
  <c r="U119" i="2"/>
  <c r="H118" i="2"/>
  <c r="V116" i="1"/>
  <c r="J116" i="3"/>
  <c r="R116" i="1"/>
  <c r="K116" i="1" s="1"/>
  <c r="G116" i="1" s="1"/>
  <c r="S116" i="1"/>
  <c r="R117" i="3"/>
  <c r="K117" i="3" s="1"/>
  <c r="G117" i="3" s="1"/>
  <c r="H116" i="3"/>
  <c r="I116" i="3"/>
  <c r="B118" i="3"/>
  <c r="S118" i="3" s="1"/>
  <c r="C119" i="3"/>
  <c r="D127" i="2"/>
  <c r="C177" i="2"/>
  <c r="B120" i="2"/>
  <c r="J115" i="1"/>
  <c r="I115" i="1"/>
  <c r="H115" i="1"/>
  <c r="C117" i="1"/>
  <c r="B117" i="1"/>
  <c r="I115" i="8" l="1"/>
  <c r="R115" i="8"/>
  <c r="Q115" i="8"/>
  <c r="L115" i="8"/>
  <c r="U115" i="8"/>
  <c r="E115" i="8"/>
  <c r="F115" i="8"/>
  <c r="O115" i="8"/>
  <c r="H115" i="8"/>
  <c r="N116" i="6"/>
  <c r="X116" i="8" s="1"/>
  <c r="L116" i="6"/>
  <c r="V116" i="8" s="1"/>
  <c r="C115" i="8"/>
  <c r="B115" i="8"/>
  <c r="M116" i="6"/>
  <c r="K116" i="8" s="1"/>
  <c r="K115" i="8"/>
  <c r="T115" i="8"/>
  <c r="N117" i="6"/>
  <c r="L117" i="8" s="1"/>
  <c r="M117" i="6"/>
  <c r="Q117" i="8" s="1"/>
  <c r="L117" i="6"/>
  <c r="S117" i="8" s="1"/>
  <c r="E118" i="9"/>
  <c r="K118" i="9" s="1"/>
  <c r="E118" i="6" s="1"/>
  <c r="N115" i="8"/>
  <c r="D119" i="9"/>
  <c r="F119" i="9" s="1"/>
  <c r="A121" i="9"/>
  <c r="C121" i="9" s="1"/>
  <c r="B120" i="9"/>
  <c r="F116" i="8"/>
  <c r="C122" i="6"/>
  <c r="G121" i="6"/>
  <c r="T120" i="2"/>
  <c r="U120" i="2"/>
  <c r="J118" i="2"/>
  <c r="I118" i="2"/>
  <c r="K118" i="2"/>
  <c r="W118" i="4"/>
  <c r="H119" i="2"/>
  <c r="V117" i="1"/>
  <c r="I117" i="3"/>
  <c r="R117" i="1"/>
  <c r="K117" i="1" s="1"/>
  <c r="G117" i="1" s="1"/>
  <c r="S117" i="1"/>
  <c r="R118" i="3"/>
  <c r="K118" i="3" s="1"/>
  <c r="G118" i="3" s="1"/>
  <c r="J117" i="3"/>
  <c r="H117" i="3"/>
  <c r="B119" i="3"/>
  <c r="S119" i="3" s="1"/>
  <c r="C120" i="3"/>
  <c r="D128" i="2"/>
  <c r="C178" i="2"/>
  <c r="B121" i="2"/>
  <c r="C118" i="1"/>
  <c r="J116" i="1"/>
  <c r="I116" i="1"/>
  <c r="H116" i="1"/>
  <c r="B118" i="1"/>
  <c r="C116" i="8" l="1"/>
  <c r="S116" i="8"/>
  <c r="L116" i="8"/>
  <c r="T117" i="8"/>
  <c r="G116" i="8"/>
  <c r="I116" i="8"/>
  <c r="O116" i="8"/>
  <c r="R116" i="8"/>
  <c r="J117" i="8"/>
  <c r="N116" i="8"/>
  <c r="W117" i="8"/>
  <c r="H116" i="8"/>
  <c r="D116" i="8"/>
  <c r="V117" i="8"/>
  <c r="N117" i="8"/>
  <c r="Q116" i="8"/>
  <c r="H117" i="8"/>
  <c r="K117" i="8"/>
  <c r="W116" i="8"/>
  <c r="A116" i="8"/>
  <c r="M117" i="8"/>
  <c r="D117" i="8"/>
  <c r="P116" i="8"/>
  <c r="A117" i="8"/>
  <c r="G117" i="8"/>
  <c r="M116" i="8"/>
  <c r="U116" i="8"/>
  <c r="B117" i="8"/>
  <c r="E117" i="8"/>
  <c r="E116" i="8"/>
  <c r="T116" i="8"/>
  <c r="B116" i="8"/>
  <c r="P117" i="8"/>
  <c r="J116" i="8"/>
  <c r="R117" i="8"/>
  <c r="C117" i="8"/>
  <c r="I117" i="8"/>
  <c r="O117" i="8"/>
  <c r="F117" i="8"/>
  <c r="U117" i="8"/>
  <c r="X117" i="8"/>
  <c r="B118" i="5"/>
  <c r="E119" i="9"/>
  <c r="K119" i="9" s="1"/>
  <c r="E119" i="6" s="1"/>
  <c r="D120" i="9"/>
  <c r="F120" i="9" s="1"/>
  <c r="B121" i="9"/>
  <c r="A122" i="9"/>
  <c r="C122" i="9" s="1"/>
  <c r="V118" i="1"/>
  <c r="C123" i="6"/>
  <c r="G122" i="6"/>
  <c r="K119" i="2"/>
  <c r="J119" i="2"/>
  <c r="I119" i="2"/>
  <c r="W119" i="4"/>
  <c r="T121" i="2"/>
  <c r="U121" i="2"/>
  <c r="H120" i="2"/>
  <c r="H118" i="3"/>
  <c r="S118" i="1"/>
  <c r="R118" i="1"/>
  <c r="K118" i="1" s="1"/>
  <c r="G118" i="1" s="1"/>
  <c r="R119" i="3"/>
  <c r="K119" i="3" s="1"/>
  <c r="G119" i="3" s="1"/>
  <c r="I118" i="3"/>
  <c r="J118" i="3"/>
  <c r="B120" i="3"/>
  <c r="S120" i="3" s="1"/>
  <c r="C121" i="3"/>
  <c r="D129" i="2"/>
  <c r="C179" i="2"/>
  <c r="B122" i="2"/>
  <c r="J117" i="1"/>
  <c r="I117" i="1"/>
  <c r="H117" i="1"/>
  <c r="C119" i="1"/>
  <c r="B119" i="1"/>
  <c r="M118" i="6" l="1"/>
  <c r="N118" i="6"/>
  <c r="L118" i="6"/>
  <c r="B119" i="5"/>
  <c r="L119" i="6" s="1"/>
  <c r="D119" i="8" s="1"/>
  <c r="D121" i="9"/>
  <c r="F121" i="9" s="1"/>
  <c r="A123" i="9"/>
  <c r="C123" i="9" s="1"/>
  <c r="B122" i="9"/>
  <c r="E120" i="9"/>
  <c r="K120" i="9" s="1"/>
  <c r="E120" i="6" s="1"/>
  <c r="V119" i="1"/>
  <c r="C124" i="6"/>
  <c r="G123" i="6"/>
  <c r="I120" i="2"/>
  <c r="J120" i="2"/>
  <c r="K120" i="2"/>
  <c r="W120" i="4"/>
  <c r="T122" i="2"/>
  <c r="U122" i="2"/>
  <c r="H121" i="2"/>
  <c r="I119" i="3"/>
  <c r="R119" i="1"/>
  <c r="K119" i="1" s="1"/>
  <c r="G119" i="1" s="1"/>
  <c r="S119" i="1"/>
  <c r="R120" i="3"/>
  <c r="K120" i="3" s="1"/>
  <c r="G120" i="3" s="1"/>
  <c r="H119" i="3"/>
  <c r="B121" i="3"/>
  <c r="S121" i="3" s="1"/>
  <c r="J119" i="3"/>
  <c r="C122" i="3"/>
  <c r="D130" i="2"/>
  <c r="C180" i="2"/>
  <c r="B123" i="2"/>
  <c r="C120" i="1"/>
  <c r="H118" i="1"/>
  <c r="I118" i="1"/>
  <c r="J118" i="1"/>
  <c r="B120" i="1"/>
  <c r="J119" i="8" l="1"/>
  <c r="V119" i="8"/>
  <c r="N119" i="6"/>
  <c r="O119" i="8" s="1"/>
  <c r="G119" i="8"/>
  <c r="A119" i="8"/>
  <c r="P119" i="8"/>
  <c r="M119" i="6"/>
  <c r="Q119" i="8" s="1"/>
  <c r="P118" i="8"/>
  <c r="A118" i="8"/>
  <c r="D118" i="8"/>
  <c r="V118" i="8"/>
  <c r="G118" i="8"/>
  <c r="M118" i="8"/>
  <c r="J118" i="8"/>
  <c r="S118" i="8"/>
  <c r="B120" i="5"/>
  <c r="M119" i="8"/>
  <c r="X118" i="8"/>
  <c r="R118" i="8"/>
  <c r="U118" i="8"/>
  <c r="F118" i="8"/>
  <c r="O118" i="8"/>
  <c r="L118" i="8"/>
  <c r="I118" i="8"/>
  <c r="C118" i="8"/>
  <c r="S119" i="8"/>
  <c r="F119" i="8"/>
  <c r="W118" i="8"/>
  <c r="T118" i="8"/>
  <c r="E118" i="8"/>
  <c r="K118" i="8"/>
  <c r="Q118" i="8"/>
  <c r="N118" i="8"/>
  <c r="B118" i="8"/>
  <c r="H118" i="8"/>
  <c r="R119" i="8"/>
  <c r="D122" i="9"/>
  <c r="E122" i="9" s="1"/>
  <c r="E121" i="9"/>
  <c r="K121" i="9" s="1"/>
  <c r="E121" i="6" s="1"/>
  <c r="A124" i="9"/>
  <c r="C124" i="9" s="1"/>
  <c r="B123" i="9"/>
  <c r="C125" i="6"/>
  <c r="G124" i="6"/>
  <c r="V120" i="1"/>
  <c r="T123" i="2"/>
  <c r="U123" i="2"/>
  <c r="I121" i="2"/>
  <c r="J121" i="2"/>
  <c r="K121" i="2"/>
  <c r="W121" i="4"/>
  <c r="H122" i="2"/>
  <c r="J120" i="3"/>
  <c r="R120" i="1"/>
  <c r="K120" i="1" s="1"/>
  <c r="G120" i="1" s="1"/>
  <c r="S120" i="1"/>
  <c r="R121" i="3"/>
  <c r="K121" i="3" s="1"/>
  <c r="G121" i="3" s="1"/>
  <c r="H120" i="3"/>
  <c r="I120" i="3"/>
  <c r="B122" i="3"/>
  <c r="S122" i="3" s="1"/>
  <c r="C123" i="3"/>
  <c r="D131" i="2"/>
  <c r="C181" i="2"/>
  <c r="B124" i="2"/>
  <c r="J119" i="1"/>
  <c r="I119" i="1"/>
  <c r="H119" i="1"/>
  <c r="C121" i="1"/>
  <c r="B121" i="1"/>
  <c r="U119" i="8" l="1"/>
  <c r="L119" i="8"/>
  <c r="I119" i="8"/>
  <c r="C119" i="8"/>
  <c r="N120" i="6"/>
  <c r="X120" i="8" s="1"/>
  <c r="M120" i="6"/>
  <c r="T120" i="8" s="1"/>
  <c r="L120" i="6"/>
  <c r="G120" i="8" s="1"/>
  <c r="X119" i="8"/>
  <c r="N119" i="8"/>
  <c r="W119" i="8"/>
  <c r="B119" i="8"/>
  <c r="K119" i="8"/>
  <c r="T119" i="8"/>
  <c r="E119" i="8"/>
  <c r="H119" i="8"/>
  <c r="B121" i="5"/>
  <c r="F122" i="9"/>
  <c r="K122" i="9" s="1"/>
  <c r="E122" i="6" s="1"/>
  <c r="D123" i="9"/>
  <c r="E123" i="9" s="1"/>
  <c r="A125" i="9"/>
  <c r="C125" i="9" s="1"/>
  <c r="B124" i="9"/>
  <c r="C126" i="6"/>
  <c r="G125" i="6"/>
  <c r="V121" i="1"/>
  <c r="T124" i="2"/>
  <c r="U124" i="2"/>
  <c r="J122" i="2"/>
  <c r="I122" i="2"/>
  <c r="K122" i="2"/>
  <c r="W122" i="4"/>
  <c r="H123" i="2"/>
  <c r="J121" i="3"/>
  <c r="R121" i="1"/>
  <c r="K121" i="1" s="1"/>
  <c r="G121" i="1" s="1"/>
  <c r="S121" i="1"/>
  <c r="R122" i="3"/>
  <c r="K122" i="3" s="1"/>
  <c r="G122" i="3" s="1"/>
  <c r="I121" i="3"/>
  <c r="B123" i="3"/>
  <c r="S123" i="3" s="1"/>
  <c r="H121" i="3"/>
  <c r="C124" i="3"/>
  <c r="D132" i="2"/>
  <c r="C182" i="2"/>
  <c r="B125" i="2"/>
  <c r="J120" i="1"/>
  <c r="H120" i="1"/>
  <c r="I120" i="1"/>
  <c r="C122" i="1"/>
  <c r="B122" i="1"/>
  <c r="L120" i="8" l="1"/>
  <c r="K120" i="8"/>
  <c r="M120" i="8"/>
  <c r="S120" i="8"/>
  <c r="Q120" i="8"/>
  <c r="I120" i="8"/>
  <c r="H120" i="8"/>
  <c r="N120" i="8"/>
  <c r="A120" i="8"/>
  <c r="D120" i="8"/>
  <c r="W120" i="8"/>
  <c r="V120" i="8"/>
  <c r="J120" i="8"/>
  <c r="B120" i="8"/>
  <c r="P120" i="8"/>
  <c r="O120" i="8"/>
  <c r="C120" i="8"/>
  <c r="F120" i="8"/>
  <c r="R120" i="8"/>
  <c r="U120" i="8"/>
  <c r="E120" i="8"/>
  <c r="N121" i="6"/>
  <c r="U121" i="8" s="1"/>
  <c r="M121" i="6"/>
  <c r="B121" i="8" s="1"/>
  <c r="L121" i="6"/>
  <c r="J121" i="8" s="1"/>
  <c r="B122" i="5"/>
  <c r="F123" i="9"/>
  <c r="K123" i="9" s="1"/>
  <c r="E123" i="6" s="1"/>
  <c r="D124" i="9"/>
  <c r="F124" i="9" s="1"/>
  <c r="B125" i="9"/>
  <c r="A126" i="9"/>
  <c r="C126" i="9" s="1"/>
  <c r="V122" i="1"/>
  <c r="C127" i="6"/>
  <c r="G126" i="6"/>
  <c r="T125" i="2"/>
  <c r="U125" i="2"/>
  <c r="K123" i="2"/>
  <c r="I123" i="2"/>
  <c r="J123" i="2"/>
  <c r="W123" i="4"/>
  <c r="H124" i="2"/>
  <c r="H122" i="3"/>
  <c r="R122" i="1"/>
  <c r="K122" i="1" s="1"/>
  <c r="G122" i="1" s="1"/>
  <c r="S122" i="1"/>
  <c r="R123" i="3"/>
  <c r="K123" i="3" s="1"/>
  <c r="G123" i="3" s="1"/>
  <c r="J122" i="3"/>
  <c r="I122" i="3"/>
  <c r="B124" i="3"/>
  <c r="S124" i="3" s="1"/>
  <c r="C125" i="3"/>
  <c r="D133" i="2"/>
  <c r="C183" i="2"/>
  <c r="B126" i="2"/>
  <c r="J121" i="1"/>
  <c r="I121" i="1"/>
  <c r="H121" i="1"/>
  <c r="C123" i="1"/>
  <c r="B123" i="1"/>
  <c r="D125" i="9" l="1"/>
  <c r="F125" i="9" s="1"/>
  <c r="S121" i="8"/>
  <c r="D121" i="8"/>
  <c r="H121" i="8"/>
  <c r="Q121" i="8"/>
  <c r="F121" i="8"/>
  <c r="R121" i="8"/>
  <c r="L121" i="8"/>
  <c r="C121" i="8"/>
  <c r="G121" i="8"/>
  <c r="W121" i="8"/>
  <c r="E121" i="8"/>
  <c r="N121" i="8"/>
  <c r="O121" i="8"/>
  <c r="X121" i="8"/>
  <c r="K121" i="8"/>
  <c r="T121" i="8"/>
  <c r="I121" i="8"/>
  <c r="V121" i="8"/>
  <c r="M121" i="8"/>
  <c r="A121" i="8"/>
  <c r="P121" i="8"/>
  <c r="B123" i="5"/>
  <c r="L122" i="6"/>
  <c r="N122" i="6"/>
  <c r="M122" i="6"/>
  <c r="E122" i="8" s="1"/>
  <c r="A127" i="9"/>
  <c r="C127" i="9" s="1"/>
  <c r="B126" i="9"/>
  <c r="E124" i="9"/>
  <c r="K124" i="9" s="1"/>
  <c r="E124" i="6" s="1"/>
  <c r="V123" i="1"/>
  <c r="C128" i="6"/>
  <c r="G127" i="6"/>
  <c r="T126" i="2"/>
  <c r="U126" i="2"/>
  <c r="K124" i="2"/>
  <c r="I124" i="2"/>
  <c r="J124" i="2"/>
  <c r="W124" i="4"/>
  <c r="H125" i="2"/>
  <c r="I123" i="3"/>
  <c r="R123" i="1"/>
  <c r="K123" i="1" s="1"/>
  <c r="G123" i="1" s="1"/>
  <c r="S123" i="1"/>
  <c r="R124" i="3"/>
  <c r="K124" i="3" s="1"/>
  <c r="G124" i="3" s="1"/>
  <c r="J123" i="3"/>
  <c r="B125" i="3"/>
  <c r="S125" i="3" s="1"/>
  <c r="H123" i="3"/>
  <c r="C126" i="3"/>
  <c r="D134" i="2"/>
  <c r="C184" i="2"/>
  <c r="B127" i="2"/>
  <c r="I122" i="1"/>
  <c r="H122" i="1"/>
  <c r="J122" i="1"/>
  <c r="C124" i="1"/>
  <c r="B124" i="1"/>
  <c r="E125" i="9" l="1"/>
  <c r="K125" i="9" s="1"/>
  <c r="E125" i="6" s="1"/>
  <c r="B125" i="5" s="1"/>
  <c r="M125" i="6" s="1"/>
  <c r="N123" i="6"/>
  <c r="L123" i="6"/>
  <c r="V123" i="8" s="1"/>
  <c r="M123" i="6"/>
  <c r="H123" i="8" s="1"/>
  <c r="G122" i="8"/>
  <c r="S122" i="8"/>
  <c r="J122" i="8"/>
  <c r="A122" i="8"/>
  <c r="D122" i="8"/>
  <c r="M122" i="8"/>
  <c r="P122" i="8"/>
  <c r="V122" i="8"/>
  <c r="F122" i="8"/>
  <c r="R122" i="8"/>
  <c r="O122" i="8"/>
  <c r="L122" i="8"/>
  <c r="U122" i="8"/>
  <c r="I122" i="8"/>
  <c r="C122" i="8"/>
  <c r="X122" i="8"/>
  <c r="B124" i="5"/>
  <c r="Q122" i="8"/>
  <c r="N122" i="8"/>
  <c r="H122" i="8"/>
  <c r="T122" i="8"/>
  <c r="K122" i="8"/>
  <c r="B122" i="8"/>
  <c r="W122" i="8"/>
  <c r="D126" i="9"/>
  <c r="E126" i="9" s="1"/>
  <c r="A128" i="9"/>
  <c r="C128" i="9" s="1"/>
  <c r="B127" i="9"/>
  <c r="C129" i="6"/>
  <c r="G128" i="6"/>
  <c r="I125" i="2"/>
  <c r="J125" i="2"/>
  <c r="K125" i="2"/>
  <c r="W125" i="4"/>
  <c r="T127" i="2"/>
  <c r="U127" i="2"/>
  <c r="H126" i="2"/>
  <c r="V124" i="1"/>
  <c r="J124" i="3"/>
  <c r="R124" i="1"/>
  <c r="K124" i="1" s="1"/>
  <c r="G124" i="1" s="1"/>
  <c r="S124" i="1"/>
  <c r="R125" i="3"/>
  <c r="K125" i="3" s="1"/>
  <c r="G125" i="3" s="1"/>
  <c r="H124" i="3"/>
  <c r="I124" i="3"/>
  <c r="B126" i="3"/>
  <c r="S126" i="3" s="1"/>
  <c r="C127" i="3"/>
  <c r="D135" i="2"/>
  <c r="C185" i="2"/>
  <c r="B128" i="2"/>
  <c r="J123" i="1"/>
  <c r="I123" i="1"/>
  <c r="H123" i="1"/>
  <c r="C125" i="1"/>
  <c r="B125" i="1"/>
  <c r="G123" i="8" l="1"/>
  <c r="Q123" i="8"/>
  <c r="F126" i="9"/>
  <c r="K126" i="9" s="1"/>
  <c r="E126" i="6" s="1"/>
  <c r="E123" i="8"/>
  <c r="N123" i="8"/>
  <c r="L124" i="6"/>
  <c r="A124" i="8" s="1"/>
  <c r="N124" i="6"/>
  <c r="C124" i="8" s="1"/>
  <c r="M124" i="6"/>
  <c r="K124" i="8" s="1"/>
  <c r="N125" i="6"/>
  <c r="F125" i="8" s="1"/>
  <c r="B123" i="8"/>
  <c r="L125" i="6"/>
  <c r="G125" i="8" s="1"/>
  <c r="K123" i="8"/>
  <c r="T123" i="8"/>
  <c r="W123" i="8"/>
  <c r="M123" i="8"/>
  <c r="S123" i="8"/>
  <c r="P123" i="8"/>
  <c r="J123" i="8"/>
  <c r="D123" i="8"/>
  <c r="A123" i="8"/>
  <c r="F123" i="8"/>
  <c r="I123" i="8"/>
  <c r="C123" i="8"/>
  <c r="U123" i="8"/>
  <c r="O123" i="8"/>
  <c r="X123" i="8"/>
  <c r="R123" i="8"/>
  <c r="L123" i="8"/>
  <c r="K125" i="8"/>
  <c r="T125" i="8"/>
  <c r="N125" i="8"/>
  <c r="Q125" i="8"/>
  <c r="W125" i="8"/>
  <c r="E125" i="8"/>
  <c r="B125" i="8"/>
  <c r="H125" i="8"/>
  <c r="L125" i="8"/>
  <c r="B128" i="9"/>
  <c r="A129" i="9"/>
  <c r="C129" i="9" s="1"/>
  <c r="D127" i="9"/>
  <c r="E127" i="9" s="1"/>
  <c r="C130" i="6"/>
  <c r="G129" i="6"/>
  <c r="T128" i="2"/>
  <c r="U128" i="2"/>
  <c r="J126" i="2"/>
  <c r="K126" i="2"/>
  <c r="I126" i="2"/>
  <c r="W126" i="4"/>
  <c r="H127" i="2"/>
  <c r="V125" i="1"/>
  <c r="J125" i="3"/>
  <c r="R125" i="1"/>
  <c r="K125" i="1" s="1"/>
  <c r="G125" i="1" s="1"/>
  <c r="S125" i="1"/>
  <c r="R126" i="3"/>
  <c r="K126" i="3" s="1"/>
  <c r="G126" i="3" s="1"/>
  <c r="H125" i="3"/>
  <c r="I125" i="3"/>
  <c r="B127" i="3"/>
  <c r="S127" i="3" s="1"/>
  <c r="C128" i="3"/>
  <c r="D136" i="2"/>
  <c r="C186" i="2"/>
  <c r="B129" i="2"/>
  <c r="J124" i="1"/>
  <c r="I124" i="1"/>
  <c r="H124" i="1"/>
  <c r="C126" i="1"/>
  <c r="B126" i="1"/>
  <c r="O124" i="8" l="1"/>
  <c r="U124" i="8"/>
  <c r="R124" i="8"/>
  <c r="X124" i="8"/>
  <c r="L124" i="8"/>
  <c r="F124" i="8"/>
  <c r="I124" i="8"/>
  <c r="D125" i="8"/>
  <c r="P125" i="8"/>
  <c r="V125" i="8"/>
  <c r="X125" i="8"/>
  <c r="J124" i="8"/>
  <c r="G124" i="8"/>
  <c r="B124" i="8"/>
  <c r="A125" i="8"/>
  <c r="J125" i="8"/>
  <c r="W124" i="8"/>
  <c r="M124" i="8"/>
  <c r="P124" i="8"/>
  <c r="V124" i="8"/>
  <c r="S124" i="8"/>
  <c r="N124" i="8"/>
  <c r="D124" i="8"/>
  <c r="U125" i="8"/>
  <c r="T124" i="8"/>
  <c r="E124" i="8"/>
  <c r="S125" i="8"/>
  <c r="H124" i="8"/>
  <c r="Q124" i="8"/>
  <c r="M125" i="8"/>
  <c r="O125" i="8"/>
  <c r="R125" i="8"/>
  <c r="I125" i="8"/>
  <c r="C125" i="8"/>
  <c r="B126" i="5"/>
  <c r="F127" i="9"/>
  <c r="K127" i="9" s="1"/>
  <c r="E127" i="6" s="1"/>
  <c r="D128" i="9"/>
  <c r="F128" i="9" s="1"/>
  <c r="B129" i="9"/>
  <c r="A130" i="9"/>
  <c r="C130" i="9" s="1"/>
  <c r="C131" i="6"/>
  <c r="G130" i="6"/>
  <c r="T129" i="2"/>
  <c r="U129" i="2"/>
  <c r="K127" i="2"/>
  <c r="I127" i="2"/>
  <c r="J127" i="2"/>
  <c r="W127" i="4"/>
  <c r="H128" i="2"/>
  <c r="V126" i="1"/>
  <c r="H126" i="3"/>
  <c r="R126" i="1"/>
  <c r="K126" i="1" s="1"/>
  <c r="G126" i="1" s="1"/>
  <c r="S126" i="1"/>
  <c r="R127" i="3"/>
  <c r="K127" i="3" s="1"/>
  <c r="G127" i="3" s="1"/>
  <c r="J126" i="3"/>
  <c r="B128" i="3"/>
  <c r="S128" i="3" s="1"/>
  <c r="I126" i="3"/>
  <c r="C129" i="3"/>
  <c r="D137" i="2"/>
  <c r="C187" i="2"/>
  <c r="B130" i="2"/>
  <c r="I125" i="1"/>
  <c r="H125" i="1"/>
  <c r="J125" i="1"/>
  <c r="C127" i="1"/>
  <c r="B127" i="1"/>
  <c r="M126" i="6" l="1"/>
  <c r="L126" i="6"/>
  <c r="A126" i="8" s="1"/>
  <c r="N126" i="6"/>
  <c r="B127" i="5"/>
  <c r="L127" i="6" s="1"/>
  <c r="J127" i="8" s="1"/>
  <c r="E128" i="9"/>
  <c r="K128" i="9" s="1"/>
  <c r="E128" i="6" s="1"/>
  <c r="D129" i="9"/>
  <c r="F129" i="9" s="1"/>
  <c r="A131" i="9"/>
  <c r="C131" i="9" s="1"/>
  <c r="B130" i="9"/>
  <c r="C132" i="6"/>
  <c r="G131" i="6"/>
  <c r="H129" i="2"/>
  <c r="W129" i="4" s="1"/>
  <c r="J128" i="2"/>
  <c r="K128" i="2"/>
  <c r="I128" i="2"/>
  <c r="W128" i="4"/>
  <c r="T130" i="2"/>
  <c r="U130" i="2"/>
  <c r="V127" i="1"/>
  <c r="I127" i="3"/>
  <c r="R127" i="1"/>
  <c r="K127" i="1" s="1"/>
  <c r="G127" i="1" s="1"/>
  <c r="S127" i="1"/>
  <c r="R128" i="3"/>
  <c r="K128" i="3" s="1"/>
  <c r="G128" i="3" s="1"/>
  <c r="J127" i="3"/>
  <c r="H127" i="3"/>
  <c r="B129" i="3"/>
  <c r="S129" i="3" s="1"/>
  <c r="C130" i="3"/>
  <c r="D138" i="2"/>
  <c r="C188" i="2"/>
  <c r="B131" i="2"/>
  <c r="J126" i="1"/>
  <c r="I126" i="1"/>
  <c r="H126" i="1"/>
  <c r="C128" i="1"/>
  <c r="B128" i="1"/>
  <c r="G127" i="8" l="1"/>
  <c r="N127" i="6"/>
  <c r="I127" i="8" s="1"/>
  <c r="V127" i="8"/>
  <c r="P127" i="8"/>
  <c r="S127" i="8"/>
  <c r="A127" i="8"/>
  <c r="M127" i="8"/>
  <c r="L126" i="8"/>
  <c r="C126" i="8"/>
  <c r="F126" i="8"/>
  <c r="R126" i="8"/>
  <c r="X126" i="8"/>
  <c r="I126" i="8"/>
  <c r="O126" i="8"/>
  <c r="U126" i="8"/>
  <c r="B128" i="5"/>
  <c r="S126" i="8"/>
  <c r="M126" i="8"/>
  <c r="V126" i="8"/>
  <c r="G126" i="8"/>
  <c r="J126" i="8"/>
  <c r="D126" i="8"/>
  <c r="P126" i="8"/>
  <c r="D127" i="8"/>
  <c r="M127" i="6"/>
  <c r="E127" i="8" s="1"/>
  <c r="B126" i="8"/>
  <c r="N126" i="8"/>
  <c r="T126" i="8"/>
  <c r="E126" i="8"/>
  <c r="Q126" i="8"/>
  <c r="K126" i="8"/>
  <c r="W126" i="8"/>
  <c r="H126" i="8"/>
  <c r="D130" i="9"/>
  <c r="E130" i="9" s="1"/>
  <c r="A132" i="9"/>
  <c r="C132" i="9" s="1"/>
  <c r="B131" i="9"/>
  <c r="E129" i="9"/>
  <c r="K129" i="9" s="1"/>
  <c r="E129" i="6" s="1"/>
  <c r="C133" i="6"/>
  <c r="G132" i="6"/>
  <c r="J129" i="2"/>
  <c r="I129" i="2"/>
  <c r="K129" i="2"/>
  <c r="T131" i="2"/>
  <c r="U131" i="2"/>
  <c r="H130" i="2"/>
  <c r="V128" i="1"/>
  <c r="I128" i="3"/>
  <c r="R128" i="1"/>
  <c r="K128" i="1" s="1"/>
  <c r="G128" i="1" s="1"/>
  <c r="S128" i="1"/>
  <c r="R129" i="3"/>
  <c r="K129" i="3" s="1"/>
  <c r="G129" i="3" s="1"/>
  <c r="J128" i="3"/>
  <c r="B130" i="3"/>
  <c r="S130" i="3" s="1"/>
  <c r="H128" i="3"/>
  <c r="C131" i="3"/>
  <c r="D139" i="2"/>
  <c r="C189" i="2"/>
  <c r="B132" i="2"/>
  <c r="J127" i="1"/>
  <c r="I127" i="1"/>
  <c r="H127" i="1"/>
  <c r="C129" i="1"/>
  <c r="B129" i="1"/>
  <c r="O127" i="8" l="1"/>
  <c r="F127" i="8"/>
  <c r="W127" i="8"/>
  <c r="N127" i="8"/>
  <c r="B127" i="8"/>
  <c r="U127" i="8"/>
  <c r="L127" i="8"/>
  <c r="C127" i="8"/>
  <c r="X127" i="8"/>
  <c r="R127" i="8"/>
  <c r="N128" i="6"/>
  <c r="O128" i="8" s="1"/>
  <c r="M128" i="6"/>
  <c r="N128" i="8" s="1"/>
  <c r="L128" i="6"/>
  <c r="G128" i="8" s="1"/>
  <c r="B129" i="5"/>
  <c r="T127" i="8"/>
  <c r="H127" i="8"/>
  <c r="Q127" i="8"/>
  <c r="K127" i="8"/>
  <c r="F130" i="9"/>
  <c r="K130" i="9" s="1"/>
  <c r="E130" i="6" s="1"/>
  <c r="D131" i="9"/>
  <c r="F131" i="9" s="1"/>
  <c r="B132" i="9"/>
  <c r="D132" i="9" s="1"/>
  <c r="F132" i="9" s="1"/>
  <c r="A133" i="9"/>
  <c r="C133" i="9" s="1"/>
  <c r="C134" i="6"/>
  <c r="G133" i="6"/>
  <c r="H131" i="2"/>
  <c r="W131" i="4" s="1"/>
  <c r="T132" i="2"/>
  <c r="U132" i="2"/>
  <c r="J130" i="2"/>
  <c r="I130" i="2"/>
  <c r="K130" i="2"/>
  <c r="W130" i="4"/>
  <c r="V129" i="1"/>
  <c r="J129" i="3"/>
  <c r="R129" i="1"/>
  <c r="K129" i="1" s="1"/>
  <c r="G129" i="1" s="1"/>
  <c r="S129" i="1"/>
  <c r="R130" i="3"/>
  <c r="K130" i="3" s="1"/>
  <c r="G130" i="3" s="1"/>
  <c r="H129" i="3"/>
  <c r="B131" i="3"/>
  <c r="S131" i="3" s="1"/>
  <c r="I129" i="3"/>
  <c r="C132" i="3"/>
  <c r="D140" i="2"/>
  <c r="C190" i="2"/>
  <c r="B133" i="2"/>
  <c r="J128" i="1"/>
  <c r="I128" i="1"/>
  <c r="H128" i="1"/>
  <c r="C130" i="1"/>
  <c r="B130" i="1"/>
  <c r="W128" i="8" l="1"/>
  <c r="B128" i="8"/>
  <c r="K128" i="8"/>
  <c r="S128" i="8"/>
  <c r="D128" i="8"/>
  <c r="R128" i="8"/>
  <c r="J128" i="8"/>
  <c r="L128" i="8"/>
  <c r="V128" i="8"/>
  <c r="A128" i="8"/>
  <c r="F128" i="8"/>
  <c r="M128" i="8"/>
  <c r="I128" i="8"/>
  <c r="C128" i="8"/>
  <c r="X128" i="8"/>
  <c r="Q128" i="8"/>
  <c r="E128" i="8"/>
  <c r="U128" i="8"/>
  <c r="H128" i="8"/>
  <c r="T128" i="8"/>
  <c r="N129" i="6"/>
  <c r="U129" i="8" s="1"/>
  <c r="L129" i="6"/>
  <c r="J129" i="8" s="1"/>
  <c r="M129" i="6"/>
  <c r="Q129" i="8" s="1"/>
  <c r="B130" i="5"/>
  <c r="P128" i="8"/>
  <c r="E132" i="9"/>
  <c r="K132" i="9" s="1"/>
  <c r="E132" i="6" s="1"/>
  <c r="E131" i="9"/>
  <c r="K131" i="9" s="1"/>
  <c r="E131" i="6" s="1"/>
  <c r="A134" i="9"/>
  <c r="C134" i="9" s="1"/>
  <c r="B133" i="9"/>
  <c r="C135" i="6"/>
  <c r="G134" i="6"/>
  <c r="I131" i="2"/>
  <c r="K131" i="2"/>
  <c r="J131" i="2"/>
  <c r="H132" i="2"/>
  <c r="W132" i="4" s="1"/>
  <c r="T133" i="2"/>
  <c r="U133" i="2"/>
  <c r="V130" i="1"/>
  <c r="J130" i="3"/>
  <c r="R130" i="1"/>
  <c r="K130" i="1" s="1"/>
  <c r="G130" i="1" s="1"/>
  <c r="S130" i="1"/>
  <c r="R131" i="3"/>
  <c r="K131" i="3" s="1"/>
  <c r="G131" i="3" s="1"/>
  <c r="I130" i="3"/>
  <c r="H130" i="3"/>
  <c r="B132" i="3"/>
  <c r="S132" i="3" s="1"/>
  <c r="C133" i="3"/>
  <c r="D141" i="2"/>
  <c r="C191" i="2"/>
  <c r="B134" i="2"/>
  <c r="J129" i="1"/>
  <c r="I129" i="1"/>
  <c r="H129" i="1"/>
  <c r="C131" i="1"/>
  <c r="B131" i="1"/>
  <c r="F129" i="8" l="1"/>
  <c r="V129" i="8"/>
  <c r="W129" i="8"/>
  <c r="N129" i="8"/>
  <c r="K129" i="8"/>
  <c r="E129" i="8"/>
  <c r="P129" i="8"/>
  <c r="T129" i="8"/>
  <c r="G129" i="8"/>
  <c r="A129" i="8"/>
  <c r="S129" i="8"/>
  <c r="L129" i="8"/>
  <c r="X129" i="8"/>
  <c r="C129" i="8"/>
  <c r="B129" i="8"/>
  <c r="H129" i="8"/>
  <c r="R129" i="8"/>
  <c r="O129" i="8"/>
  <c r="D129" i="8"/>
  <c r="M129" i="8"/>
  <c r="I129" i="8"/>
  <c r="B132" i="5"/>
  <c r="N130" i="6"/>
  <c r="L130" i="6"/>
  <c r="M130" i="6"/>
  <c r="B131" i="5"/>
  <c r="D133" i="9"/>
  <c r="F133" i="9" s="1"/>
  <c r="A135" i="9"/>
  <c r="C135" i="9" s="1"/>
  <c r="B134" i="9"/>
  <c r="G135" i="6"/>
  <c r="C136" i="6"/>
  <c r="J132" i="2"/>
  <c r="I132" i="2"/>
  <c r="K132" i="2"/>
  <c r="T134" i="2"/>
  <c r="U134" i="2"/>
  <c r="H133" i="2"/>
  <c r="V131" i="1"/>
  <c r="H131" i="3"/>
  <c r="R131" i="1"/>
  <c r="K131" i="1" s="1"/>
  <c r="G131" i="1" s="1"/>
  <c r="S131" i="1"/>
  <c r="R132" i="3"/>
  <c r="K132" i="3" s="1"/>
  <c r="G132" i="3" s="1"/>
  <c r="J131" i="3"/>
  <c r="I131" i="3"/>
  <c r="B133" i="3"/>
  <c r="S133" i="3" s="1"/>
  <c r="C134" i="3"/>
  <c r="D142" i="2"/>
  <c r="C192" i="2"/>
  <c r="B135" i="2"/>
  <c r="J130" i="1"/>
  <c r="I130" i="1"/>
  <c r="H130" i="1"/>
  <c r="C132" i="1"/>
  <c r="B132" i="1"/>
  <c r="M131" i="6" l="1"/>
  <c r="L131" i="6"/>
  <c r="N131" i="6"/>
  <c r="L131" i="8" s="1"/>
  <c r="N132" i="6"/>
  <c r="M132" i="6"/>
  <c r="E132" i="8" s="1"/>
  <c r="L132" i="6"/>
  <c r="D132" i="8" s="1"/>
  <c r="M130" i="8"/>
  <c r="J130" i="8"/>
  <c r="V130" i="8"/>
  <c r="G130" i="8"/>
  <c r="A130" i="8"/>
  <c r="D130" i="8"/>
  <c r="P130" i="8"/>
  <c r="S130" i="8"/>
  <c r="I130" i="8"/>
  <c r="C130" i="8"/>
  <c r="X130" i="8"/>
  <c r="L130" i="8"/>
  <c r="U130" i="8"/>
  <c r="O130" i="8"/>
  <c r="R130" i="8"/>
  <c r="F130" i="8"/>
  <c r="B130" i="8"/>
  <c r="W130" i="8"/>
  <c r="N130" i="8"/>
  <c r="Q130" i="8"/>
  <c r="T130" i="8"/>
  <c r="H130" i="8"/>
  <c r="E130" i="8"/>
  <c r="K130" i="8"/>
  <c r="R131" i="8"/>
  <c r="E133" i="9"/>
  <c r="K133" i="9" s="1"/>
  <c r="E133" i="6" s="1"/>
  <c r="D134" i="9"/>
  <c r="E134" i="9" s="1"/>
  <c r="S132" i="8"/>
  <c r="A132" i="8"/>
  <c r="G132" i="8"/>
  <c r="V132" i="8"/>
  <c r="J131" i="8"/>
  <c r="G131" i="8"/>
  <c r="P131" i="8"/>
  <c r="S131" i="8"/>
  <c r="A136" i="9"/>
  <c r="C136" i="9" s="1"/>
  <c r="B135" i="9"/>
  <c r="C137" i="6"/>
  <c r="G136" i="6"/>
  <c r="I133" i="2"/>
  <c r="K133" i="2"/>
  <c r="J133" i="2"/>
  <c r="W133" i="4"/>
  <c r="T135" i="2"/>
  <c r="U135" i="2"/>
  <c r="H134" i="2"/>
  <c r="V132" i="1"/>
  <c r="I132" i="3"/>
  <c r="R132" i="1"/>
  <c r="K132" i="1" s="1"/>
  <c r="G132" i="1" s="1"/>
  <c r="S132" i="1"/>
  <c r="R133" i="3"/>
  <c r="K133" i="3" s="1"/>
  <c r="G133" i="3" s="1"/>
  <c r="J132" i="3"/>
  <c r="B134" i="3"/>
  <c r="S134" i="3" s="1"/>
  <c r="H132" i="3"/>
  <c r="C135" i="3"/>
  <c r="D143" i="2"/>
  <c r="C193" i="2"/>
  <c r="B136" i="2"/>
  <c r="J131" i="1"/>
  <c r="I131" i="1"/>
  <c r="H131" i="1"/>
  <c r="C133" i="1"/>
  <c r="B133" i="1"/>
  <c r="B132" i="8" l="1"/>
  <c r="M132" i="8"/>
  <c r="J132" i="8"/>
  <c r="H132" i="8"/>
  <c r="K132" i="8"/>
  <c r="Q132" i="8"/>
  <c r="W132" i="8"/>
  <c r="N132" i="8"/>
  <c r="T132" i="8"/>
  <c r="P132" i="8"/>
  <c r="U131" i="8"/>
  <c r="I131" i="8"/>
  <c r="C131" i="8"/>
  <c r="O131" i="8"/>
  <c r="R132" i="8"/>
  <c r="F132" i="8"/>
  <c r="C132" i="8"/>
  <c r="U132" i="8"/>
  <c r="L132" i="8"/>
  <c r="X132" i="8"/>
  <c r="O132" i="8"/>
  <c r="I132" i="8"/>
  <c r="F134" i="9"/>
  <c r="K134" i="9" s="1"/>
  <c r="E134" i="6" s="1"/>
  <c r="B133" i="5"/>
  <c r="V131" i="8"/>
  <c r="A131" i="8"/>
  <c r="D131" i="8"/>
  <c r="M131" i="8"/>
  <c r="F131" i="8"/>
  <c r="X131" i="8"/>
  <c r="N131" i="8"/>
  <c r="K131" i="8"/>
  <c r="B131" i="8"/>
  <c r="H131" i="8"/>
  <c r="Q131" i="8"/>
  <c r="T131" i="8"/>
  <c r="W131" i="8"/>
  <c r="E131" i="8"/>
  <c r="D135" i="9"/>
  <c r="F135" i="9" s="1"/>
  <c r="B136" i="9"/>
  <c r="A137" i="9"/>
  <c r="C137" i="9" s="1"/>
  <c r="C138" i="6"/>
  <c r="G137" i="6"/>
  <c r="J134" i="2"/>
  <c r="I134" i="2"/>
  <c r="K134" i="2"/>
  <c r="W134" i="4"/>
  <c r="T136" i="2"/>
  <c r="U136" i="2"/>
  <c r="H135" i="2"/>
  <c r="V133" i="1"/>
  <c r="J133" i="3"/>
  <c r="R133" i="1"/>
  <c r="K133" i="1" s="1"/>
  <c r="G133" i="1" s="1"/>
  <c r="S133" i="1"/>
  <c r="R134" i="3"/>
  <c r="K134" i="3" s="1"/>
  <c r="G134" i="3" s="1"/>
  <c r="H133" i="3"/>
  <c r="I133" i="3"/>
  <c r="B135" i="3"/>
  <c r="S135" i="3" s="1"/>
  <c r="C136" i="3"/>
  <c r="D144" i="2"/>
  <c r="C194" i="2"/>
  <c r="B137" i="2"/>
  <c r="J132" i="1"/>
  <c r="I132" i="1"/>
  <c r="H132" i="1"/>
  <c r="C134" i="1"/>
  <c r="B134" i="1"/>
  <c r="M133" i="6" l="1"/>
  <c r="N133" i="6"/>
  <c r="L133" i="6"/>
  <c r="D133" i="8" s="1"/>
  <c r="B134" i="5"/>
  <c r="E135" i="9"/>
  <c r="K135" i="9" s="1"/>
  <c r="E135" i="6" s="1"/>
  <c r="A138" i="9"/>
  <c r="C138" i="9" s="1"/>
  <c r="B137" i="9"/>
  <c r="D137" i="9" s="1"/>
  <c r="F137" i="9" s="1"/>
  <c r="D136" i="9"/>
  <c r="F136" i="9" s="1"/>
  <c r="C139" i="6"/>
  <c r="G138" i="6"/>
  <c r="T137" i="2"/>
  <c r="U137" i="2"/>
  <c r="K135" i="2"/>
  <c r="J135" i="2"/>
  <c r="I135" i="2"/>
  <c r="W135" i="4"/>
  <c r="H136" i="2"/>
  <c r="V134" i="1"/>
  <c r="J134" i="3"/>
  <c r="S134" i="1"/>
  <c r="R134" i="1"/>
  <c r="K134" i="1" s="1"/>
  <c r="G134" i="1" s="1"/>
  <c r="R135" i="3"/>
  <c r="K135" i="3" s="1"/>
  <c r="G135" i="3" s="1"/>
  <c r="I134" i="3"/>
  <c r="H134" i="3"/>
  <c r="B136" i="3"/>
  <c r="S136" i="3" s="1"/>
  <c r="C137" i="3"/>
  <c r="D145" i="2"/>
  <c r="C195" i="2"/>
  <c r="B138" i="2"/>
  <c r="J133" i="1"/>
  <c r="I133" i="1"/>
  <c r="H133" i="1"/>
  <c r="C135" i="1"/>
  <c r="B135" i="1"/>
  <c r="V133" i="8" l="1"/>
  <c r="N134" i="6"/>
  <c r="L134" i="6"/>
  <c r="S134" i="8" s="1"/>
  <c r="M134" i="6"/>
  <c r="Q134" i="8" s="1"/>
  <c r="P133" i="8"/>
  <c r="M133" i="8"/>
  <c r="J133" i="8"/>
  <c r="A133" i="8"/>
  <c r="S133" i="8"/>
  <c r="B135" i="5"/>
  <c r="U133" i="8"/>
  <c r="C133" i="8"/>
  <c r="F133" i="8"/>
  <c r="L133" i="8"/>
  <c r="X133" i="8"/>
  <c r="I133" i="8"/>
  <c r="R133" i="8"/>
  <c r="O133" i="8"/>
  <c r="G133" i="8"/>
  <c r="E133" i="8"/>
  <c r="K133" i="8"/>
  <c r="Q133" i="8"/>
  <c r="W133" i="8"/>
  <c r="N133" i="8"/>
  <c r="B133" i="8"/>
  <c r="T133" i="8"/>
  <c r="H133" i="8"/>
  <c r="K134" i="8"/>
  <c r="A139" i="9"/>
  <c r="C139" i="9" s="1"/>
  <c r="E137" i="9"/>
  <c r="K137" i="9" s="1"/>
  <c r="E137" i="6" s="1"/>
  <c r="E136" i="9"/>
  <c r="K136" i="9" s="1"/>
  <c r="E136" i="6" s="1"/>
  <c r="B138" i="9"/>
  <c r="C140" i="6"/>
  <c r="G139" i="6"/>
  <c r="T138" i="2"/>
  <c r="U138" i="2"/>
  <c r="I136" i="2"/>
  <c r="J136" i="2"/>
  <c r="K136" i="2"/>
  <c r="W136" i="4"/>
  <c r="H137" i="2"/>
  <c r="V135" i="1"/>
  <c r="H135" i="3"/>
  <c r="R135" i="1"/>
  <c r="K135" i="1" s="1"/>
  <c r="G135" i="1" s="1"/>
  <c r="S135" i="1"/>
  <c r="R136" i="3"/>
  <c r="K136" i="3" s="1"/>
  <c r="G136" i="3" s="1"/>
  <c r="J135" i="3"/>
  <c r="B137" i="3"/>
  <c r="S137" i="3" s="1"/>
  <c r="I135" i="3"/>
  <c r="C138" i="3"/>
  <c r="D146" i="2"/>
  <c r="C196" i="2"/>
  <c r="B139" i="2"/>
  <c r="C136" i="1"/>
  <c r="H134" i="1"/>
  <c r="J134" i="1"/>
  <c r="I134" i="1"/>
  <c r="B136" i="1"/>
  <c r="P134" i="8" l="1"/>
  <c r="D134" i="8"/>
  <c r="M134" i="8"/>
  <c r="V134" i="8"/>
  <c r="N134" i="8"/>
  <c r="H134" i="8"/>
  <c r="M135" i="6"/>
  <c r="L135" i="6"/>
  <c r="N135" i="6"/>
  <c r="I135" i="8" s="1"/>
  <c r="W134" i="8"/>
  <c r="T134" i="8"/>
  <c r="B134" i="8"/>
  <c r="B136" i="5"/>
  <c r="J134" i="8"/>
  <c r="A134" i="8"/>
  <c r="G134" i="8"/>
  <c r="B137" i="5"/>
  <c r="E134" i="8"/>
  <c r="R134" i="8"/>
  <c r="F134" i="8"/>
  <c r="U134" i="8"/>
  <c r="I134" i="8"/>
  <c r="L134" i="8"/>
  <c r="X134" i="8"/>
  <c r="C134" i="8"/>
  <c r="O134" i="8"/>
  <c r="D138" i="9"/>
  <c r="E138" i="9" s="1"/>
  <c r="A140" i="9"/>
  <c r="C140" i="9" s="1"/>
  <c r="B139" i="9"/>
  <c r="C141" i="6"/>
  <c r="G140" i="6"/>
  <c r="T139" i="2"/>
  <c r="U139" i="2"/>
  <c r="I137" i="2"/>
  <c r="J137" i="2"/>
  <c r="K137" i="2"/>
  <c r="W137" i="4"/>
  <c r="H138" i="2"/>
  <c r="V136" i="1"/>
  <c r="I136" i="3"/>
  <c r="R136" i="1"/>
  <c r="K136" i="1" s="1"/>
  <c r="G136" i="1" s="1"/>
  <c r="S136" i="1"/>
  <c r="R137" i="3"/>
  <c r="K137" i="3" s="1"/>
  <c r="G137" i="3" s="1"/>
  <c r="J136" i="3"/>
  <c r="H136" i="3"/>
  <c r="B138" i="3"/>
  <c r="S138" i="3" s="1"/>
  <c r="C139" i="3"/>
  <c r="D147" i="2"/>
  <c r="C197" i="2"/>
  <c r="B140" i="2"/>
  <c r="J135" i="1"/>
  <c r="I135" i="1"/>
  <c r="H135" i="1"/>
  <c r="C137" i="1"/>
  <c r="B137" i="1"/>
  <c r="F135" i="8" l="1"/>
  <c r="U135" i="8"/>
  <c r="R135" i="8"/>
  <c r="N137" i="6"/>
  <c r="R137" i="8" s="1"/>
  <c r="M137" i="6"/>
  <c r="H137" i="8" s="1"/>
  <c r="L137" i="6"/>
  <c r="J137" i="8" s="1"/>
  <c r="M136" i="6"/>
  <c r="Q136" i="8" s="1"/>
  <c r="N136" i="6"/>
  <c r="X136" i="8" s="1"/>
  <c r="L136" i="6"/>
  <c r="G136" i="8" s="1"/>
  <c r="C135" i="8"/>
  <c r="X135" i="8"/>
  <c r="A135" i="8"/>
  <c r="V135" i="8"/>
  <c r="M135" i="8"/>
  <c r="S135" i="8"/>
  <c r="G135" i="8"/>
  <c r="J135" i="8"/>
  <c r="P135" i="8"/>
  <c r="D135" i="8"/>
  <c r="L135" i="8"/>
  <c r="O135" i="8"/>
  <c r="Q135" i="8"/>
  <c r="T135" i="8"/>
  <c r="E135" i="8"/>
  <c r="K135" i="8"/>
  <c r="W135" i="8"/>
  <c r="H135" i="8"/>
  <c r="B135" i="8"/>
  <c r="N135" i="8"/>
  <c r="F138" i="9"/>
  <c r="K138" i="9" s="1"/>
  <c r="E138" i="6" s="1"/>
  <c r="D139" i="9"/>
  <c r="F139" i="9" s="1"/>
  <c r="B140" i="9"/>
  <c r="A141" i="9"/>
  <c r="C141" i="9" s="1"/>
  <c r="W137" i="8"/>
  <c r="T137" i="8"/>
  <c r="Q137" i="8"/>
  <c r="B137" i="8"/>
  <c r="P136" i="8"/>
  <c r="D136" i="8"/>
  <c r="J136" i="8"/>
  <c r="M136" i="8"/>
  <c r="C142" i="6"/>
  <c r="G141" i="6"/>
  <c r="T140" i="2"/>
  <c r="U140" i="2"/>
  <c r="J138" i="2"/>
  <c r="I138" i="2"/>
  <c r="K138" i="2"/>
  <c r="W138" i="4"/>
  <c r="H139" i="2"/>
  <c r="V137" i="1"/>
  <c r="J137" i="3"/>
  <c r="R137" i="1"/>
  <c r="K137" i="1" s="1"/>
  <c r="G137" i="1" s="1"/>
  <c r="S137" i="1"/>
  <c r="R138" i="3"/>
  <c r="K138" i="3" s="1"/>
  <c r="G138" i="3" s="1"/>
  <c r="H137" i="3"/>
  <c r="B139" i="3"/>
  <c r="S139" i="3" s="1"/>
  <c r="I137" i="3"/>
  <c r="C140" i="3"/>
  <c r="D148" i="2"/>
  <c r="C198" i="2"/>
  <c r="B141" i="2"/>
  <c r="C138" i="1"/>
  <c r="J136" i="1"/>
  <c r="I136" i="1"/>
  <c r="H136" i="1"/>
  <c r="B138" i="1"/>
  <c r="T136" i="8" l="1"/>
  <c r="A137" i="8"/>
  <c r="V137" i="8"/>
  <c r="D137" i="8"/>
  <c r="P137" i="8"/>
  <c r="E136" i="8"/>
  <c r="M137" i="8"/>
  <c r="B136" i="8"/>
  <c r="W136" i="8"/>
  <c r="N136" i="8"/>
  <c r="S136" i="8"/>
  <c r="V136" i="8"/>
  <c r="K137" i="8"/>
  <c r="E137" i="8"/>
  <c r="F136" i="8"/>
  <c r="A136" i="8"/>
  <c r="N137" i="8"/>
  <c r="O137" i="8"/>
  <c r="R136" i="8"/>
  <c r="I136" i="8"/>
  <c r="C137" i="8"/>
  <c r="L137" i="8"/>
  <c r="K136" i="8"/>
  <c r="U136" i="8"/>
  <c r="F137" i="8"/>
  <c r="L136" i="8"/>
  <c r="O136" i="8"/>
  <c r="X137" i="8"/>
  <c r="H136" i="8"/>
  <c r="C136" i="8"/>
  <c r="I137" i="8"/>
  <c r="U137" i="8"/>
  <c r="S137" i="8"/>
  <c r="G137" i="8"/>
  <c r="B138" i="5"/>
  <c r="D140" i="9"/>
  <c r="F140" i="9" s="1"/>
  <c r="E139" i="9"/>
  <c r="K139" i="9" s="1"/>
  <c r="E139" i="6" s="1"/>
  <c r="A142" i="9"/>
  <c r="C142" i="9" s="1"/>
  <c r="B141" i="9"/>
  <c r="G142" i="6"/>
  <c r="C143" i="6"/>
  <c r="V138" i="1"/>
  <c r="T141" i="2"/>
  <c r="U141" i="2"/>
  <c r="K139" i="2"/>
  <c r="I139" i="2"/>
  <c r="J139" i="2"/>
  <c r="W139" i="4"/>
  <c r="H140" i="2"/>
  <c r="J138" i="3"/>
  <c r="R138" i="1"/>
  <c r="K138" i="1" s="1"/>
  <c r="G138" i="1" s="1"/>
  <c r="S138" i="1"/>
  <c r="R139" i="3"/>
  <c r="K139" i="3" s="1"/>
  <c r="G139" i="3" s="1"/>
  <c r="I138" i="3"/>
  <c r="H138" i="3"/>
  <c r="B140" i="3"/>
  <c r="S140" i="3" s="1"/>
  <c r="C141" i="3"/>
  <c r="D149" i="2"/>
  <c r="C199" i="2"/>
  <c r="B142" i="2"/>
  <c r="J137" i="1"/>
  <c r="I137" i="1"/>
  <c r="H137" i="1"/>
  <c r="C139" i="1"/>
  <c r="B139" i="1"/>
  <c r="L138" i="6" l="1"/>
  <c r="N138" i="6"/>
  <c r="X138" i="8" s="1"/>
  <c r="M138" i="6"/>
  <c r="T138" i="8" s="1"/>
  <c r="B139" i="5"/>
  <c r="D141" i="9"/>
  <c r="E141" i="9" s="1"/>
  <c r="E140" i="9"/>
  <c r="K140" i="9" s="1"/>
  <c r="E140" i="6" s="1"/>
  <c r="B142" i="9"/>
  <c r="A143" i="9"/>
  <c r="C143" i="9" s="1"/>
  <c r="C144" i="6"/>
  <c r="G143" i="6"/>
  <c r="V139" i="1"/>
  <c r="T142" i="2"/>
  <c r="U142" i="2"/>
  <c r="K140" i="2"/>
  <c r="I140" i="2"/>
  <c r="J140" i="2"/>
  <c r="W140" i="4"/>
  <c r="H141" i="2"/>
  <c r="H139" i="3"/>
  <c r="R139" i="1"/>
  <c r="K139" i="1" s="1"/>
  <c r="G139" i="1" s="1"/>
  <c r="S139" i="1"/>
  <c r="R140" i="3"/>
  <c r="K140" i="3" s="1"/>
  <c r="G140" i="3" s="1"/>
  <c r="I139" i="3"/>
  <c r="B141" i="3"/>
  <c r="S141" i="3" s="1"/>
  <c r="J139" i="3"/>
  <c r="C142" i="3"/>
  <c r="D150" i="2"/>
  <c r="C200" i="2"/>
  <c r="B143" i="2"/>
  <c r="C140" i="1"/>
  <c r="I138" i="1"/>
  <c r="H138" i="1"/>
  <c r="J138" i="1"/>
  <c r="B140" i="1"/>
  <c r="R138" i="8" l="1"/>
  <c r="I138" i="8"/>
  <c r="L138" i="8"/>
  <c r="F141" i="9"/>
  <c r="K141" i="9" s="1"/>
  <c r="E141" i="6" s="1"/>
  <c r="U138" i="8"/>
  <c r="O138" i="8"/>
  <c r="C138" i="8"/>
  <c r="F138" i="8"/>
  <c r="N138" i="8"/>
  <c r="M139" i="6"/>
  <c r="N139" i="8" s="1"/>
  <c r="L139" i="6"/>
  <c r="D139" i="8" s="1"/>
  <c r="H138" i="8"/>
  <c r="N139" i="6"/>
  <c r="I139" i="8" s="1"/>
  <c r="Q138" i="8"/>
  <c r="K138" i="8"/>
  <c r="B140" i="5"/>
  <c r="W138" i="8"/>
  <c r="B138" i="8"/>
  <c r="E138" i="8"/>
  <c r="V138" i="8"/>
  <c r="S138" i="8"/>
  <c r="A138" i="8"/>
  <c r="D138" i="8"/>
  <c r="M138" i="8"/>
  <c r="P138" i="8"/>
  <c r="G138" i="8"/>
  <c r="J138" i="8"/>
  <c r="D142" i="9"/>
  <c r="F142" i="9" s="1"/>
  <c r="B143" i="9"/>
  <c r="A144" i="9"/>
  <c r="C144" i="9" s="1"/>
  <c r="V140" i="1"/>
  <c r="C145" i="6"/>
  <c r="G144" i="6"/>
  <c r="H142" i="2"/>
  <c r="W142" i="4" s="1"/>
  <c r="T143" i="2"/>
  <c r="U143" i="2"/>
  <c r="I141" i="2"/>
  <c r="J141" i="2"/>
  <c r="K141" i="2"/>
  <c r="W141" i="4"/>
  <c r="I140" i="3"/>
  <c r="R140" i="1"/>
  <c r="K140" i="1" s="1"/>
  <c r="G140" i="1" s="1"/>
  <c r="S140" i="1"/>
  <c r="R141" i="3"/>
  <c r="K141" i="3" s="1"/>
  <c r="G141" i="3" s="1"/>
  <c r="J140" i="3"/>
  <c r="H140" i="3"/>
  <c r="B142" i="3"/>
  <c r="S142" i="3" s="1"/>
  <c r="C143" i="3"/>
  <c r="D151" i="2"/>
  <c r="C201" i="2"/>
  <c r="B144" i="2"/>
  <c r="J139" i="1"/>
  <c r="I139" i="1"/>
  <c r="H139" i="1"/>
  <c r="C141" i="1"/>
  <c r="B141" i="1"/>
  <c r="P139" i="8" l="1"/>
  <c r="D143" i="9"/>
  <c r="F143" i="9" s="1"/>
  <c r="M139" i="8"/>
  <c r="U139" i="8"/>
  <c r="S139" i="8"/>
  <c r="G139" i="8"/>
  <c r="C139" i="8"/>
  <c r="J139" i="8"/>
  <c r="A139" i="8"/>
  <c r="V139" i="8"/>
  <c r="B139" i="8"/>
  <c r="L139" i="8"/>
  <c r="X139" i="8"/>
  <c r="F139" i="8"/>
  <c r="K139" i="8"/>
  <c r="R139" i="8"/>
  <c r="W139" i="8"/>
  <c r="O139" i="8"/>
  <c r="E139" i="8"/>
  <c r="Q139" i="8"/>
  <c r="T139" i="8"/>
  <c r="H139" i="8"/>
  <c r="M140" i="6"/>
  <c r="N140" i="6"/>
  <c r="I140" i="8" s="1"/>
  <c r="L140" i="6"/>
  <c r="J140" i="8" s="1"/>
  <c r="E142" i="9"/>
  <c r="K142" i="9" s="1"/>
  <c r="E142" i="6" s="1"/>
  <c r="E143" i="9"/>
  <c r="K143" i="9" s="1"/>
  <c r="E143" i="6" s="1"/>
  <c r="B144" i="9"/>
  <c r="A145" i="9"/>
  <c r="C145" i="9" s="1"/>
  <c r="C146" i="6"/>
  <c r="G145" i="6"/>
  <c r="J142" i="2"/>
  <c r="K142" i="2"/>
  <c r="I142" i="2"/>
  <c r="T144" i="2"/>
  <c r="U144" i="2"/>
  <c r="H143" i="2"/>
  <c r="V141" i="1"/>
  <c r="J141" i="3"/>
  <c r="R141" i="1"/>
  <c r="K141" i="1" s="1"/>
  <c r="G141" i="1" s="1"/>
  <c r="S141" i="1"/>
  <c r="R142" i="3"/>
  <c r="K142" i="3" s="1"/>
  <c r="G142" i="3" s="1"/>
  <c r="H141" i="3"/>
  <c r="B143" i="3"/>
  <c r="S143" i="3" s="1"/>
  <c r="I141" i="3"/>
  <c r="C144" i="3"/>
  <c r="D152" i="2"/>
  <c r="C202" i="2"/>
  <c r="B145" i="2"/>
  <c r="C142" i="1"/>
  <c r="J140" i="1"/>
  <c r="I140" i="1"/>
  <c r="H140" i="1"/>
  <c r="B142" i="1"/>
  <c r="O140" i="8" l="1"/>
  <c r="L140" i="8"/>
  <c r="C140" i="8"/>
  <c r="B141" i="5"/>
  <c r="M141" i="6" s="1"/>
  <c r="X140" i="8"/>
  <c r="U140" i="8"/>
  <c r="V140" i="8"/>
  <c r="G140" i="8"/>
  <c r="S140" i="8"/>
  <c r="A140" i="8"/>
  <c r="P140" i="8"/>
  <c r="B143" i="5"/>
  <c r="B142" i="5"/>
  <c r="F140" i="8"/>
  <c r="R140" i="8"/>
  <c r="M140" i="8"/>
  <c r="D140" i="8"/>
  <c r="E140" i="8"/>
  <c r="Q140" i="8"/>
  <c r="H140" i="8"/>
  <c r="B140" i="8"/>
  <c r="K140" i="8"/>
  <c r="T140" i="8"/>
  <c r="N140" i="8"/>
  <c r="W140" i="8"/>
  <c r="D144" i="9"/>
  <c r="F144" i="9" s="1"/>
  <c r="A146" i="9"/>
  <c r="C146" i="9" s="1"/>
  <c r="B145" i="9"/>
  <c r="V142" i="1"/>
  <c r="C147" i="6"/>
  <c r="G146" i="6"/>
  <c r="H144" i="2"/>
  <c r="W144" i="4" s="1"/>
  <c r="T145" i="2"/>
  <c r="U145" i="2"/>
  <c r="K143" i="2"/>
  <c r="I143" i="2"/>
  <c r="J143" i="2"/>
  <c r="W143" i="4"/>
  <c r="J142" i="3"/>
  <c r="R142" i="1"/>
  <c r="K142" i="1" s="1"/>
  <c r="G142" i="1" s="1"/>
  <c r="S142" i="1"/>
  <c r="R143" i="3"/>
  <c r="K143" i="3" s="1"/>
  <c r="G143" i="3" s="1"/>
  <c r="H142" i="3"/>
  <c r="I142" i="3"/>
  <c r="B144" i="3"/>
  <c r="S144" i="3" s="1"/>
  <c r="C145" i="3"/>
  <c r="D153" i="2"/>
  <c r="C203" i="2"/>
  <c r="B146" i="2"/>
  <c r="J141" i="1"/>
  <c r="H141" i="1"/>
  <c r="I141" i="1"/>
  <c r="C143" i="1"/>
  <c r="B143" i="1"/>
  <c r="L141" i="6" l="1"/>
  <c r="A141" i="8" s="1"/>
  <c r="T141" i="8"/>
  <c r="Q141" i="8"/>
  <c r="E141" i="8"/>
  <c r="N141" i="8"/>
  <c r="H141" i="8"/>
  <c r="K141" i="8"/>
  <c r="B141" i="8"/>
  <c r="W141" i="8"/>
  <c r="E144" i="9"/>
  <c r="K144" i="9" s="1"/>
  <c r="E144" i="6" s="1"/>
  <c r="B144" i="5" s="1"/>
  <c r="N141" i="6"/>
  <c r="O141" i="8" s="1"/>
  <c r="N142" i="6"/>
  <c r="O142" i="8" s="1"/>
  <c r="L142" i="6"/>
  <c r="G142" i="8" s="1"/>
  <c r="M142" i="6"/>
  <c r="W142" i="8" s="1"/>
  <c r="L143" i="6"/>
  <c r="M143" i="8" s="1"/>
  <c r="N143" i="6"/>
  <c r="R143" i="8" s="1"/>
  <c r="M143" i="6"/>
  <c r="B143" i="8" s="1"/>
  <c r="D145" i="9"/>
  <c r="F145" i="9" s="1"/>
  <c r="B146" i="9"/>
  <c r="A147" i="9"/>
  <c r="C147" i="9" s="1"/>
  <c r="C148" i="6"/>
  <c r="G147" i="6"/>
  <c r="I144" i="2"/>
  <c r="J144" i="2"/>
  <c r="K144" i="2"/>
  <c r="T146" i="2"/>
  <c r="U146" i="2"/>
  <c r="H145" i="2"/>
  <c r="V143" i="1"/>
  <c r="I143" i="3"/>
  <c r="R143" i="1"/>
  <c r="K143" i="1" s="1"/>
  <c r="G143" i="1" s="1"/>
  <c r="S143" i="1"/>
  <c r="R144" i="3"/>
  <c r="K144" i="3" s="1"/>
  <c r="G144" i="3" s="1"/>
  <c r="H143" i="3"/>
  <c r="J143" i="3"/>
  <c r="B145" i="3"/>
  <c r="S145" i="3" s="1"/>
  <c r="C146" i="3"/>
  <c r="D154" i="2"/>
  <c r="C204" i="2"/>
  <c r="B147" i="2"/>
  <c r="C144" i="1"/>
  <c r="J142" i="1"/>
  <c r="I142" i="1"/>
  <c r="H142" i="1"/>
  <c r="B144" i="1"/>
  <c r="J141" i="8" l="1"/>
  <c r="D141" i="8"/>
  <c r="S141" i="8"/>
  <c r="G141" i="8"/>
  <c r="L141" i="8"/>
  <c r="V141" i="8"/>
  <c r="M141" i="8"/>
  <c r="P141" i="8"/>
  <c r="N143" i="8"/>
  <c r="D142" i="8"/>
  <c r="P142" i="8"/>
  <c r="C143" i="8"/>
  <c r="F142" i="8"/>
  <c r="X141" i="8"/>
  <c r="X143" i="8"/>
  <c r="A143" i="8"/>
  <c r="T142" i="8"/>
  <c r="G143" i="8"/>
  <c r="B142" i="8"/>
  <c r="J143" i="8"/>
  <c r="S143" i="8"/>
  <c r="D143" i="8"/>
  <c r="P143" i="8"/>
  <c r="R141" i="8"/>
  <c r="I141" i="8"/>
  <c r="C141" i="8"/>
  <c r="U141" i="8"/>
  <c r="F141" i="8"/>
  <c r="V143" i="8"/>
  <c r="Q143" i="8"/>
  <c r="I143" i="8"/>
  <c r="E143" i="8"/>
  <c r="X142" i="8"/>
  <c r="F143" i="8"/>
  <c r="K143" i="8"/>
  <c r="I142" i="8"/>
  <c r="O143" i="8"/>
  <c r="U143" i="8"/>
  <c r="H143" i="8"/>
  <c r="V142" i="8"/>
  <c r="A142" i="8"/>
  <c r="R142" i="8"/>
  <c r="L143" i="8"/>
  <c r="W143" i="8"/>
  <c r="M142" i="8"/>
  <c r="S142" i="8"/>
  <c r="L142" i="8"/>
  <c r="M144" i="6"/>
  <c r="W144" i="8" s="1"/>
  <c r="N144" i="6"/>
  <c r="C144" i="8" s="1"/>
  <c r="L144" i="6"/>
  <c r="J144" i="8" s="1"/>
  <c r="C142" i="8"/>
  <c r="T143" i="8"/>
  <c r="J142" i="8"/>
  <c r="U142" i="8"/>
  <c r="H142" i="8"/>
  <c r="N142" i="8"/>
  <c r="Q142" i="8"/>
  <c r="K142" i="8"/>
  <c r="E142" i="8"/>
  <c r="A148" i="9"/>
  <c r="C148" i="9" s="1"/>
  <c r="B147" i="9"/>
  <c r="D146" i="9"/>
  <c r="E146" i="9" s="1"/>
  <c r="E145" i="9"/>
  <c r="K145" i="9" s="1"/>
  <c r="E145" i="6" s="1"/>
  <c r="V144" i="1"/>
  <c r="C149" i="6"/>
  <c r="G148" i="6"/>
  <c r="I145" i="2"/>
  <c r="K145" i="2"/>
  <c r="J145" i="2"/>
  <c r="W145" i="4"/>
  <c r="T147" i="2"/>
  <c r="U147" i="2"/>
  <c r="H146" i="2"/>
  <c r="I144" i="3"/>
  <c r="R144" i="1"/>
  <c r="K144" i="1" s="1"/>
  <c r="G144" i="1" s="1"/>
  <c r="S144" i="1"/>
  <c r="R145" i="3"/>
  <c r="K145" i="3" s="1"/>
  <c r="G145" i="3" s="1"/>
  <c r="H144" i="3"/>
  <c r="J144" i="3"/>
  <c r="B146" i="3"/>
  <c r="S146" i="3" s="1"/>
  <c r="C147" i="3"/>
  <c r="D155" i="2"/>
  <c r="C205" i="2"/>
  <c r="B148" i="2"/>
  <c r="J143" i="1"/>
  <c r="I143" i="1"/>
  <c r="H143" i="1"/>
  <c r="C145" i="1"/>
  <c r="B145" i="1"/>
  <c r="P144" i="8" l="1"/>
  <c r="U144" i="8"/>
  <c r="M144" i="8"/>
  <c r="S144" i="8"/>
  <c r="V144" i="8"/>
  <c r="O144" i="8"/>
  <c r="G144" i="8"/>
  <c r="K144" i="8"/>
  <c r="T144" i="8"/>
  <c r="I144" i="8"/>
  <c r="A144" i="8"/>
  <c r="F144" i="8"/>
  <c r="H144" i="8"/>
  <c r="X144" i="8"/>
  <c r="N144" i="8"/>
  <c r="Q144" i="8"/>
  <c r="R144" i="8"/>
  <c r="B144" i="8"/>
  <c r="E144" i="8"/>
  <c r="D144" i="8"/>
  <c r="L144" i="8"/>
  <c r="B145" i="5"/>
  <c r="D147" i="9"/>
  <c r="F147" i="9" s="1"/>
  <c r="F146" i="9"/>
  <c r="K146" i="9" s="1"/>
  <c r="E146" i="6" s="1"/>
  <c r="A149" i="9"/>
  <c r="C149" i="9" s="1"/>
  <c r="B148" i="9"/>
  <c r="V145" i="1"/>
  <c r="C150" i="6"/>
  <c r="G149" i="6"/>
  <c r="T148" i="2"/>
  <c r="U148" i="2"/>
  <c r="J146" i="2"/>
  <c r="I146" i="2"/>
  <c r="K146" i="2"/>
  <c r="W146" i="4"/>
  <c r="H147" i="2"/>
  <c r="J145" i="3"/>
  <c r="R145" i="1"/>
  <c r="K145" i="1" s="1"/>
  <c r="G145" i="1" s="1"/>
  <c r="S145" i="1"/>
  <c r="R146" i="3"/>
  <c r="K146" i="3" s="1"/>
  <c r="G146" i="3" s="1"/>
  <c r="H145" i="3"/>
  <c r="B147" i="3"/>
  <c r="S147" i="3" s="1"/>
  <c r="I145" i="3"/>
  <c r="C148" i="3"/>
  <c r="D156" i="2"/>
  <c r="C206" i="2"/>
  <c r="B149" i="2"/>
  <c r="C146" i="1"/>
  <c r="J144" i="1"/>
  <c r="I144" i="1"/>
  <c r="H144" i="1"/>
  <c r="B146" i="1"/>
  <c r="N145" i="6" l="1"/>
  <c r="L145" i="8" s="1"/>
  <c r="L145" i="6"/>
  <c r="M145" i="8" s="1"/>
  <c r="M145" i="6"/>
  <c r="K145" i="8" s="1"/>
  <c r="B146" i="5"/>
  <c r="E147" i="9"/>
  <c r="K147" i="9" s="1"/>
  <c r="E147" i="6" s="1"/>
  <c r="O145" i="8"/>
  <c r="I145" i="8"/>
  <c r="U145" i="8"/>
  <c r="C145" i="8"/>
  <c r="B149" i="9"/>
  <c r="A150" i="9"/>
  <c r="C150" i="9" s="1"/>
  <c r="D148" i="9"/>
  <c r="F148" i="9" s="1"/>
  <c r="P145" i="8"/>
  <c r="S145" i="8"/>
  <c r="C151" i="6"/>
  <c r="G150" i="6"/>
  <c r="T149" i="2"/>
  <c r="U149" i="2"/>
  <c r="K147" i="2"/>
  <c r="J147" i="2"/>
  <c r="I147" i="2"/>
  <c r="W147" i="4"/>
  <c r="H148" i="2"/>
  <c r="V146" i="1"/>
  <c r="J146" i="3"/>
  <c r="R146" i="1"/>
  <c r="K146" i="1" s="1"/>
  <c r="G146" i="1" s="1"/>
  <c r="S146" i="1"/>
  <c r="R147" i="3"/>
  <c r="K147" i="3" s="1"/>
  <c r="G147" i="3" s="1"/>
  <c r="I146" i="3"/>
  <c r="H146" i="3"/>
  <c r="B148" i="3"/>
  <c r="S148" i="3" s="1"/>
  <c r="C149" i="3"/>
  <c r="D157" i="2"/>
  <c r="C207" i="2"/>
  <c r="B150" i="2"/>
  <c r="J145" i="1"/>
  <c r="I145" i="1"/>
  <c r="H145" i="1"/>
  <c r="C147" i="1"/>
  <c r="B147" i="1"/>
  <c r="X145" i="8" l="1"/>
  <c r="E145" i="8"/>
  <c r="D149" i="9"/>
  <c r="F149" i="9" s="1"/>
  <c r="J145" i="8"/>
  <c r="V145" i="8"/>
  <c r="R145" i="8"/>
  <c r="F145" i="8"/>
  <c r="A145" i="8"/>
  <c r="D145" i="8"/>
  <c r="G145" i="8"/>
  <c r="H145" i="8"/>
  <c r="N145" i="8"/>
  <c r="T145" i="8"/>
  <c r="B145" i="8"/>
  <c r="Q145" i="8"/>
  <c r="W145" i="8"/>
  <c r="L146" i="6"/>
  <c r="J146" i="8" s="1"/>
  <c r="M146" i="6"/>
  <c r="T146" i="8" s="1"/>
  <c r="N146" i="6"/>
  <c r="F146" i="8" s="1"/>
  <c r="B147" i="5"/>
  <c r="A151" i="9"/>
  <c r="C151" i="9" s="1"/>
  <c r="E148" i="9"/>
  <c r="K148" i="9" s="1"/>
  <c r="E148" i="6" s="1"/>
  <c r="B150" i="9"/>
  <c r="C152" i="6"/>
  <c r="G151" i="6"/>
  <c r="T150" i="2"/>
  <c r="U150" i="2"/>
  <c r="I148" i="2"/>
  <c r="J148" i="2"/>
  <c r="K148" i="2"/>
  <c r="W148" i="4"/>
  <c r="H149" i="2"/>
  <c r="V147" i="1"/>
  <c r="H147" i="3"/>
  <c r="R147" i="1"/>
  <c r="K147" i="1" s="1"/>
  <c r="G147" i="1" s="1"/>
  <c r="S147" i="1"/>
  <c r="R148" i="3"/>
  <c r="K148" i="3" s="1"/>
  <c r="G148" i="3" s="1"/>
  <c r="I147" i="3"/>
  <c r="B149" i="3"/>
  <c r="S149" i="3" s="1"/>
  <c r="J147" i="3"/>
  <c r="C150" i="3"/>
  <c r="D158" i="2"/>
  <c r="C208" i="2"/>
  <c r="B151" i="2"/>
  <c r="C148" i="1"/>
  <c r="J146" i="1"/>
  <c r="H146" i="1"/>
  <c r="I146" i="1"/>
  <c r="B148" i="1"/>
  <c r="E149" i="9" l="1"/>
  <c r="K149" i="9" s="1"/>
  <c r="E149" i="6" s="1"/>
  <c r="B149" i="5" s="1"/>
  <c r="U146" i="8"/>
  <c r="M146" i="8"/>
  <c r="O146" i="8"/>
  <c r="B146" i="8"/>
  <c r="R146" i="8"/>
  <c r="K146" i="8"/>
  <c r="S146" i="8"/>
  <c r="Q146" i="8"/>
  <c r="N146" i="8"/>
  <c r="V146" i="8"/>
  <c r="E146" i="8"/>
  <c r="H146" i="8"/>
  <c r="L146" i="8"/>
  <c r="C146" i="8"/>
  <c r="W146" i="8"/>
  <c r="X146" i="8"/>
  <c r="M147" i="6"/>
  <c r="E147" i="8" s="1"/>
  <c r="L147" i="6"/>
  <c r="M147" i="8" s="1"/>
  <c r="P146" i="8"/>
  <c r="A146" i="8"/>
  <c r="D146" i="8"/>
  <c r="G146" i="8"/>
  <c r="B148" i="5"/>
  <c r="N147" i="6"/>
  <c r="O147" i="8" s="1"/>
  <c r="I146" i="8"/>
  <c r="D150" i="9"/>
  <c r="F150" i="9" s="1"/>
  <c r="B151" i="9"/>
  <c r="D151" i="9" s="1"/>
  <c r="A152" i="9"/>
  <c r="C152" i="9" s="1"/>
  <c r="C153" i="6"/>
  <c r="G152" i="6"/>
  <c r="V148" i="1"/>
  <c r="I149" i="2"/>
  <c r="K149" i="2"/>
  <c r="J149" i="2"/>
  <c r="W149" i="4"/>
  <c r="T151" i="2"/>
  <c r="U151" i="2"/>
  <c r="H150" i="2"/>
  <c r="I148" i="3"/>
  <c r="R148" i="1"/>
  <c r="K148" i="1" s="1"/>
  <c r="G148" i="1" s="1"/>
  <c r="S148" i="1"/>
  <c r="R149" i="3"/>
  <c r="K149" i="3" s="1"/>
  <c r="G149" i="3" s="1"/>
  <c r="J148" i="3"/>
  <c r="H148" i="3"/>
  <c r="B150" i="3"/>
  <c r="S150" i="3" s="1"/>
  <c r="C151" i="3"/>
  <c r="D159" i="2"/>
  <c r="C209" i="2"/>
  <c r="B152" i="2"/>
  <c r="I147" i="1"/>
  <c r="H147" i="1"/>
  <c r="J147" i="1"/>
  <c r="C149" i="1"/>
  <c r="B149" i="1"/>
  <c r="A147" i="8" l="1"/>
  <c r="U147" i="8"/>
  <c r="F147" i="8"/>
  <c r="Q147" i="8"/>
  <c r="R147" i="8"/>
  <c r="N147" i="8"/>
  <c r="V147" i="8"/>
  <c r="D147" i="8"/>
  <c r="T147" i="8"/>
  <c r="J147" i="8"/>
  <c r="G147" i="8"/>
  <c r="I147" i="8"/>
  <c r="S147" i="8"/>
  <c r="B147" i="8"/>
  <c r="P147" i="8"/>
  <c r="W147" i="8"/>
  <c r="H147" i="8"/>
  <c r="K147" i="8"/>
  <c r="L147" i="8"/>
  <c r="C147" i="8"/>
  <c r="X147" i="8"/>
  <c r="M149" i="6"/>
  <c r="N149" i="8" s="1"/>
  <c r="N149" i="6"/>
  <c r="U149" i="8" s="1"/>
  <c r="L149" i="6"/>
  <c r="A149" i="8" s="1"/>
  <c r="L148" i="6"/>
  <c r="P148" i="8" s="1"/>
  <c r="N148" i="6"/>
  <c r="F148" i="8" s="1"/>
  <c r="M148" i="6"/>
  <c r="H148" i="8" s="1"/>
  <c r="E150" i="9"/>
  <c r="K150" i="9" s="1"/>
  <c r="E150" i="6" s="1"/>
  <c r="F151" i="9"/>
  <c r="E151" i="9"/>
  <c r="A153" i="9"/>
  <c r="C153" i="9" s="1"/>
  <c r="B152" i="9"/>
  <c r="G153" i="6"/>
  <c r="C154" i="6"/>
  <c r="H151" i="2"/>
  <c r="W151" i="4" s="1"/>
  <c r="T152" i="2"/>
  <c r="U152" i="2"/>
  <c r="J150" i="2"/>
  <c r="I150" i="2"/>
  <c r="K150" i="2"/>
  <c r="W150" i="4"/>
  <c r="V149" i="1"/>
  <c r="J149" i="3"/>
  <c r="R149" i="1"/>
  <c r="K149" i="1" s="1"/>
  <c r="G149" i="1" s="1"/>
  <c r="S149" i="1"/>
  <c r="R150" i="3"/>
  <c r="K150" i="3" s="1"/>
  <c r="G150" i="3" s="1"/>
  <c r="H149" i="3"/>
  <c r="B151" i="3"/>
  <c r="S151" i="3" s="1"/>
  <c r="I149" i="3"/>
  <c r="C152" i="3"/>
  <c r="D160" i="2"/>
  <c r="C210" i="2"/>
  <c r="B153" i="2"/>
  <c r="C150" i="1"/>
  <c r="J148" i="1"/>
  <c r="I148" i="1"/>
  <c r="H148" i="1"/>
  <c r="B150" i="1"/>
  <c r="J148" i="8" l="1"/>
  <c r="E148" i="8"/>
  <c r="I149" i="8"/>
  <c r="V149" i="8"/>
  <c r="J149" i="8"/>
  <c r="W148" i="8"/>
  <c r="L149" i="8"/>
  <c r="K148" i="8"/>
  <c r="Q148" i="8"/>
  <c r="M149" i="8"/>
  <c r="B148" i="8"/>
  <c r="C149" i="8"/>
  <c r="O149" i="8"/>
  <c r="T148" i="8"/>
  <c r="X149" i="8"/>
  <c r="N148" i="8"/>
  <c r="R149" i="8"/>
  <c r="F149" i="8"/>
  <c r="P149" i="8"/>
  <c r="V148" i="8"/>
  <c r="G149" i="8"/>
  <c r="D149" i="8"/>
  <c r="Q149" i="8"/>
  <c r="S149" i="8"/>
  <c r="H149" i="8"/>
  <c r="L148" i="8"/>
  <c r="B149" i="8"/>
  <c r="K151" i="9"/>
  <c r="E151" i="6" s="1"/>
  <c r="B151" i="5" s="1"/>
  <c r="O148" i="8"/>
  <c r="M148" i="8"/>
  <c r="K149" i="8"/>
  <c r="A148" i="8"/>
  <c r="G148" i="8"/>
  <c r="E149" i="8"/>
  <c r="T149" i="8"/>
  <c r="X148" i="8"/>
  <c r="R148" i="8"/>
  <c r="U148" i="8"/>
  <c r="C148" i="8"/>
  <c r="D148" i="8"/>
  <c r="W149" i="8"/>
  <c r="I148" i="8"/>
  <c r="B150" i="5"/>
  <c r="S148" i="8"/>
  <c r="D152" i="9"/>
  <c r="F152" i="9" s="1"/>
  <c r="B153" i="9"/>
  <c r="A154" i="9"/>
  <c r="C154" i="9" s="1"/>
  <c r="C155" i="6"/>
  <c r="G154" i="6"/>
  <c r="V150" i="1"/>
  <c r="J151" i="2"/>
  <c r="K151" i="2"/>
  <c r="I151" i="2"/>
  <c r="H152" i="2"/>
  <c r="W152" i="4" s="1"/>
  <c r="T153" i="2"/>
  <c r="U153" i="2"/>
  <c r="J150" i="3"/>
  <c r="S150" i="1"/>
  <c r="R150" i="1"/>
  <c r="K150" i="1" s="1"/>
  <c r="G150" i="1" s="1"/>
  <c r="R151" i="3"/>
  <c r="K151" i="3" s="1"/>
  <c r="G151" i="3" s="1"/>
  <c r="H150" i="3"/>
  <c r="I150" i="3"/>
  <c r="B152" i="3"/>
  <c r="S152" i="3" s="1"/>
  <c r="C153" i="3"/>
  <c r="D161" i="2"/>
  <c r="C211" i="2"/>
  <c r="B154" i="2"/>
  <c r="J149" i="1"/>
  <c r="I149" i="1"/>
  <c r="H149" i="1"/>
  <c r="C151" i="1"/>
  <c r="B151" i="1"/>
  <c r="N151" i="6" l="1"/>
  <c r="X151" i="8" s="1"/>
  <c r="L151" i="6"/>
  <c r="G151" i="8" s="1"/>
  <c r="M151" i="6"/>
  <c r="H151" i="8" s="1"/>
  <c r="E152" i="9"/>
  <c r="K152" i="9" s="1"/>
  <c r="N150" i="6"/>
  <c r="M150" i="6"/>
  <c r="L150" i="6"/>
  <c r="D153" i="9"/>
  <c r="F153" i="9" s="1"/>
  <c r="B154" i="9"/>
  <c r="F151" i="8"/>
  <c r="L151" i="8"/>
  <c r="A155" i="9"/>
  <c r="C155" i="9" s="1"/>
  <c r="C156" i="6"/>
  <c r="G155" i="6"/>
  <c r="V151" i="1"/>
  <c r="J152" i="2"/>
  <c r="I152" i="2"/>
  <c r="K152" i="2"/>
  <c r="H153" i="2"/>
  <c r="W153" i="4" s="1"/>
  <c r="T154" i="2"/>
  <c r="U154" i="2"/>
  <c r="H151" i="3"/>
  <c r="R151" i="1"/>
  <c r="K151" i="1" s="1"/>
  <c r="G151" i="1" s="1"/>
  <c r="S151" i="1"/>
  <c r="R152" i="3"/>
  <c r="K152" i="3" s="1"/>
  <c r="G152" i="3" s="1"/>
  <c r="B153" i="3"/>
  <c r="S153" i="3" s="1"/>
  <c r="J151" i="3"/>
  <c r="I151" i="3"/>
  <c r="C154" i="3"/>
  <c r="D162" i="2"/>
  <c r="C212" i="2"/>
  <c r="B155" i="2"/>
  <c r="C152" i="1"/>
  <c r="H150" i="1"/>
  <c r="J150" i="1"/>
  <c r="I150" i="1"/>
  <c r="B152" i="1"/>
  <c r="M151" i="8" l="1"/>
  <c r="P151" i="8"/>
  <c r="S151" i="8"/>
  <c r="E152" i="6"/>
  <c r="B152" i="5" s="1"/>
  <c r="V151" i="8"/>
  <c r="A151" i="8"/>
  <c r="J151" i="8"/>
  <c r="D151" i="8"/>
  <c r="I151" i="8"/>
  <c r="O151" i="8"/>
  <c r="C151" i="8"/>
  <c r="U151" i="8"/>
  <c r="R151" i="8"/>
  <c r="K151" i="8"/>
  <c r="E153" i="9"/>
  <c r="K153" i="9" s="1"/>
  <c r="E151" i="8"/>
  <c r="N151" i="8"/>
  <c r="Q151" i="8"/>
  <c r="T151" i="8"/>
  <c r="B151" i="8"/>
  <c r="W151" i="8"/>
  <c r="A150" i="8"/>
  <c r="G150" i="8"/>
  <c r="P150" i="8"/>
  <c r="V150" i="8"/>
  <c r="M150" i="8"/>
  <c r="J150" i="8"/>
  <c r="D150" i="8"/>
  <c r="S150" i="8"/>
  <c r="N150" i="8"/>
  <c r="H150" i="8"/>
  <c r="B150" i="8"/>
  <c r="Q150" i="8"/>
  <c r="W150" i="8"/>
  <c r="E150" i="8"/>
  <c r="K150" i="8"/>
  <c r="T150" i="8"/>
  <c r="C150" i="8"/>
  <c r="U150" i="8"/>
  <c r="I150" i="8"/>
  <c r="O150" i="8"/>
  <c r="L150" i="8"/>
  <c r="R150" i="8"/>
  <c r="X150" i="8"/>
  <c r="F150" i="8"/>
  <c r="D154" i="9"/>
  <c r="E154" i="9" s="1"/>
  <c r="A156" i="9"/>
  <c r="C156" i="9" s="1"/>
  <c r="B155" i="9"/>
  <c r="V152" i="1"/>
  <c r="C157" i="6"/>
  <c r="G156" i="6"/>
  <c r="K153" i="2"/>
  <c r="J153" i="2"/>
  <c r="I153" i="2"/>
  <c r="U155" i="2"/>
  <c r="T155" i="2"/>
  <c r="H154" i="2"/>
  <c r="I152" i="3"/>
  <c r="R152" i="1"/>
  <c r="K152" i="1" s="1"/>
  <c r="G152" i="1" s="1"/>
  <c r="S152" i="1"/>
  <c r="R153" i="3"/>
  <c r="K153" i="3" s="1"/>
  <c r="G153" i="3" s="1"/>
  <c r="J152" i="3"/>
  <c r="H152" i="3"/>
  <c r="B154" i="3"/>
  <c r="S154" i="3" s="1"/>
  <c r="C155" i="3"/>
  <c r="D163" i="2"/>
  <c r="C213" i="2"/>
  <c r="B156" i="2"/>
  <c r="J151" i="1"/>
  <c r="I151" i="1"/>
  <c r="H151" i="1"/>
  <c r="C153" i="1"/>
  <c r="B153" i="1"/>
  <c r="M152" i="6" l="1"/>
  <c r="K152" i="8" s="1"/>
  <c r="L152" i="6"/>
  <c r="M152" i="8" s="1"/>
  <c r="N152" i="6"/>
  <c r="F152" i="8" s="1"/>
  <c r="E153" i="6"/>
  <c r="B153" i="5" s="1"/>
  <c r="N153" i="6" s="1"/>
  <c r="R153" i="8" s="1"/>
  <c r="B152" i="8"/>
  <c r="E152" i="8"/>
  <c r="H152" i="8"/>
  <c r="R152" i="8"/>
  <c r="Q152" i="8"/>
  <c r="F154" i="9"/>
  <c r="K154" i="9" s="1"/>
  <c r="E154" i="6" s="1"/>
  <c r="A157" i="9"/>
  <c r="C157" i="9" s="1"/>
  <c r="D155" i="9"/>
  <c r="F155" i="9" s="1"/>
  <c r="B156" i="9"/>
  <c r="C158" i="6"/>
  <c r="G157" i="6"/>
  <c r="H155" i="2"/>
  <c r="K155" i="2" s="1"/>
  <c r="J154" i="2"/>
  <c r="K154" i="2"/>
  <c r="I154" i="2"/>
  <c r="W154" i="4"/>
  <c r="T156" i="2"/>
  <c r="U156" i="2"/>
  <c r="V153" i="1"/>
  <c r="I153" i="3"/>
  <c r="R153" i="1"/>
  <c r="K153" i="1" s="1"/>
  <c r="G153" i="1" s="1"/>
  <c r="S153" i="1"/>
  <c r="R154" i="3"/>
  <c r="K154" i="3" s="1"/>
  <c r="G154" i="3" s="1"/>
  <c r="J153" i="3"/>
  <c r="H153" i="3"/>
  <c r="B155" i="3"/>
  <c r="S155" i="3" s="1"/>
  <c r="C156" i="3"/>
  <c r="D164" i="2"/>
  <c r="C214" i="2"/>
  <c r="B157" i="2"/>
  <c r="C154" i="1"/>
  <c r="J152" i="1"/>
  <c r="I152" i="1"/>
  <c r="H152" i="1"/>
  <c r="B154" i="1"/>
  <c r="N152" i="8" l="1"/>
  <c r="T152" i="8"/>
  <c r="W152" i="8"/>
  <c r="S152" i="8"/>
  <c r="V152" i="8"/>
  <c r="L152" i="8"/>
  <c r="P152" i="8"/>
  <c r="G152" i="8"/>
  <c r="J152" i="8"/>
  <c r="A152" i="8"/>
  <c r="M153" i="6"/>
  <c r="K153" i="8" s="1"/>
  <c r="I152" i="8"/>
  <c r="X152" i="8"/>
  <c r="U152" i="8"/>
  <c r="L153" i="6"/>
  <c r="M153" i="8" s="1"/>
  <c r="O152" i="8"/>
  <c r="C152" i="8"/>
  <c r="D152" i="8"/>
  <c r="F153" i="8"/>
  <c r="U153" i="8"/>
  <c r="I153" i="8"/>
  <c r="X153" i="8"/>
  <c r="C153" i="8"/>
  <c r="L153" i="8"/>
  <c r="O153" i="8"/>
  <c r="B154" i="5"/>
  <c r="D156" i="9"/>
  <c r="F156" i="9" s="1"/>
  <c r="A158" i="9"/>
  <c r="C158" i="9" s="1"/>
  <c r="E155" i="9"/>
  <c r="K155" i="9" s="1"/>
  <c r="E155" i="6" s="1"/>
  <c r="B157" i="9"/>
  <c r="D157" i="9" s="1"/>
  <c r="C159" i="6"/>
  <c r="G158" i="6"/>
  <c r="V154" i="1"/>
  <c r="J155" i="2"/>
  <c r="W155" i="4"/>
  <c r="I155" i="2"/>
  <c r="H156" i="2"/>
  <c r="J156" i="2" s="1"/>
  <c r="U157" i="2"/>
  <c r="T157" i="2"/>
  <c r="J154" i="3"/>
  <c r="R154" i="1"/>
  <c r="K154" i="1" s="1"/>
  <c r="G154" i="1" s="1"/>
  <c r="S154" i="1"/>
  <c r="R155" i="3"/>
  <c r="K155" i="3" s="1"/>
  <c r="G155" i="3" s="1"/>
  <c r="I154" i="3"/>
  <c r="B156" i="3"/>
  <c r="S156" i="3" s="1"/>
  <c r="H154" i="3"/>
  <c r="C157" i="3"/>
  <c r="D165" i="2"/>
  <c r="C215" i="2"/>
  <c r="B158" i="2"/>
  <c r="J153" i="1"/>
  <c r="I153" i="1"/>
  <c r="H153" i="1"/>
  <c r="C155" i="1"/>
  <c r="B155" i="1"/>
  <c r="E153" i="8" l="1"/>
  <c r="V153" i="8"/>
  <c r="N153" i="8"/>
  <c r="D153" i="8"/>
  <c r="G153" i="8"/>
  <c r="B153" i="8"/>
  <c r="T153" i="8"/>
  <c r="W153" i="8"/>
  <c r="A153" i="8"/>
  <c r="Q153" i="8"/>
  <c r="S153" i="8"/>
  <c r="H153" i="8"/>
  <c r="J153" i="8"/>
  <c r="P153" i="8"/>
  <c r="E156" i="9"/>
  <c r="K156" i="9" s="1"/>
  <c r="N154" i="6"/>
  <c r="M154" i="6"/>
  <c r="L154" i="6"/>
  <c r="B155" i="5"/>
  <c r="F157" i="9"/>
  <c r="E157" i="9"/>
  <c r="B158" i="9"/>
  <c r="A159" i="9"/>
  <c r="C159" i="9" s="1"/>
  <c r="V155" i="1"/>
  <c r="C160" i="6"/>
  <c r="G159" i="6"/>
  <c r="K156" i="2"/>
  <c r="I156" i="2"/>
  <c r="W156" i="4"/>
  <c r="T158" i="2"/>
  <c r="U158" i="2"/>
  <c r="H157" i="2"/>
  <c r="H155" i="3"/>
  <c r="R155" i="1"/>
  <c r="K155" i="1" s="1"/>
  <c r="G155" i="1" s="1"/>
  <c r="S155" i="1"/>
  <c r="R156" i="3"/>
  <c r="K156" i="3" s="1"/>
  <c r="G156" i="3" s="1"/>
  <c r="I155" i="3"/>
  <c r="J155" i="3"/>
  <c r="B157" i="3"/>
  <c r="S157" i="3" s="1"/>
  <c r="C158" i="3"/>
  <c r="D166" i="2"/>
  <c r="C216" i="2"/>
  <c r="B159" i="2"/>
  <c r="C156" i="1"/>
  <c r="I154" i="1"/>
  <c r="H154" i="1"/>
  <c r="J154" i="1"/>
  <c r="B156" i="1"/>
  <c r="E156" i="6" l="1"/>
  <c r="B156" i="5" s="1"/>
  <c r="L155" i="6"/>
  <c r="A155" i="8" s="1"/>
  <c r="M155" i="6"/>
  <c r="H155" i="8" s="1"/>
  <c r="N155" i="6"/>
  <c r="X155" i="8" s="1"/>
  <c r="P154" i="8"/>
  <c r="D154" i="8"/>
  <c r="S154" i="8"/>
  <c r="J154" i="8"/>
  <c r="V154" i="8"/>
  <c r="G154" i="8"/>
  <c r="A154" i="8"/>
  <c r="Q154" i="8"/>
  <c r="H154" i="8"/>
  <c r="K154" i="8"/>
  <c r="W154" i="8"/>
  <c r="T154" i="8"/>
  <c r="B154" i="8"/>
  <c r="N154" i="8"/>
  <c r="E154" i="8"/>
  <c r="M154" i="8"/>
  <c r="C154" i="8"/>
  <c r="O154" i="8"/>
  <c r="U154" i="8"/>
  <c r="F154" i="8"/>
  <c r="X154" i="8"/>
  <c r="L154" i="8"/>
  <c r="I154" i="8"/>
  <c r="R154" i="8"/>
  <c r="K157" i="9"/>
  <c r="E157" i="6" s="1"/>
  <c r="D158" i="9"/>
  <c r="F158" i="9" s="1"/>
  <c r="W155" i="8"/>
  <c r="K155" i="8"/>
  <c r="B159" i="9"/>
  <c r="A160" i="9"/>
  <c r="C160" i="9" s="1"/>
  <c r="J155" i="8"/>
  <c r="V155" i="8"/>
  <c r="V156" i="1"/>
  <c r="G160" i="6"/>
  <c r="C161" i="6"/>
  <c r="U159" i="2"/>
  <c r="T159" i="2"/>
  <c r="I157" i="2"/>
  <c r="J157" i="2"/>
  <c r="K157" i="2"/>
  <c r="W157" i="4"/>
  <c r="H158" i="2"/>
  <c r="H156" i="3"/>
  <c r="R156" i="1"/>
  <c r="K156" i="1" s="1"/>
  <c r="G156" i="1" s="1"/>
  <c r="S156" i="1"/>
  <c r="R157" i="3"/>
  <c r="K157" i="3" s="1"/>
  <c r="G157" i="3" s="1"/>
  <c r="I156" i="3"/>
  <c r="J156" i="3"/>
  <c r="B158" i="3"/>
  <c r="S158" i="3" s="1"/>
  <c r="C159" i="3"/>
  <c r="D167" i="2"/>
  <c r="C217" i="2"/>
  <c r="B160" i="2"/>
  <c r="J155" i="1"/>
  <c r="I155" i="1"/>
  <c r="H155" i="1"/>
  <c r="C157" i="1"/>
  <c r="B157" i="1"/>
  <c r="B155" i="8" l="1"/>
  <c r="Q155" i="8"/>
  <c r="N155" i="8"/>
  <c r="L155" i="8"/>
  <c r="I155" i="8"/>
  <c r="T155" i="8"/>
  <c r="M156" i="6"/>
  <c r="N156" i="6"/>
  <c r="F156" i="8" s="1"/>
  <c r="L156" i="6"/>
  <c r="S156" i="8" s="1"/>
  <c r="R155" i="8"/>
  <c r="E155" i="8"/>
  <c r="O155" i="8"/>
  <c r="C155" i="8"/>
  <c r="U155" i="8"/>
  <c r="F155" i="8"/>
  <c r="S155" i="8"/>
  <c r="P155" i="8"/>
  <c r="G155" i="8"/>
  <c r="M155" i="8"/>
  <c r="D155" i="8"/>
  <c r="B157" i="5"/>
  <c r="E158" i="9"/>
  <c r="K158" i="9" s="1"/>
  <c r="E158" i="6" s="1"/>
  <c r="D159" i="9"/>
  <c r="F159" i="9" s="1"/>
  <c r="A161" i="9"/>
  <c r="C161" i="9" s="1"/>
  <c r="B160" i="9"/>
  <c r="C162" i="6"/>
  <c r="G161" i="6"/>
  <c r="H159" i="2"/>
  <c r="K159" i="2" s="1"/>
  <c r="T160" i="2"/>
  <c r="U160" i="2"/>
  <c r="J158" i="2"/>
  <c r="I158" i="2"/>
  <c r="K158" i="2"/>
  <c r="W158" i="4"/>
  <c r="V157" i="1"/>
  <c r="J157" i="3"/>
  <c r="R157" i="1"/>
  <c r="K157" i="1" s="1"/>
  <c r="G157" i="1" s="1"/>
  <c r="S157" i="1"/>
  <c r="R158" i="3"/>
  <c r="K158" i="3" s="1"/>
  <c r="G158" i="3" s="1"/>
  <c r="H157" i="3"/>
  <c r="B159" i="3"/>
  <c r="S159" i="3" s="1"/>
  <c r="I157" i="3"/>
  <c r="C160" i="3"/>
  <c r="D168" i="2"/>
  <c r="C218" i="2"/>
  <c r="B161" i="2"/>
  <c r="C158" i="1"/>
  <c r="J156" i="1"/>
  <c r="I156" i="1"/>
  <c r="H156" i="1"/>
  <c r="B158" i="1"/>
  <c r="X156" i="8" l="1"/>
  <c r="J156" i="8"/>
  <c r="U156" i="8"/>
  <c r="C156" i="8"/>
  <c r="O156" i="8"/>
  <c r="R156" i="8"/>
  <c r="A156" i="8"/>
  <c r="M156" i="8"/>
  <c r="D156" i="8"/>
  <c r="P156" i="8"/>
  <c r="G156" i="8"/>
  <c r="V156" i="8"/>
  <c r="I156" i="8"/>
  <c r="L156" i="8"/>
  <c r="H156" i="8"/>
  <c r="T156" i="8"/>
  <c r="Q156" i="8"/>
  <c r="W156" i="8"/>
  <c r="K156" i="8"/>
  <c r="B156" i="8"/>
  <c r="N156" i="8"/>
  <c r="E156" i="8"/>
  <c r="M157" i="6"/>
  <c r="L157" i="6"/>
  <c r="D157" i="8" s="1"/>
  <c r="N157" i="6"/>
  <c r="I157" i="8" s="1"/>
  <c r="D160" i="9"/>
  <c r="F160" i="9" s="1"/>
  <c r="E159" i="9"/>
  <c r="K159" i="9" s="1"/>
  <c r="E159" i="6" s="1"/>
  <c r="A162" i="9"/>
  <c r="C162" i="9" s="1"/>
  <c r="B161" i="9"/>
  <c r="V158" i="1"/>
  <c r="C163" i="6"/>
  <c r="G162" i="6"/>
  <c r="W159" i="4"/>
  <c r="I159" i="2"/>
  <c r="J159" i="2"/>
  <c r="H160" i="2"/>
  <c r="I160" i="2" s="1"/>
  <c r="U161" i="2"/>
  <c r="T161" i="2"/>
  <c r="J158" i="3"/>
  <c r="R158" i="1"/>
  <c r="K158" i="1" s="1"/>
  <c r="G158" i="1" s="1"/>
  <c r="S158" i="1"/>
  <c r="R159" i="3"/>
  <c r="K159" i="3" s="1"/>
  <c r="G159" i="3" s="1"/>
  <c r="H158" i="3"/>
  <c r="I158" i="3"/>
  <c r="B160" i="3"/>
  <c r="S160" i="3" s="1"/>
  <c r="C161" i="3"/>
  <c r="D169" i="2"/>
  <c r="C219" i="2"/>
  <c r="B162" i="2"/>
  <c r="J157" i="1"/>
  <c r="I157" i="1"/>
  <c r="H157" i="1"/>
  <c r="C159" i="1"/>
  <c r="B159" i="1"/>
  <c r="S157" i="8" l="1"/>
  <c r="J157" i="8"/>
  <c r="V157" i="8"/>
  <c r="B158" i="5"/>
  <c r="M158" i="6" s="1"/>
  <c r="G157" i="8"/>
  <c r="M157" i="8"/>
  <c r="R157" i="8"/>
  <c r="X157" i="8"/>
  <c r="O157" i="8"/>
  <c r="F157" i="8"/>
  <c r="C157" i="8"/>
  <c r="U157" i="8"/>
  <c r="P157" i="8"/>
  <c r="A157" i="8"/>
  <c r="B159" i="5"/>
  <c r="L157" i="8"/>
  <c r="H157" i="8"/>
  <c r="Q157" i="8"/>
  <c r="T157" i="8"/>
  <c r="E157" i="8"/>
  <c r="W157" i="8"/>
  <c r="K157" i="8"/>
  <c r="N157" i="8"/>
  <c r="B157" i="8"/>
  <c r="E160" i="9"/>
  <c r="K160" i="9" s="1"/>
  <c r="E160" i="6" s="1"/>
  <c r="D161" i="9"/>
  <c r="F161" i="9" s="1"/>
  <c r="B162" i="9"/>
  <c r="A163" i="9"/>
  <c r="C163" i="9" s="1"/>
  <c r="C164" i="6"/>
  <c r="G163" i="6"/>
  <c r="W160" i="4"/>
  <c r="J160" i="2"/>
  <c r="K160" i="2"/>
  <c r="T162" i="2"/>
  <c r="U162" i="2"/>
  <c r="H161" i="2"/>
  <c r="V159" i="1"/>
  <c r="H159" i="3"/>
  <c r="R159" i="1"/>
  <c r="K159" i="1" s="1"/>
  <c r="G159" i="1" s="1"/>
  <c r="S159" i="1"/>
  <c r="R160" i="3"/>
  <c r="K160" i="3" s="1"/>
  <c r="G160" i="3" s="1"/>
  <c r="J159" i="3"/>
  <c r="I159" i="3"/>
  <c r="B161" i="3"/>
  <c r="S161" i="3" s="1"/>
  <c r="C162" i="3"/>
  <c r="D170" i="2"/>
  <c r="C220" i="2"/>
  <c r="B163" i="2"/>
  <c r="C160" i="1"/>
  <c r="J158" i="1"/>
  <c r="I158" i="1"/>
  <c r="H158" i="1"/>
  <c r="B160" i="1"/>
  <c r="N158" i="6" l="1"/>
  <c r="I158" i="8" s="1"/>
  <c r="L158" i="6"/>
  <c r="A158" i="8" s="1"/>
  <c r="Q158" i="8"/>
  <c r="T158" i="8"/>
  <c r="B158" i="8"/>
  <c r="H158" i="8"/>
  <c r="E158" i="8"/>
  <c r="K158" i="8"/>
  <c r="N158" i="8"/>
  <c r="W158" i="8"/>
  <c r="R158" i="8"/>
  <c r="C158" i="8"/>
  <c r="N159" i="6"/>
  <c r="O159" i="8" s="1"/>
  <c r="M159" i="6"/>
  <c r="B159" i="8" s="1"/>
  <c r="L159" i="6"/>
  <c r="S159" i="8" s="1"/>
  <c r="B160" i="5"/>
  <c r="D162" i="9"/>
  <c r="F162" i="9" s="1"/>
  <c r="E161" i="9"/>
  <c r="K161" i="9" s="1"/>
  <c r="E161" i="6" s="1"/>
  <c r="B163" i="9"/>
  <c r="A164" i="9"/>
  <c r="C164" i="9" s="1"/>
  <c r="V160" i="1"/>
  <c r="C165" i="6"/>
  <c r="G164" i="6"/>
  <c r="U163" i="2"/>
  <c r="T163" i="2"/>
  <c r="I161" i="2"/>
  <c r="K161" i="2"/>
  <c r="J161" i="2"/>
  <c r="W161" i="4"/>
  <c r="H162" i="2"/>
  <c r="I160" i="3"/>
  <c r="R160" i="1"/>
  <c r="K160" i="1" s="1"/>
  <c r="G160" i="1" s="1"/>
  <c r="S160" i="1"/>
  <c r="R161" i="3"/>
  <c r="K161" i="3" s="1"/>
  <c r="G161" i="3" s="1"/>
  <c r="J160" i="3"/>
  <c r="B162" i="3"/>
  <c r="S162" i="3" s="1"/>
  <c r="H160" i="3"/>
  <c r="C163" i="3"/>
  <c r="D171" i="2"/>
  <c r="C221" i="2"/>
  <c r="B164" i="2"/>
  <c r="J159" i="1"/>
  <c r="I159" i="1"/>
  <c r="H159" i="1"/>
  <c r="C161" i="1"/>
  <c r="B161" i="1"/>
  <c r="G158" i="8" l="1"/>
  <c r="J158" i="8"/>
  <c r="D158" i="8"/>
  <c r="S158" i="8"/>
  <c r="L158" i="8"/>
  <c r="X158" i="8"/>
  <c r="U158" i="8"/>
  <c r="F158" i="8"/>
  <c r="M158" i="8"/>
  <c r="P158" i="8"/>
  <c r="O158" i="8"/>
  <c r="I159" i="8"/>
  <c r="X159" i="8"/>
  <c r="V158" i="8"/>
  <c r="K159" i="8"/>
  <c r="L159" i="8"/>
  <c r="A159" i="8"/>
  <c r="E162" i="9"/>
  <c r="K162" i="9" s="1"/>
  <c r="E162" i="6" s="1"/>
  <c r="Q159" i="8"/>
  <c r="D159" i="8"/>
  <c r="G159" i="8"/>
  <c r="M159" i="8"/>
  <c r="J159" i="8"/>
  <c r="F159" i="8"/>
  <c r="U159" i="8"/>
  <c r="N159" i="8"/>
  <c r="W159" i="8"/>
  <c r="R159" i="8"/>
  <c r="H159" i="8"/>
  <c r="E159" i="8"/>
  <c r="C159" i="8"/>
  <c r="T159" i="8"/>
  <c r="M160" i="6"/>
  <c r="L160" i="6"/>
  <c r="N160" i="6"/>
  <c r="X160" i="8" s="1"/>
  <c r="B161" i="5"/>
  <c r="V159" i="8"/>
  <c r="P159" i="8"/>
  <c r="D163" i="9"/>
  <c r="F163" i="9" s="1"/>
  <c r="A165" i="9"/>
  <c r="C165" i="9" s="1"/>
  <c r="B164" i="9"/>
  <c r="V161" i="1"/>
  <c r="C166" i="6"/>
  <c r="G165" i="6"/>
  <c r="H163" i="2"/>
  <c r="I163" i="2" s="1"/>
  <c r="J162" i="2"/>
  <c r="I162" i="2"/>
  <c r="K162" i="2"/>
  <c r="W162" i="4"/>
  <c r="T164" i="2"/>
  <c r="U164" i="2"/>
  <c r="J161" i="3"/>
  <c r="R161" i="1"/>
  <c r="K161" i="1" s="1"/>
  <c r="G161" i="1" s="1"/>
  <c r="S161" i="1"/>
  <c r="R162" i="3"/>
  <c r="K162" i="3" s="1"/>
  <c r="G162" i="3" s="1"/>
  <c r="H161" i="3"/>
  <c r="I161" i="3"/>
  <c r="B163" i="3"/>
  <c r="S163" i="3" s="1"/>
  <c r="C164" i="3"/>
  <c r="D172" i="2"/>
  <c r="C222" i="2"/>
  <c r="B165" i="2"/>
  <c r="C162" i="1"/>
  <c r="J160" i="1"/>
  <c r="I160" i="1"/>
  <c r="H160" i="1"/>
  <c r="B162" i="1"/>
  <c r="B162" i="5" l="1"/>
  <c r="N162" i="6" s="1"/>
  <c r="L161" i="6"/>
  <c r="M161" i="6"/>
  <c r="E161" i="8" s="1"/>
  <c r="N161" i="6"/>
  <c r="C161" i="8" s="1"/>
  <c r="I160" i="8"/>
  <c r="U160" i="8"/>
  <c r="R160" i="8"/>
  <c r="O160" i="8"/>
  <c r="F160" i="8"/>
  <c r="C160" i="8"/>
  <c r="L160" i="8"/>
  <c r="L162" i="6"/>
  <c r="J162" i="8" s="1"/>
  <c r="S160" i="8"/>
  <c r="A160" i="8"/>
  <c r="M160" i="8"/>
  <c r="J160" i="8"/>
  <c r="D160" i="8"/>
  <c r="V160" i="8"/>
  <c r="P160" i="8"/>
  <c r="G160" i="8"/>
  <c r="N160" i="8"/>
  <c r="B160" i="8"/>
  <c r="K160" i="8"/>
  <c r="W160" i="8"/>
  <c r="T160" i="8"/>
  <c r="Q160" i="8"/>
  <c r="H160" i="8"/>
  <c r="E160" i="8"/>
  <c r="E163" i="9"/>
  <c r="K163" i="9" s="1"/>
  <c r="E163" i="6" s="1"/>
  <c r="D164" i="9"/>
  <c r="F164" i="9" s="1"/>
  <c r="A166" i="9"/>
  <c r="C166" i="9" s="1"/>
  <c r="V162" i="8"/>
  <c r="B165" i="9"/>
  <c r="C167" i="6"/>
  <c r="G166" i="6"/>
  <c r="J163" i="2"/>
  <c r="K163" i="2"/>
  <c r="W163" i="4"/>
  <c r="U165" i="2"/>
  <c r="T165" i="2"/>
  <c r="H164" i="2"/>
  <c r="V162" i="1"/>
  <c r="H162" i="3"/>
  <c r="R162" i="1"/>
  <c r="K162" i="1" s="1"/>
  <c r="G162" i="1" s="1"/>
  <c r="S162" i="1"/>
  <c r="R163" i="3"/>
  <c r="K163" i="3" s="1"/>
  <c r="G163" i="3" s="1"/>
  <c r="J162" i="3"/>
  <c r="I162" i="3"/>
  <c r="B164" i="3"/>
  <c r="S164" i="3" s="1"/>
  <c r="C165" i="3"/>
  <c r="D173" i="2"/>
  <c r="C223" i="2"/>
  <c r="B166" i="2"/>
  <c r="J161" i="1"/>
  <c r="I161" i="1"/>
  <c r="H161" i="1"/>
  <c r="C163" i="1"/>
  <c r="B163" i="1"/>
  <c r="M162" i="8" l="1"/>
  <c r="S162" i="8"/>
  <c r="D162" i="8"/>
  <c r="A162" i="8"/>
  <c r="P162" i="8"/>
  <c r="G162" i="8"/>
  <c r="M162" i="6"/>
  <c r="N161" i="8"/>
  <c r="W161" i="8"/>
  <c r="I162" i="8"/>
  <c r="R162" i="8"/>
  <c r="O162" i="8"/>
  <c r="L162" i="8"/>
  <c r="F162" i="8"/>
  <c r="X162" i="8"/>
  <c r="C162" i="8"/>
  <c r="U162" i="8"/>
  <c r="B161" i="8"/>
  <c r="I161" i="8"/>
  <c r="L161" i="8"/>
  <c r="H161" i="8"/>
  <c r="B163" i="5"/>
  <c r="O161" i="8"/>
  <c r="X161" i="8"/>
  <c r="U161" i="8"/>
  <c r="T161" i="8"/>
  <c r="Q161" i="8"/>
  <c r="K161" i="8"/>
  <c r="R161" i="8"/>
  <c r="F161" i="8"/>
  <c r="G161" i="8"/>
  <c r="V161" i="8"/>
  <c r="S161" i="8"/>
  <c r="M161" i="8"/>
  <c r="D161" i="8"/>
  <c r="J161" i="8"/>
  <c r="P161" i="8"/>
  <c r="A161" i="8"/>
  <c r="D165" i="9"/>
  <c r="F165" i="9" s="1"/>
  <c r="E164" i="9"/>
  <c r="K164" i="9" s="1"/>
  <c r="E164" i="6" s="1"/>
  <c r="B166" i="9"/>
  <c r="A167" i="9"/>
  <c r="C167" i="9" s="1"/>
  <c r="C168" i="6"/>
  <c r="G167" i="6"/>
  <c r="H165" i="2"/>
  <c r="W165" i="4" s="1"/>
  <c r="T166" i="2"/>
  <c r="U166" i="2"/>
  <c r="J164" i="2"/>
  <c r="K164" i="2"/>
  <c r="I164" i="2"/>
  <c r="W164" i="4"/>
  <c r="V163" i="1"/>
  <c r="J163" i="3"/>
  <c r="R163" i="1"/>
  <c r="K163" i="1" s="1"/>
  <c r="G163" i="1" s="1"/>
  <c r="S163" i="1"/>
  <c r="R164" i="3"/>
  <c r="K164" i="3" s="1"/>
  <c r="G164" i="3" s="1"/>
  <c r="H163" i="3"/>
  <c r="I163" i="3"/>
  <c r="B165" i="3"/>
  <c r="S165" i="3" s="1"/>
  <c r="C166" i="3"/>
  <c r="D174" i="2"/>
  <c r="C224" i="2"/>
  <c r="B167" i="2"/>
  <c r="C164" i="1"/>
  <c r="J162" i="1"/>
  <c r="I162" i="1"/>
  <c r="H162" i="1"/>
  <c r="B164" i="1"/>
  <c r="E162" i="8" l="1"/>
  <c r="Q162" i="8"/>
  <c r="K162" i="8"/>
  <c r="B162" i="8"/>
  <c r="T162" i="8"/>
  <c r="W162" i="8"/>
  <c r="N162" i="8"/>
  <c r="H162" i="8"/>
  <c r="N163" i="6"/>
  <c r="M163" i="6"/>
  <c r="Q163" i="8" s="1"/>
  <c r="L163" i="6"/>
  <c r="G163" i="8" s="1"/>
  <c r="B164" i="5"/>
  <c r="D166" i="9"/>
  <c r="F166" i="9" s="1"/>
  <c r="E165" i="9"/>
  <c r="K165" i="9" s="1"/>
  <c r="E165" i="6" s="1"/>
  <c r="A168" i="9"/>
  <c r="C168" i="9" s="1"/>
  <c r="B167" i="9"/>
  <c r="J165" i="2"/>
  <c r="C169" i="6"/>
  <c r="G168" i="6"/>
  <c r="I165" i="2"/>
  <c r="K165" i="2"/>
  <c r="U167" i="2"/>
  <c r="T167" i="2"/>
  <c r="H166" i="2"/>
  <c r="V164" i="1"/>
  <c r="H164" i="3"/>
  <c r="R164" i="1"/>
  <c r="K164" i="1" s="1"/>
  <c r="G164" i="1" s="1"/>
  <c r="S164" i="1"/>
  <c r="R165" i="3"/>
  <c r="K165" i="3" s="1"/>
  <c r="G165" i="3" s="1"/>
  <c r="I164" i="3"/>
  <c r="J164" i="3"/>
  <c r="B166" i="3"/>
  <c r="S166" i="3" s="1"/>
  <c r="C167" i="3"/>
  <c r="D175" i="2"/>
  <c r="C225" i="2"/>
  <c r="B168" i="2"/>
  <c r="J163" i="1"/>
  <c r="H163" i="1"/>
  <c r="I163" i="1"/>
  <c r="C165" i="1"/>
  <c r="B165" i="1"/>
  <c r="V163" i="8" l="1"/>
  <c r="W163" i="8"/>
  <c r="H163" i="8"/>
  <c r="T163" i="8"/>
  <c r="J163" i="8"/>
  <c r="S163" i="8"/>
  <c r="E163" i="8"/>
  <c r="B163" i="8"/>
  <c r="M163" i="8"/>
  <c r="A163" i="8"/>
  <c r="D163" i="8"/>
  <c r="N163" i="8"/>
  <c r="N164" i="6"/>
  <c r="M164" i="6"/>
  <c r="B164" i="8" s="1"/>
  <c r="L164" i="6"/>
  <c r="P164" i="8" s="1"/>
  <c r="B165" i="5"/>
  <c r="P163" i="8"/>
  <c r="K163" i="8"/>
  <c r="U163" i="8"/>
  <c r="I163" i="8"/>
  <c r="F163" i="8"/>
  <c r="O163" i="8"/>
  <c r="L163" i="8"/>
  <c r="X163" i="8"/>
  <c r="R163" i="8"/>
  <c r="C163" i="8"/>
  <c r="A164" i="8"/>
  <c r="D167" i="9"/>
  <c r="F167" i="9" s="1"/>
  <c r="E166" i="9"/>
  <c r="K166" i="9" s="1"/>
  <c r="E166" i="6" s="1"/>
  <c r="A169" i="9"/>
  <c r="C169" i="9" s="1"/>
  <c r="B168" i="9"/>
  <c r="C170" i="6"/>
  <c r="G169" i="6"/>
  <c r="T168" i="2"/>
  <c r="U168" i="2"/>
  <c r="H167" i="2"/>
  <c r="J166" i="2"/>
  <c r="K166" i="2"/>
  <c r="I166" i="2"/>
  <c r="W166" i="4"/>
  <c r="V165" i="1"/>
  <c r="I165" i="3"/>
  <c r="R165" i="1"/>
  <c r="K165" i="1" s="1"/>
  <c r="G165" i="1" s="1"/>
  <c r="S165" i="1"/>
  <c r="R166" i="3"/>
  <c r="K166" i="3" s="1"/>
  <c r="G166" i="3" s="1"/>
  <c r="J165" i="3"/>
  <c r="H165" i="3"/>
  <c r="B167" i="3"/>
  <c r="S167" i="3" s="1"/>
  <c r="C168" i="3"/>
  <c r="D176" i="2"/>
  <c r="C226" i="2"/>
  <c r="B169" i="2"/>
  <c r="C166" i="1"/>
  <c r="J164" i="1"/>
  <c r="I164" i="1"/>
  <c r="H164" i="1"/>
  <c r="B166" i="1"/>
  <c r="D168" i="9" l="1"/>
  <c r="F168" i="9" s="1"/>
  <c r="E164" i="8"/>
  <c r="K164" i="8"/>
  <c r="Q164" i="8"/>
  <c r="T164" i="8"/>
  <c r="M164" i="8"/>
  <c r="J164" i="8"/>
  <c r="S164" i="8"/>
  <c r="G164" i="8"/>
  <c r="D164" i="8"/>
  <c r="N165" i="6"/>
  <c r="M165" i="6"/>
  <c r="K165" i="8" s="1"/>
  <c r="V164" i="8"/>
  <c r="B166" i="5"/>
  <c r="L165" i="6"/>
  <c r="D165" i="8" s="1"/>
  <c r="N164" i="8"/>
  <c r="W164" i="8"/>
  <c r="H164" i="8"/>
  <c r="U164" i="8"/>
  <c r="O164" i="8"/>
  <c r="X164" i="8"/>
  <c r="C164" i="8"/>
  <c r="R164" i="8"/>
  <c r="I164" i="8"/>
  <c r="L164" i="8"/>
  <c r="F164" i="8"/>
  <c r="E167" i="9"/>
  <c r="K167" i="9" s="1"/>
  <c r="E167" i="6" s="1"/>
  <c r="A170" i="9"/>
  <c r="C170" i="9" s="1"/>
  <c r="E168" i="9"/>
  <c r="K168" i="9" s="1"/>
  <c r="E168" i="6" s="1"/>
  <c r="B169" i="9"/>
  <c r="V166" i="1"/>
  <c r="C171" i="6"/>
  <c r="G170" i="6"/>
  <c r="U169" i="2"/>
  <c r="T169" i="2"/>
  <c r="K167" i="2"/>
  <c r="I167" i="2"/>
  <c r="J167" i="2"/>
  <c r="W167" i="4"/>
  <c r="H168" i="2"/>
  <c r="I166" i="3"/>
  <c r="S166" i="1"/>
  <c r="R166" i="1"/>
  <c r="K166" i="1" s="1"/>
  <c r="G166" i="1" s="1"/>
  <c r="R167" i="3"/>
  <c r="K167" i="3" s="1"/>
  <c r="G167" i="3" s="1"/>
  <c r="J166" i="3"/>
  <c r="H166" i="3"/>
  <c r="B168" i="3"/>
  <c r="S168" i="3" s="1"/>
  <c r="C169" i="3"/>
  <c r="D177" i="2"/>
  <c r="C227" i="2"/>
  <c r="B170" i="2"/>
  <c r="J165" i="1"/>
  <c r="I165" i="1"/>
  <c r="H165" i="1"/>
  <c r="C167" i="1"/>
  <c r="B167" i="1"/>
  <c r="E165" i="8" l="1"/>
  <c r="J165" i="8"/>
  <c r="N165" i="8"/>
  <c r="M165" i="8"/>
  <c r="H165" i="8"/>
  <c r="B165" i="8"/>
  <c r="W165" i="8"/>
  <c r="T165" i="8"/>
  <c r="A165" i="8"/>
  <c r="S165" i="8"/>
  <c r="V165" i="8"/>
  <c r="Q165" i="8"/>
  <c r="X165" i="8"/>
  <c r="C165" i="8"/>
  <c r="U165" i="8"/>
  <c r="L165" i="8"/>
  <c r="I165" i="8"/>
  <c r="R165" i="8"/>
  <c r="F165" i="8"/>
  <c r="O165" i="8"/>
  <c r="N166" i="6"/>
  <c r="F166" i="8" s="1"/>
  <c r="L166" i="6"/>
  <c r="M166" i="8" s="1"/>
  <c r="M166" i="6"/>
  <c r="E166" i="8" s="1"/>
  <c r="B168" i="5"/>
  <c r="G165" i="8"/>
  <c r="B167" i="5"/>
  <c r="P165" i="8"/>
  <c r="D169" i="9"/>
  <c r="F169" i="9" s="1"/>
  <c r="B170" i="9"/>
  <c r="A171" i="9"/>
  <c r="C171" i="9" s="1"/>
  <c r="V167" i="1"/>
  <c r="G171" i="6"/>
  <c r="C172" i="6"/>
  <c r="H169" i="2"/>
  <c r="W169" i="4" s="1"/>
  <c r="T170" i="2"/>
  <c r="U170" i="2"/>
  <c r="K168" i="2"/>
  <c r="I168" i="2"/>
  <c r="J168" i="2"/>
  <c r="W168" i="4"/>
  <c r="H167" i="3"/>
  <c r="R167" i="1"/>
  <c r="K167" i="1" s="1"/>
  <c r="G167" i="1" s="1"/>
  <c r="S167" i="1"/>
  <c r="R168" i="3"/>
  <c r="K168" i="3" s="1"/>
  <c r="G168" i="3" s="1"/>
  <c r="J167" i="3"/>
  <c r="B169" i="3"/>
  <c r="S169" i="3" s="1"/>
  <c r="I167" i="3"/>
  <c r="C170" i="3"/>
  <c r="D178" i="2"/>
  <c r="C228" i="2"/>
  <c r="B171" i="2"/>
  <c r="C168" i="1"/>
  <c r="I166" i="1"/>
  <c r="H166" i="1"/>
  <c r="J166" i="1"/>
  <c r="B168" i="1"/>
  <c r="L166" i="8" l="1"/>
  <c r="J166" i="8"/>
  <c r="D166" i="8"/>
  <c r="G166" i="8"/>
  <c r="P166" i="8"/>
  <c r="Q166" i="8"/>
  <c r="C166" i="8"/>
  <c r="R166" i="8"/>
  <c r="O166" i="8"/>
  <c r="U166" i="8"/>
  <c r="I166" i="8"/>
  <c r="S166" i="8"/>
  <c r="X166" i="8"/>
  <c r="V166" i="8"/>
  <c r="L167" i="6"/>
  <c r="A167" i="8" s="1"/>
  <c r="M167" i="6"/>
  <c r="K167" i="8" s="1"/>
  <c r="T166" i="8"/>
  <c r="L168" i="6"/>
  <c r="V168" i="8" s="1"/>
  <c r="N168" i="6"/>
  <c r="U168" i="8" s="1"/>
  <c r="M168" i="6"/>
  <c r="H168" i="8" s="1"/>
  <c r="H166" i="8"/>
  <c r="N167" i="6"/>
  <c r="X167" i="8" s="1"/>
  <c r="W166" i="8"/>
  <c r="N166" i="8"/>
  <c r="A166" i="8"/>
  <c r="B166" i="8"/>
  <c r="K166" i="8"/>
  <c r="B171" i="9"/>
  <c r="D170" i="9"/>
  <c r="E170" i="9" s="1"/>
  <c r="E169" i="9"/>
  <c r="K169" i="9" s="1"/>
  <c r="E169" i="6" s="1"/>
  <c r="A172" i="9"/>
  <c r="C172" i="9" s="1"/>
  <c r="K169" i="2"/>
  <c r="C173" i="6"/>
  <c r="G172" i="6"/>
  <c r="J169" i="2"/>
  <c r="I169" i="2"/>
  <c r="U171" i="2"/>
  <c r="T171" i="2"/>
  <c r="H170" i="2"/>
  <c r="V168" i="1"/>
  <c r="I168" i="3"/>
  <c r="R168" i="1"/>
  <c r="K168" i="1" s="1"/>
  <c r="G168" i="1" s="1"/>
  <c r="S168" i="1"/>
  <c r="R169" i="3"/>
  <c r="K169" i="3" s="1"/>
  <c r="G169" i="3" s="1"/>
  <c r="J168" i="3"/>
  <c r="H168" i="3"/>
  <c r="B170" i="3"/>
  <c r="S170" i="3" s="1"/>
  <c r="C171" i="3"/>
  <c r="D179" i="2"/>
  <c r="C229" i="2"/>
  <c r="B172" i="2"/>
  <c r="J167" i="1"/>
  <c r="I167" i="1"/>
  <c r="H167" i="1"/>
  <c r="C169" i="1"/>
  <c r="B169" i="1"/>
  <c r="D167" i="8" l="1"/>
  <c r="A168" i="8"/>
  <c r="P168" i="8"/>
  <c r="I168" i="8"/>
  <c r="W168" i="8"/>
  <c r="X168" i="8"/>
  <c r="C168" i="8"/>
  <c r="D171" i="9"/>
  <c r="F171" i="9" s="1"/>
  <c r="M168" i="8"/>
  <c r="G167" i="8"/>
  <c r="R168" i="8"/>
  <c r="J167" i="8"/>
  <c r="L168" i="8"/>
  <c r="O168" i="8"/>
  <c r="W167" i="8"/>
  <c r="M167" i="8"/>
  <c r="E168" i="8"/>
  <c r="F168" i="8"/>
  <c r="T167" i="8"/>
  <c r="V167" i="8"/>
  <c r="S168" i="8"/>
  <c r="J168" i="8"/>
  <c r="G168" i="8"/>
  <c r="U167" i="8"/>
  <c r="O167" i="8"/>
  <c r="L167" i="8"/>
  <c r="C167" i="8"/>
  <c r="T168" i="8"/>
  <c r="N167" i="8"/>
  <c r="K168" i="8"/>
  <c r="E167" i="8"/>
  <c r="B167" i="8"/>
  <c r="P167" i="8"/>
  <c r="B168" i="8"/>
  <c r="N168" i="8"/>
  <c r="Q168" i="8"/>
  <c r="H167" i="8"/>
  <c r="Q167" i="8"/>
  <c r="S167" i="8"/>
  <c r="R167" i="8"/>
  <c r="F167" i="8"/>
  <c r="D168" i="8"/>
  <c r="I167" i="8"/>
  <c r="B169" i="5"/>
  <c r="B172" i="9"/>
  <c r="A173" i="9"/>
  <c r="C173" i="9" s="1"/>
  <c r="F170" i="9"/>
  <c r="K170" i="9" s="1"/>
  <c r="E170" i="6" s="1"/>
  <c r="C174" i="6"/>
  <c r="G173" i="6"/>
  <c r="H171" i="2"/>
  <c r="W171" i="4" s="1"/>
  <c r="J170" i="2"/>
  <c r="K170" i="2"/>
  <c r="I170" i="2"/>
  <c r="W170" i="4"/>
  <c r="T172" i="2"/>
  <c r="U172" i="2"/>
  <c r="V169" i="1"/>
  <c r="H169" i="3"/>
  <c r="R169" i="1"/>
  <c r="K169" i="1" s="1"/>
  <c r="G169" i="1" s="1"/>
  <c r="S169" i="1"/>
  <c r="R170" i="3"/>
  <c r="K170" i="3" s="1"/>
  <c r="G170" i="3" s="1"/>
  <c r="I169" i="3"/>
  <c r="J169" i="3"/>
  <c r="B171" i="3"/>
  <c r="S171" i="3" s="1"/>
  <c r="C172" i="3"/>
  <c r="D180" i="2"/>
  <c r="C230" i="2"/>
  <c r="B173" i="2"/>
  <c r="C170" i="1"/>
  <c r="I168" i="1"/>
  <c r="H168" i="1"/>
  <c r="J168" i="1"/>
  <c r="B170" i="1"/>
  <c r="E171" i="9" l="1"/>
  <c r="K171" i="9" s="1"/>
  <c r="E171" i="6" s="1"/>
  <c r="B171" i="5" s="1"/>
  <c r="D172" i="9"/>
  <c r="F172" i="9" s="1"/>
  <c r="M169" i="6"/>
  <c r="T169" i="8" s="1"/>
  <c r="N169" i="6"/>
  <c r="I169" i="8" s="1"/>
  <c r="L169" i="6"/>
  <c r="S169" i="8" s="1"/>
  <c r="B170" i="5"/>
  <c r="A174" i="9"/>
  <c r="C174" i="9" s="1"/>
  <c r="E172" i="9"/>
  <c r="B173" i="9"/>
  <c r="I171" i="2"/>
  <c r="C175" i="6"/>
  <c r="G174" i="6"/>
  <c r="J171" i="2"/>
  <c r="K171" i="2"/>
  <c r="H172" i="2"/>
  <c r="W172" i="4" s="1"/>
  <c r="U173" i="2"/>
  <c r="T173" i="2"/>
  <c r="V170" i="1"/>
  <c r="I170" i="3"/>
  <c r="R170" i="1"/>
  <c r="K170" i="1" s="1"/>
  <c r="G170" i="1" s="1"/>
  <c r="S170" i="1"/>
  <c r="R171" i="3"/>
  <c r="K171" i="3" s="1"/>
  <c r="G171" i="3" s="1"/>
  <c r="H170" i="3"/>
  <c r="J170" i="3"/>
  <c r="B172" i="3"/>
  <c r="S172" i="3" s="1"/>
  <c r="C173" i="3"/>
  <c r="D181" i="2"/>
  <c r="C231" i="2"/>
  <c r="B174" i="2"/>
  <c r="J169" i="1"/>
  <c r="I169" i="1"/>
  <c r="H169" i="1"/>
  <c r="C171" i="1"/>
  <c r="B171" i="1"/>
  <c r="U169" i="8" l="1"/>
  <c r="H169" i="8"/>
  <c r="X169" i="8"/>
  <c r="W169" i="8"/>
  <c r="E169" i="8"/>
  <c r="R169" i="8"/>
  <c r="F169" i="8"/>
  <c r="K169" i="8"/>
  <c r="L169" i="8"/>
  <c r="B169" i="8"/>
  <c r="C169" i="8"/>
  <c r="O169" i="8"/>
  <c r="Q169" i="8"/>
  <c r="D169" i="8"/>
  <c r="N169" i="8"/>
  <c r="J169" i="8"/>
  <c r="P169" i="8"/>
  <c r="G169" i="8"/>
  <c r="A169" i="8"/>
  <c r="M169" i="8"/>
  <c r="M170" i="6"/>
  <c r="Q170" i="8" s="1"/>
  <c r="L170" i="6"/>
  <c r="G170" i="8" s="1"/>
  <c r="N170" i="6"/>
  <c r="C170" i="8" s="1"/>
  <c r="N171" i="6"/>
  <c r="U171" i="8" s="1"/>
  <c r="M171" i="6"/>
  <c r="T171" i="8" s="1"/>
  <c r="L171" i="6"/>
  <c r="D171" i="8" s="1"/>
  <c r="V169" i="8"/>
  <c r="D173" i="9"/>
  <c r="F173" i="9" s="1"/>
  <c r="K172" i="9"/>
  <c r="E172" i="6" s="1"/>
  <c r="A175" i="9"/>
  <c r="C175" i="9" s="1"/>
  <c r="B174" i="9"/>
  <c r="C176" i="6"/>
  <c r="G175" i="6"/>
  <c r="J172" i="2"/>
  <c r="I172" i="2"/>
  <c r="K172" i="2"/>
  <c r="H173" i="2"/>
  <c r="W173" i="4" s="1"/>
  <c r="T174" i="2"/>
  <c r="U174" i="2"/>
  <c r="V171" i="1"/>
  <c r="J171" i="3"/>
  <c r="R171" i="1"/>
  <c r="K171" i="1" s="1"/>
  <c r="G171" i="1" s="1"/>
  <c r="S171" i="1"/>
  <c r="R172" i="3"/>
  <c r="K172" i="3" s="1"/>
  <c r="G172" i="3" s="1"/>
  <c r="H171" i="3"/>
  <c r="I171" i="3"/>
  <c r="B173" i="3"/>
  <c r="S173" i="3" s="1"/>
  <c r="C174" i="3"/>
  <c r="D182" i="2"/>
  <c r="C232" i="2"/>
  <c r="B175" i="2"/>
  <c r="C172" i="1"/>
  <c r="H170" i="1"/>
  <c r="J170" i="1"/>
  <c r="I170" i="1"/>
  <c r="B172" i="1"/>
  <c r="C171" i="8" l="1"/>
  <c r="K170" i="8"/>
  <c r="L171" i="8"/>
  <c r="O171" i="8"/>
  <c r="E170" i="8"/>
  <c r="W171" i="8"/>
  <c r="T170" i="8"/>
  <c r="H171" i="8"/>
  <c r="H170" i="8"/>
  <c r="Q171" i="8"/>
  <c r="B170" i="8"/>
  <c r="W170" i="8"/>
  <c r="P171" i="8"/>
  <c r="K171" i="8"/>
  <c r="N170" i="8"/>
  <c r="M170" i="8"/>
  <c r="R171" i="8"/>
  <c r="E171" i="8"/>
  <c r="N171" i="8"/>
  <c r="X171" i="8"/>
  <c r="I171" i="8"/>
  <c r="D170" i="8"/>
  <c r="V171" i="8"/>
  <c r="P170" i="8"/>
  <c r="J171" i="8"/>
  <c r="U170" i="8"/>
  <c r="F170" i="8"/>
  <c r="X170" i="8"/>
  <c r="I170" i="8"/>
  <c r="S171" i="8"/>
  <c r="S170" i="8"/>
  <c r="A170" i="8"/>
  <c r="L170" i="8"/>
  <c r="R170" i="8"/>
  <c r="G171" i="8"/>
  <c r="A171" i="8"/>
  <c r="J170" i="8"/>
  <c r="O170" i="8"/>
  <c r="M171" i="8"/>
  <c r="V170" i="8"/>
  <c r="B171" i="8"/>
  <c r="F171" i="8"/>
  <c r="B172" i="5"/>
  <c r="B175" i="9"/>
  <c r="A176" i="9"/>
  <c r="C176" i="9" s="1"/>
  <c r="D174" i="9"/>
  <c r="F174" i="9" s="1"/>
  <c r="E173" i="9"/>
  <c r="K173" i="9" s="1"/>
  <c r="E173" i="6" s="1"/>
  <c r="C177" i="6"/>
  <c r="G176" i="6"/>
  <c r="I173" i="2"/>
  <c r="K173" i="2"/>
  <c r="J173" i="2"/>
  <c r="V172" i="1"/>
  <c r="U175" i="2"/>
  <c r="T175" i="2"/>
  <c r="H174" i="2"/>
  <c r="I172" i="3"/>
  <c r="R172" i="1"/>
  <c r="K172" i="1" s="1"/>
  <c r="G172" i="1" s="1"/>
  <c r="S172" i="1"/>
  <c r="R173" i="3"/>
  <c r="K173" i="3" s="1"/>
  <c r="G173" i="3" s="1"/>
  <c r="J172" i="3"/>
  <c r="H172" i="3"/>
  <c r="B174" i="3"/>
  <c r="S174" i="3" s="1"/>
  <c r="C175" i="3"/>
  <c r="D183" i="2"/>
  <c r="C233" i="2"/>
  <c r="B176" i="2"/>
  <c r="J171" i="1"/>
  <c r="I171" i="1"/>
  <c r="H171" i="1"/>
  <c r="C173" i="1"/>
  <c r="B173" i="1"/>
  <c r="L172" i="6" l="1"/>
  <c r="S172" i="8" s="1"/>
  <c r="M172" i="6"/>
  <c r="Q172" i="8" s="1"/>
  <c r="N172" i="6"/>
  <c r="O172" i="8" s="1"/>
  <c r="B173" i="5"/>
  <c r="N173" i="6" s="1"/>
  <c r="D175" i="9"/>
  <c r="F175" i="9" s="1"/>
  <c r="A177" i="9"/>
  <c r="C177" i="9" s="1"/>
  <c r="B176" i="9"/>
  <c r="M172" i="8"/>
  <c r="A172" i="8"/>
  <c r="P172" i="8"/>
  <c r="E174" i="9"/>
  <c r="K174" i="9" s="1"/>
  <c r="E174" i="6" s="1"/>
  <c r="C178" i="6"/>
  <c r="G177" i="6"/>
  <c r="H175" i="2"/>
  <c r="J175" i="2" s="1"/>
  <c r="T176" i="2"/>
  <c r="U176" i="2"/>
  <c r="J174" i="2"/>
  <c r="I174" i="2"/>
  <c r="K174" i="2"/>
  <c r="W174" i="4"/>
  <c r="V173" i="1"/>
  <c r="I173" i="3"/>
  <c r="R173" i="1"/>
  <c r="K173" i="1" s="1"/>
  <c r="G173" i="1" s="1"/>
  <c r="S173" i="1"/>
  <c r="R174" i="3"/>
  <c r="K174" i="3" s="1"/>
  <c r="G174" i="3" s="1"/>
  <c r="J173" i="3"/>
  <c r="H173" i="3"/>
  <c r="B175" i="3"/>
  <c r="S175" i="3" s="1"/>
  <c r="C176" i="3"/>
  <c r="D184" i="2"/>
  <c r="C234" i="2"/>
  <c r="B177" i="2"/>
  <c r="C174" i="1"/>
  <c r="J172" i="1"/>
  <c r="I172" i="1"/>
  <c r="H172" i="1"/>
  <c r="B174" i="1"/>
  <c r="G172" i="8" l="1"/>
  <c r="I172" i="8"/>
  <c r="X172" i="8"/>
  <c r="V172" i="8"/>
  <c r="J172" i="8"/>
  <c r="D172" i="8"/>
  <c r="E172" i="8"/>
  <c r="B172" i="8"/>
  <c r="H172" i="8"/>
  <c r="N172" i="8"/>
  <c r="T172" i="8"/>
  <c r="W172" i="8"/>
  <c r="K172" i="8"/>
  <c r="C172" i="8"/>
  <c r="L172" i="8"/>
  <c r="R172" i="8"/>
  <c r="F172" i="8"/>
  <c r="M173" i="6"/>
  <c r="B173" i="8" s="1"/>
  <c r="L173" i="6"/>
  <c r="G173" i="8" s="1"/>
  <c r="U172" i="8"/>
  <c r="B174" i="5"/>
  <c r="E175" i="9"/>
  <c r="K175" i="9" s="1"/>
  <c r="E175" i="6" s="1"/>
  <c r="I173" i="8"/>
  <c r="O173" i="8"/>
  <c r="C173" i="8"/>
  <c r="U173" i="8"/>
  <c r="F173" i="8"/>
  <c r="X173" i="8"/>
  <c r="R173" i="8"/>
  <c r="L173" i="8"/>
  <c r="B177" i="9"/>
  <c r="D176" i="9"/>
  <c r="F176" i="9" s="1"/>
  <c r="A178" i="9"/>
  <c r="C178" i="9" s="1"/>
  <c r="W175" i="4"/>
  <c r="I175" i="2"/>
  <c r="K175" i="2"/>
  <c r="C179" i="6"/>
  <c r="G178" i="6"/>
  <c r="V174" i="1"/>
  <c r="U177" i="2"/>
  <c r="T177" i="2"/>
  <c r="H176" i="2"/>
  <c r="I174" i="3"/>
  <c r="R174" i="1"/>
  <c r="K174" i="1" s="1"/>
  <c r="G174" i="1" s="1"/>
  <c r="S174" i="1"/>
  <c r="R175" i="3"/>
  <c r="K175" i="3" s="1"/>
  <c r="G175" i="3" s="1"/>
  <c r="J174" i="3"/>
  <c r="B176" i="3"/>
  <c r="S176" i="3" s="1"/>
  <c r="H174" i="3"/>
  <c r="C177" i="3"/>
  <c r="D185" i="2"/>
  <c r="C235" i="2"/>
  <c r="B178" i="2"/>
  <c r="J173" i="1"/>
  <c r="I173" i="1"/>
  <c r="H173" i="1"/>
  <c r="C175" i="1"/>
  <c r="B175" i="1"/>
  <c r="W173" i="8" l="1"/>
  <c r="K173" i="8"/>
  <c r="E173" i="8"/>
  <c r="Q173" i="8"/>
  <c r="M173" i="8"/>
  <c r="S173" i="8"/>
  <c r="N173" i="8"/>
  <c r="D173" i="8"/>
  <c r="A173" i="8"/>
  <c r="J173" i="8"/>
  <c r="V173" i="8"/>
  <c r="H173" i="8"/>
  <c r="P173" i="8"/>
  <c r="T173" i="8"/>
  <c r="N174" i="6"/>
  <c r="R174" i="8" s="1"/>
  <c r="M174" i="6"/>
  <c r="Q174" i="8" s="1"/>
  <c r="L174" i="6"/>
  <c r="S174" i="8" s="1"/>
  <c r="B175" i="5"/>
  <c r="D177" i="9"/>
  <c r="F177" i="9" s="1"/>
  <c r="B178" i="9"/>
  <c r="A179" i="9"/>
  <c r="C179" i="9" s="1"/>
  <c r="E176" i="9"/>
  <c r="K176" i="9" s="1"/>
  <c r="E176" i="6" s="1"/>
  <c r="C180" i="6"/>
  <c r="G179" i="6"/>
  <c r="H177" i="2"/>
  <c r="W177" i="4" s="1"/>
  <c r="T178" i="2"/>
  <c r="U178" i="2"/>
  <c r="I176" i="2"/>
  <c r="J176" i="2"/>
  <c r="K176" i="2"/>
  <c r="W176" i="4"/>
  <c r="V175" i="1"/>
  <c r="H175" i="3"/>
  <c r="R175" i="1"/>
  <c r="K175" i="1" s="1"/>
  <c r="G175" i="1" s="1"/>
  <c r="S175" i="1"/>
  <c r="R176" i="3"/>
  <c r="K176" i="3" s="1"/>
  <c r="G176" i="3" s="1"/>
  <c r="J175" i="3"/>
  <c r="I175" i="3"/>
  <c r="B177" i="3"/>
  <c r="S177" i="3" s="1"/>
  <c r="C178" i="3"/>
  <c r="D186" i="2"/>
  <c r="C236" i="2"/>
  <c r="B179" i="2"/>
  <c r="C176" i="1"/>
  <c r="H174" i="1"/>
  <c r="I174" i="1"/>
  <c r="J174" i="1"/>
  <c r="B176" i="1"/>
  <c r="N174" i="8" l="1"/>
  <c r="A174" i="8"/>
  <c r="P174" i="8"/>
  <c r="E177" i="9"/>
  <c r="K177" i="9" s="1"/>
  <c r="W174" i="8"/>
  <c r="K174" i="8"/>
  <c r="I174" i="8"/>
  <c r="B174" i="8"/>
  <c r="E174" i="8"/>
  <c r="H174" i="8"/>
  <c r="C174" i="8"/>
  <c r="T174" i="8"/>
  <c r="X174" i="8"/>
  <c r="F174" i="8"/>
  <c r="O174" i="8"/>
  <c r="U174" i="8"/>
  <c r="L174" i="8"/>
  <c r="J174" i="8"/>
  <c r="G174" i="8"/>
  <c r="V174" i="8"/>
  <c r="D174" i="8"/>
  <c r="M174" i="8"/>
  <c r="N175" i="6"/>
  <c r="L175" i="6"/>
  <c r="M175" i="6"/>
  <c r="B176" i="5"/>
  <c r="D178" i="9"/>
  <c r="E178" i="9" s="1"/>
  <c r="A180" i="9"/>
  <c r="C180" i="9" s="1"/>
  <c r="B179" i="9"/>
  <c r="C181" i="6"/>
  <c r="G180" i="6"/>
  <c r="I177" i="2"/>
  <c r="K177" i="2"/>
  <c r="J177" i="2"/>
  <c r="U179" i="2"/>
  <c r="T179" i="2"/>
  <c r="H178" i="2"/>
  <c r="V176" i="1"/>
  <c r="I176" i="3"/>
  <c r="R176" i="1"/>
  <c r="K176" i="1" s="1"/>
  <c r="G176" i="1" s="1"/>
  <c r="S176" i="1"/>
  <c r="R177" i="3"/>
  <c r="K177" i="3" s="1"/>
  <c r="G177" i="3" s="1"/>
  <c r="J176" i="3"/>
  <c r="B178" i="3"/>
  <c r="S178" i="3" s="1"/>
  <c r="H176" i="3"/>
  <c r="C179" i="3"/>
  <c r="D187" i="2"/>
  <c r="C237" i="2"/>
  <c r="B180" i="2"/>
  <c r="J175" i="1"/>
  <c r="I175" i="1"/>
  <c r="H175" i="1"/>
  <c r="C177" i="1"/>
  <c r="B177" i="1"/>
  <c r="E177" i="6" l="1"/>
  <c r="B177" i="5" s="1"/>
  <c r="D179" i="9"/>
  <c r="F179" i="9" s="1"/>
  <c r="M176" i="6"/>
  <c r="K176" i="8" s="1"/>
  <c r="L176" i="6"/>
  <c r="S176" i="8" s="1"/>
  <c r="K175" i="8"/>
  <c r="H175" i="8"/>
  <c r="N175" i="8"/>
  <c r="T175" i="8"/>
  <c r="W175" i="8"/>
  <c r="B175" i="8"/>
  <c r="E175" i="8"/>
  <c r="Q175" i="8"/>
  <c r="N176" i="6"/>
  <c r="U176" i="8" s="1"/>
  <c r="G175" i="8"/>
  <c r="V175" i="8"/>
  <c r="P175" i="8"/>
  <c r="M175" i="8"/>
  <c r="J175" i="8"/>
  <c r="A175" i="8"/>
  <c r="S175" i="8"/>
  <c r="D175" i="8"/>
  <c r="I175" i="8"/>
  <c r="X175" i="8"/>
  <c r="U175" i="8"/>
  <c r="R175" i="8"/>
  <c r="F175" i="8"/>
  <c r="C175" i="8"/>
  <c r="L175" i="8"/>
  <c r="O175" i="8"/>
  <c r="F178" i="9"/>
  <c r="K178" i="9" s="1"/>
  <c r="E178" i="6" s="1"/>
  <c r="A181" i="9"/>
  <c r="C181" i="9" s="1"/>
  <c r="G176" i="8"/>
  <c r="B180" i="9"/>
  <c r="H176" i="8"/>
  <c r="W176" i="8"/>
  <c r="N176" i="8"/>
  <c r="T176" i="8"/>
  <c r="Q176" i="8"/>
  <c r="B176" i="8"/>
  <c r="C182" i="6"/>
  <c r="G181" i="6"/>
  <c r="H179" i="2"/>
  <c r="K179" i="2" s="1"/>
  <c r="T180" i="2"/>
  <c r="U180" i="2"/>
  <c r="J178" i="2"/>
  <c r="K178" i="2"/>
  <c r="I178" i="2"/>
  <c r="W178" i="4"/>
  <c r="V177" i="1"/>
  <c r="J177" i="3"/>
  <c r="R177" i="1"/>
  <c r="K177" i="1" s="1"/>
  <c r="G177" i="1" s="1"/>
  <c r="S177" i="1"/>
  <c r="R178" i="3"/>
  <c r="K178" i="3" s="1"/>
  <c r="G178" i="3" s="1"/>
  <c r="H177" i="3"/>
  <c r="I177" i="3"/>
  <c r="B179" i="3"/>
  <c r="S179" i="3" s="1"/>
  <c r="C180" i="3"/>
  <c r="D188" i="2"/>
  <c r="C238" i="2"/>
  <c r="B181" i="2"/>
  <c r="C178" i="1"/>
  <c r="J176" i="1"/>
  <c r="I176" i="1"/>
  <c r="H176" i="1"/>
  <c r="B178" i="1"/>
  <c r="E176" i="8" l="1"/>
  <c r="N177" i="6"/>
  <c r="L177" i="6"/>
  <c r="S177" i="8" s="1"/>
  <c r="M177" i="6"/>
  <c r="Q177" i="8" s="1"/>
  <c r="E179" i="9"/>
  <c r="K179" i="9" s="1"/>
  <c r="E179" i="6" s="1"/>
  <c r="X176" i="8"/>
  <c r="V176" i="8"/>
  <c r="L176" i="8"/>
  <c r="A176" i="8"/>
  <c r="I176" i="8"/>
  <c r="M176" i="8"/>
  <c r="C176" i="8"/>
  <c r="O176" i="8"/>
  <c r="P176" i="8"/>
  <c r="D180" i="9"/>
  <c r="F180" i="9" s="1"/>
  <c r="F176" i="8"/>
  <c r="J176" i="8"/>
  <c r="R176" i="8"/>
  <c r="D176" i="8"/>
  <c r="B178" i="5"/>
  <c r="B181" i="9"/>
  <c r="A182" i="9"/>
  <c r="C182" i="9" s="1"/>
  <c r="C183" i="6"/>
  <c r="G182" i="6"/>
  <c r="I179" i="2"/>
  <c r="W179" i="4"/>
  <c r="J179" i="2"/>
  <c r="H180" i="2"/>
  <c r="I180" i="2" s="1"/>
  <c r="U181" i="2"/>
  <c r="T181" i="2"/>
  <c r="V178" i="1"/>
  <c r="J178" i="3"/>
  <c r="R178" i="1"/>
  <c r="K178" i="1" s="1"/>
  <c r="G178" i="1" s="1"/>
  <c r="S178" i="1"/>
  <c r="R179" i="3"/>
  <c r="K179" i="3" s="1"/>
  <c r="G179" i="3" s="1"/>
  <c r="I178" i="3"/>
  <c r="B180" i="3"/>
  <c r="S180" i="3" s="1"/>
  <c r="H178" i="3"/>
  <c r="C181" i="3"/>
  <c r="D189" i="2"/>
  <c r="C239" i="2"/>
  <c r="B182" i="2"/>
  <c r="J177" i="1"/>
  <c r="I177" i="1"/>
  <c r="H177" i="1"/>
  <c r="C179" i="1"/>
  <c r="B179" i="1"/>
  <c r="A177" i="8" l="1"/>
  <c r="V177" i="8"/>
  <c r="M177" i="8"/>
  <c r="D177" i="8"/>
  <c r="J177" i="8"/>
  <c r="E180" i="9"/>
  <c r="K180" i="9" s="1"/>
  <c r="E180" i="6" s="1"/>
  <c r="B180" i="5" s="1"/>
  <c r="N177" i="8"/>
  <c r="H177" i="8"/>
  <c r="W177" i="8"/>
  <c r="B177" i="8"/>
  <c r="P177" i="8"/>
  <c r="G177" i="8"/>
  <c r="E177" i="8"/>
  <c r="K177" i="8"/>
  <c r="T177" i="8"/>
  <c r="I177" i="8"/>
  <c r="F177" i="8"/>
  <c r="C177" i="8"/>
  <c r="R177" i="8"/>
  <c r="X177" i="8"/>
  <c r="L177" i="8"/>
  <c r="U177" i="8"/>
  <c r="O177" i="8"/>
  <c r="L178" i="6"/>
  <c r="D178" i="8" s="1"/>
  <c r="N178" i="6"/>
  <c r="X178" i="8" s="1"/>
  <c r="M178" i="6"/>
  <c r="B178" i="8" s="1"/>
  <c r="B179" i="5"/>
  <c r="L179" i="6" s="1"/>
  <c r="D181" i="9"/>
  <c r="F181" i="9" s="1"/>
  <c r="B182" i="9"/>
  <c r="A183" i="9"/>
  <c r="C183" i="9" s="1"/>
  <c r="C184" i="6"/>
  <c r="G183" i="6"/>
  <c r="K180" i="2"/>
  <c r="J180" i="2"/>
  <c r="W180" i="4"/>
  <c r="T182" i="2"/>
  <c r="U182" i="2"/>
  <c r="H181" i="2"/>
  <c r="V179" i="1"/>
  <c r="H179" i="3"/>
  <c r="R179" i="1"/>
  <c r="K179" i="1" s="1"/>
  <c r="G179" i="1" s="1"/>
  <c r="S179" i="1"/>
  <c r="R180" i="3"/>
  <c r="K180" i="3" s="1"/>
  <c r="G180" i="3" s="1"/>
  <c r="I179" i="3"/>
  <c r="J179" i="3"/>
  <c r="B181" i="3"/>
  <c r="S181" i="3" s="1"/>
  <c r="C182" i="3"/>
  <c r="D190" i="2"/>
  <c r="C240" i="2"/>
  <c r="B183" i="2"/>
  <c r="C180" i="1"/>
  <c r="I178" i="1"/>
  <c r="H178" i="1"/>
  <c r="J178" i="1"/>
  <c r="B180" i="1"/>
  <c r="V178" i="8" l="1"/>
  <c r="L178" i="8"/>
  <c r="S178" i="8"/>
  <c r="I178" i="8"/>
  <c r="W178" i="8"/>
  <c r="H178" i="8"/>
  <c r="G178" i="8"/>
  <c r="J178" i="8"/>
  <c r="M178" i="8"/>
  <c r="A178" i="8"/>
  <c r="P178" i="8"/>
  <c r="U178" i="8"/>
  <c r="T178" i="8"/>
  <c r="C178" i="8"/>
  <c r="V179" i="8"/>
  <c r="D179" i="8"/>
  <c r="J179" i="8"/>
  <c r="N179" i="6"/>
  <c r="U179" i="8" s="1"/>
  <c r="S179" i="8"/>
  <c r="A179" i="8"/>
  <c r="R178" i="8"/>
  <c r="E181" i="9"/>
  <c r="K181" i="9" s="1"/>
  <c r="G179" i="8"/>
  <c r="P179" i="8"/>
  <c r="M179" i="8"/>
  <c r="M180" i="6"/>
  <c r="B180" i="8" s="1"/>
  <c r="N180" i="6"/>
  <c r="O180" i="8" s="1"/>
  <c r="L180" i="6"/>
  <c r="V180" i="8" s="1"/>
  <c r="N178" i="8"/>
  <c r="E178" i="8"/>
  <c r="K178" i="8"/>
  <c r="F178" i="8"/>
  <c r="O178" i="8"/>
  <c r="M179" i="6"/>
  <c r="H179" i="8" s="1"/>
  <c r="Q178" i="8"/>
  <c r="D182" i="9"/>
  <c r="F182" i="9" s="1"/>
  <c r="A184" i="9"/>
  <c r="C184" i="9" s="1"/>
  <c r="B183" i="9"/>
  <c r="C185" i="6"/>
  <c r="G184" i="6"/>
  <c r="V180" i="1"/>
  <c r="U183" i="2"/>
  <c r="T183" i="2"/>
  <c r="I181" i="2"/>
  <c r="J181" i="2"/>
  <c r="K181" i="2"/>
  <c r="W181" i="4"/>
  <c r="H182" i="2"/>
  <c r="H180" i="3"/>
  <c r="R180" i="1"/>
  <c r="K180" i="1" s="1"/>
  <c r="G180" i="1" s="1"/>
  <c r="S180" i="1"/>
  <c r="R181" i="3"/>
  <c r="K181" i="3" s="1"/>
  <c r="G181" i="3" s="1"/>
  <c r="I180" i="3"/>
  <c r="J180" i="3"/>
  <c r="B182" i="3"/>
  <c r="S182" i="3" s="1"/>
  <c r="C183" i="3"/>
  <c r="D191" i="2"/>
  <c r="C241" i="2"/>
  <c r="B184" i="2"/>
  <c r="J179" i="1"/>
  <c r="I179" i="1"/>
  <c r="H179" i="1"/>
  <c r="C181" i="1"/>
  <c r="B181" i="1"/>
  <c r="E181" i="6" l="1"/>
  <c r="B181" i="5" s="1"/>
  <c r="R180" i="8"/>
  <c r="F180" i="8"/>
  <c r="U180" i="8"/>
  <c r="L180" i="8"/>
  <c r="H180" i="8"/>
  <c r="C180" i="8"/>
  <c r="X180" i="8"/>
  <c r="N179" i="8"/>
  <c r="I180" i="8"/>
  <c r="L179" i="8"/>
  <c r="S180" i="8"/>
  <c r="A180" i="8"/>
  <c r="M180" i="8"/>
  <c r="D180" i="8"/>
  <c r="P180" i="8"/>
  <c r="G180" i="8"/>
  <c r="B179" i="8"/>
  <c r="J180" i="8"/>
  <c r="X179" i="8"/>
  <c r="R179" i="8"/>
  <c r="F179" i="8"/>
  <c r="O179" i="8"/>
  <c r="C179" i="8"/>
  <c r="K180" i="8"/>
  <c r="N180" i="8"/>
  <c r="I179" i="8"/>
  <c r="W180" i="8"/>
  <c r="T180" i="8"/>
  <c r="E180" i="8"/>
  <c r="Q180" i="8"/>
  <c r="K179" i="8"/>
  <c r="E179" i="8"/>
  <c r="Q179" i="8"/>
  <c r="T179" i="8"/>
  <c r="W179" i="8"/>
  <c r="D183" i="9"/>
  <c r="F183" i="9" s="1"/>
  <c r="E182" i="9"/>
  <c r="K182" i="9" s="1"/>
  <c r="E182" i="6" s="1"/>
  <c r="B184" i="9"/>
  <c r="A185" i="9"/>
  <c r="C185" i="9" s="1"/>
  <c r="G185" i="6"/>
  <c r="C186" i="6"/>
  <c r="T184" i="2"/>
  <c r="U184" i="2"/>
  <c r="J182" i="2"/>
  <c r="I182" i="2"/>
  <c r="K182" i="2"/>
  <c r="W182" i="4"/>
  <c r="H183" i="2"/>
  <c r="V181" i="1"/>
  <c r="J181" i="3"/>
  <c r="R181" i="1"/>
  <c r="K181" i="1" s="1"/>
  <c r="G181" i="1" s="1"/>
  <c r="S181" i="1"/>
  <c r="R182" i="3"/>
  <c r="K182" i="3" s="1"/>
  <c r="G182" i="3" s="1"/>
  <c r="H181" i="3"/>
  <c r="B183" i="3"/>
  <c r="S183" i="3" s="1"/>
  <c r="I181" i="3"/>
  <c r="C184" i="3"/>
  <c r="D192" i="2"/>
  <c r="C242" i="2"/>
  <c r="B185" i="2"/>
  <c r="C182" i="1"/>
  <c r="J180" i="1"/>
  <c r="I180" i="1"/>
  <c r="H180" i="1"/>
  <c r="B182" i="1"/>
  <c r="L181" i="6" l="1"/>
  <c r="D181" i="8" s="1"/>
  <c r="N181" i="6"/>
  <c r="C181" i="8" s="1"/>
  <c r="M181" i="6"/>
  <c r="E181" i="8" s="1"/>
  <c r="D184" i="9"/>
  <c r="F184" i="9" s="1"/>
  <c r="A181" i="8"/>
  <c r="O181" i="8"/>
  <c r="S181" i="8"/>
  <c r="M181" i="8"/>
  <c r="J181" i="8"/>
  <c r="G181" i="8"/>
  <c r="U181" i="8"/>
  <c r="P181" i="8"/>
  <c r="B182" i="5"/>
  <c r="E183" i="9"/>
  <c r="K183" i="9" s="1"/>
  <c r="E183" i="6" s="1"/>
  <c r="B185" i="9"/>
  <c r="A186" i="9"/>
  <c r="C186" i="9" s="1"/>
  <c r="V182" i="1"/>
  <c r="C187" i="6"/>
  <c r="G186" i="6"/>
  <c r="H184" i="2"/>
  <c r="W184" i="4" s="1"/>
  <c r="U185" i="2"/>
  <c r="T185" i="2"/>
  <c r="K183" i="2"/>
  <c r="I183" i="2"/>
  <c r="J183" i="2"/>
  <c r="W183" i="4"/>
  <c r="H182" i="3"/>
  <c r="S182" i="1"/>
  <c r="R182" i="1"/>
  <c r="K182" i="1" s="1"/>
  <c r="G182" i="1" s="1"/>
  <c r="R183" i="3"/>
  <c r="K183" i="3" s="1"/>
  <c r="G183" i="3" s="1"/>
  <c r="I182" i="3"/>
  <c r="B184" i="3"/>
  <c r="S184" i="3" s="1"/>
  <c r="J182" i="3"/>
  <c r="C185" i="3"/>
  <c r="D193" i="2"/>
  <c r="C243" i="2"/>
  <c r="B186" i="2"/>
  <c r="J181" i="1"/>
  <c r="I181" i="1"/>
  <c r="H181" i="1"/>
  <c r="C183" i="1"/>
  <c r="B183" i="1"/>
  <c r="F181" i="8" l="1"/>
  <c r="V181" i="8"/>
  <c r="R181" i="8"/>
  <c r="X181" i="8"/>
  <c r="K181" i="8"/>
  <c r="B181" i="8"/>
  <c r="W181" i="8"/>
  <c r="I181" i="8"/>
  <c r="H181" i="8"/>
  <c r="E184" i="9"/>
  <c r="K184" i="9" s="1"/>
  <c r="E184" i="6" s="1"/>
  <c r="B184" i="5" s="1"/>
  <c r="L181" i="8"/>
  <c r="T181" i="8"/>
  <c r="N181" i="8"/>
  <c r="Q181" i="8"/>
  <c r="D185" i="9"/>
  <c r="F185" i="9" s="1"/>
  <c r="N182" i="6"/>
  <c r="R182" i="8" s="1"/>
  <c r="L182" i="6"/>
  <c r="G182" i="8" s="1"/>
  <c r="M182" i="6"/>
  <c r="T182" i="8" s="1"/>
  <c r="B183" i="5"/>
  <c r="A187" i="9"/>
  <c r="C187" i="9" s="1"/>
  <c r="B186" i="9"/>
  <c r="V183" i="1"/>
  <c r="C188" i="6"/>
  <c r="G187" i="6"/>
  <c r="I184" i="2"/>
  <c r="K184" i="2"/>
  <c r="J184" i="2"/>
  <c r="H185" i="2"/>
  <c r="W185" i="4" s="1"/>
  <c r="T186" i="2"/>
  <c r="U186" i="2"/>
  <c r="H183" i="3"/>
  <c r="R183" i="1"/>
  <c r="K183" i="1" s="1"/>
  <c r="G183" i="1" s="1"/>
  <c r="S183" i="1"/>
  <c r="R184" i="3"/>
  <c r="K184" i="3" s="1"/>
  <c r="G184" i="3" s="1"/>
  <c r="J183" i="3"/>
  <c r="I183" i="3"/>
  <c r="B185" i="3"/>
  <c r="S185" i="3" s="1"/>
  <c r="C186" i="3"/>
  <c r="D194" i="2"/>
  <c r="C244" i="2"/>
  <c r="B187" i="2"/>
  <c r="C184" i="1"/>
  <c r="J182" i="1"/>
  <c r="I182" i="1"/>
  <c r="H182" i="1"/>
  <c r="B184" i="1"/>
  <c r="E185" i="9" l="1"/>
  <c r="K185" i="9" s="1"/>
  <c r="E185" i="6" s="1"/>
  <c r="B185" i="5" s="1"/>
  <c r="J182" i="8"/>
  <c r="S182" i="8"/>
  <c r="D182" i="8"/>
  <c r="M182" i="8"/>
  <c r="Q182" i="8"/>
  <c r="A182" i="8"/>
  <c r="K182" i="8"/>
  <c r="E182" i="8"/>
  <c r="V182" i="8"/>
  <c r="L183" i="6"/>
  <c r="A183" i="8" s="1"/>
  <c r="N183" i="6"/>
  <c r="C183" i="8" s="1"/>
  <c r="O182" i="8"/>
  <c r="L182" i="8"/>
  <c r="U182" i="8"/>
  <c r="X182" i="8"/>
  <c r="C182" i="8"/>
  <c r="F182" i="8"/>
  <c r="N182" i="8"/>
  <c r="I182" i="8"/>
  <c r="M183" i="6"/>
  <c r="W183" i="8" s="1"/>
  <c r="W182" i="8"/>
  <c r="H182" i="8"/>
  <c r="P182" i="8"/>
  <c r="M184" i="6"/>
  <c r="Q184" i="8" s="1"/>
  <c r="L184" i="6"/>
  <c r="S184" i="8" s="1"/>
  <c r="N184" i="6"/>
  <c r="C184" i="8" s="1"/>
  <c r="B182" i="8"/>
  <c r="D186" i="9"/>
  <c r="F186" i="9" s="1"/>
  <c r="B187" i="9"/>
  <c r="A188" i="9"/>
  <c r="C188" i="9" s="1"/>
  <c r="C189" i="6"/>
  <c r="G188" i="6"/>
  <c r="J185" i="2"/>
  <c r="K185" i="2"/>
  <c r="I185" i="2"/>
  <c r="H186" i="2"/>
  <c r="I186" i="2" s="1"/>
  <c r="U187" i="2"/>
  <c r="T187" i="2"/>
  <c r="V184" i="1"/>
  <c r="I184" i="3"/>
  <c r="R184" i="1"/>
  <c r="K184" i="1" s="1"/>
  <c r="G184" i="1" s="1"/>
  <c r="S184" i="1"/>
  <c r="R185" i="3"/>
  <c r="K185" i="3" s="1"/>
  <c r="G185" i="3" s="1"/>
  <c r="J184" i="3"/>
  <c r="B186" i="3"/>
  <c r="S186" i="3" s="1"/>
  <c r="H184" i="3"/>
  <c r="C187" i="3"/>
  <c r="D195" i="2"/>
  <c r="C245" i="2"/>
  <c r="B188" i="2"/>
  <c r="J183" i="1"/>
  <c r="I183" i="1"/>
  <c r="H183" i="1"/>
  <c r="C185" i="1"/>
  <c r="B185" i="1"/>
  <c r="X183" i="8" l="1"/>
  <c r="V183" i="8"/>
  <c r="S183" i="8"/>
  <c r="G183" i="8"/>
  <c r="U184" i="8"/>
  <c r="P183" i="8"/>
  <c r="N183" i="8"/>
  <c r="I183" i="8"/>
  <c r="W184" i="8"/>
  <c r="F183" i="8"/>
  <c r="U183" i="8"/>
  <c r="N184" i="8"/>
  <c r="O183" i="8"/>
  <c r="R183" i="8"/>
  <c r="B184" i="8"/>
  <c r="B183" i="8"/>
  <c r="H184" i="8"/>
  <c r="H183" i="8"/>
  <c r="K184" i="8"/>
  <c r="E184" i="8"/>
  <c r="R184" i="8"/>
  <c r="T184" i="8"/>
  <c r="T183" i="8"/>
  <c r="L183" i="8"/>
  <c r="M184" i="8"/>
  <c r="O184" i="8"/>
  <c r="D184" i="8"/>
  <c r="M183" i="8"/>
  <c r="D183" i="8"/>
  <c r="X184" i="8"/>
  <c r="I184" i="8"/>
  <c r="F184" i="8"/>
  <c r="J183" i="8"/>
  <c r="K183" i="8"/>
  <c r="Q183" i="8"/>
  <c r="L185" i="6"/>
  <c r="P185" i="8" s="1"/>
  <c r="N185" i="6"/>
  <c r="C185" i="8" s="1"/>
  <c r="M185" i="6"/>
  <c r="E185" i="8" s="1"/>
  <c r="P184" i="8"/>
  <c r="J184" i="8"/>
  <c r="A184" i="8"/>
  <c r="V184" i="8"/>
  <c r="E183" i="8"/>
  <c r="G184" i="8"/>
  <c r="E186" i="9"/>
  <c r="K186" i="9" s="1"/>
  <c r="E186" i="6" s="1"/>
  <c r="L184" i="8"/>
  <c r="A189" i="9"/>
  <c r="C189" i="9" s="1"/>
  <c r="B188" i="9"/>
  <c r="D187" i="9"/>
  <c r="E187" i="9" s="1"/>
  <c r="C190" i="6"/>
  <c r="G189" i="6"/>
  <c r="H187" i="2"/>
  <c r="W187" i="4" s="1"/>
  <c r="K186" i="2"/>
  <c r="J186" i="2"/>
  <c r="W186" i="4"/>
  <c r="T188" i="2"/>
  <c r="U188" i="2"/>
  <c r="V185" i="1"/>
  <c r="J185" i="3"/>
  <c r="R185" i="1"/>
  <c r="K185" i="1" s="1"/>
  <c r="G185" i="1" s="1"/>
  <c r="S185" i="1"/>
  <c r="R186" i="3"/>
  <c r="K186" i="3" s="1"/>
  <c r="G186" i="3" s="1"/>
  <c r="H185" i="3"/>
  <c r="I185" i="3"/>
  <c r="B187" i="3"/>
  <c r="S187" i="3" s="1"/>
  <c r="C188" i="3"/>
  <c r="D196" i="2"/>
  <c r="C246" i="2"/>
  <c r="B189" i="2"/>
  <c r="C186" i="1"/>
  <c r="J184" i="1"/>
  <c r="H184" i="1"/>
  <c r="I184" i="1"/>
  <c r="B186" i="1"/>
  <c r="Q185" i="8" l="1"/>
  <c r="B185" i="8"/>
  <c r="J185" i="8"/>
  <c r="D185" i="8"/>
  <c r="G185" i="8"/>
  <c r="F187" i="9"/>
  <c r="K187" i="9" s="1"/>
  <c r="E187" i="6" s="1"/>
  <c r="T185" i="8"/>
  <c r="U185" i="8"/>
  <c r="H185" i="8"/>
  <c r="W185" i="8"/>
  <c r="X185" i="8"/>
  <c r="N185" i="8"/>
  <c r="K185" i="8"/>
  <c r="A185" i="8"/>
  <c r="F185" i="8"/>
  <c r="S185" i="8"/>
  <c r="V185" i="8"/>
  <c r="R185" i="8"/>
  <c r="I185" i="8"/>
  <c r="O185" i="8"/>
  <c r="M185" i="8"/>
  <c r="L185" i="8"/>
  <c r="B186" i="5"/>
  <c r="A190" i="9"/>
  <c r="C190" i="9" s="1"/>
  <c r="D188" i="9"/>
  <c r="F188" i="9" s="1"/>
  <c r="B189" i="9"/>
  <c r="C191" i="6"/>
  <c r="G190" i="6"/>
  <c r="J187" i="2"/>
  <c r="K187" i="2"/>
  <c r="I187" i="2"/>
  <c r="U189" i="2"/>
  <c r="T189" i="2"/>
  <c r="H188" i="2"/>
  <c r="V186" i="1"/>
  <c r="J186" i="3"/>
  <c r="R186" i="1"/>
  <c r="K186" i="1" s="1"/>
  <c r="G186" i="1" s="1"/>
  <c r="S186" i="1"/>
  <c r="R187" i="3"/>
  <c r="K187" i="3" s="1"/>
  <c r="G187" i="3" s="1"/>
  <c r="I186" i="3"/>
  <c r="B188" i="3"/>
  <c r="S188" i="3" s="1"/>
  <c r="H186" i="3"/>
  <c r="C189" i="3"/>
  <c r="D197" i="2"/>
  <c r="C247" i="2"/>
  <c r="B190" i="2"/>
  <c r="J185" i="1"/>
  <c r="I185" i="1"/>
  <c r="H185" i="1"/>
  <c r="C187" i="1"/>
  <c r="B187" i="1"/>
  <c r="N186" i="6" l="1"/>
  <c r="M186" i="6"/>
  <c r="L186" i="6"/>
  <c r="B187" i="5"/>
  <c r="L187" i="6" s="1"/>
  <c r="A187" i="8" s="1"/>
  <c r="D189" i="9"/>
  <c r="F189" i="9" s="1"/>
  <c r="E188" i="9"/>
  <c r="K188" i="9" s="1"/>
  <c r="E188" i="6" s="1"/>
  <c r="B190" i="9"/>
  <c r="A191" i="9"/>
  <c r="C191" i="9" s="1"/>
  <c r="C192" i="6"/>
  <c r="G191" i="6"/>
  <c r="H189" i="2"/>
  <c r="W189" i="4" s="1"/>
  <c r="T190" i="2"/>
  <c r="U190" i="2"/>
  <c r="J188" i="2"/>
  <c r="I188" i="2"/>
  <c r="K188" i="2"/>
  <c r="W188" i="4"/>
  <c r="V187" i="1"/>
  <c r="H187" i="3"/>
  <c r="R187" i="1"/>
  <c r="K187" i="1" s="1"/>
  <c r="G187" i="1" s="1"/>
  <c r="S187" i="1"/>
  <c r="R188" i="3"/>
  <c r="K188" i="3" s="1"/>
  <c r="G188" i="3" s="1"/>
  <c r="I187" i="3"/>
  <c r="J187" i="3"/>
  <c r="B189" i="3"/>
  <c r="S189" i="3" s="1"/>
  <c r="C190" i="3"/>
  <c r="D198" i="2"/>
  <c r="C248" i="2"/>
  <c r="B191" i="2"/>
  <c r="C188" i="1"/>
  <c r="J186" i="1"/>
  <c r="I186" i="1"/>
  <c r="H186" i="1"/>
  <c r="B188" i="1"/>
  <c r="E189" i="9" l="1"/>
  <c r="K189" i="9" s="1"/>
  <c r="E189" i="6" s="1"/>
  <c r="P187" i="8"/>
  <c r="M187" i="8"/>
  <c r="M187" i="6"/>
  <c r="N187" i="8" s="1"/>
  <c r="S187" i="8"/>
  <c r="G187" i="8"/>
  <c r="J187" i="8"/>
  <c r="D187" i="8"/>
  <c r="P186" i="8"/>
  <c r="S186" i="8"/>
  <c r="D186" i="8"/>
  <c r="A186" i="8"/>
  <c r="V186" i="8"/>
  <c r="G186" i="8"/>
  <c r="J186" i="8"/>
  <c r="M186" i="8"/>
  <c r="B189" i="5"/>
  <c r="B188" i="5"/>
  <c r="W186" i="8"/>
  <c r="T186" i="8"/>
  <c r="B186" i="8"/>
  <c r="N186" i="8"/>
  <c r="K186" i="8"/>
  <c r="Q186" i="8"/>
  <c r="E186" i="8"/>
  <c r="H186" i="8"/>
  <c r="V187" i="8"/>
  <c r="B187" i="8"/>
  <c r="N187" i="6"/>
  <c r="C187" i="8" s="1"/>
  <c r="R186" i="8"/>
  <c r="F186" i="8"/>
  <c r="L186" i="8"/>
  <c r="C186" i="8"/>
  <c r="O186" i="8"/>
  <c r="I186" i="8"/>
  <c r="U186" i="8"/>
  <c r="X186" i="8"/>
  <c r="D190" i="9"/>
  <c r="F190" i="9" s="1"/>
  <c r="A192" i="9"/>
  <c r="C192" i="9" s="1"/>
  <c r="B191" i="9"/>
  <c r="C193" i="6"/>
  <c r="G192" i="6"/>
  <c r="K189" i="2"/>
  <c r="I189" i="2"/>
  <c r="J189" i="2"/>
  <c r="V188" i="1"/>
  <c r="U191" i="2"/>
  <c r="T191" i="2"/>
  <c r="H190" i="2"/>
  <c r="H188" i="3"/>
  <c r="R188" i="1"/>
  <c r="K188" i="1" s="1"/>
  <c r="G188" i="1" s="1"/>
  <c r="S188" i="1"/>
  <c r="R189" i="3"/>
  <c r="K189" i="3" s="1"/>
  <c r="G189" i="3" s="1"/>
  <c r="I188" i="3"/>
  <c r="J188" i="3"/>
  <c r="B190" i="3"/>
  <c r="S190" i="3" s="1"/>
  <c r="C191" i="3"/>
  <c r="D199" i="2"/>
  <c r="C249" i="2"/>
  <c r="B192" i="2"/>
  <c r="J187" i="1"/>
  <c r="I187" i="1"/>
  <c r="H187" i="1"/>
  <c r="C189" i="1"/>
  <c r="B189" i="1"/>
  <c r="H187" i="8" l="1"/>
  <c r="K187" i="8"/>
  <c r="W187" i="8"/>
  <c r="E187" i="8"/>
  <c r="T187" i="8"/>
  <c r="Q187" i="8"/>
  <c r="L187" i="8"/>
  <c r="I187" i="8"/>
  <c r="N188" i="6"/>
  <c r="F188" i="8" s="1"/>
  <c r="L188" i="6"/>
  <c r="V188" i="8" s="1"/>
  <c r="M188" i="6"/>
  <c r="H188" i="8" s="1"/>
  <c r="N189" i="6"/>
  <c r="O189" i="8" s="1"/>
  <c r="M189" i="6"/>
  <c r="T189" i="8" s="1"/>
  <c r="L189" i="6"/>
  <c r="M189" i="8" s="1"/>
  <c r="F187" i="8"/>
  <c r="O187" i="8"/>
  <c r="X187" i="8"/>
  <c r="U187" i="8"/>
  <c r="R187" i="8"/>
  <c r="D191" i="9"/>
  <c r="F191" i="9" s="1"/>
  <c r="E190" i="9"/>
  <c r="K190" i="9" s="1"/>
  <c r="E190" i="6" s="1"/>
  <c r="J189" i="8"/>
  <c r="K188" i="8"/>
  <c r="A193" i="9"/>
  <c r="C193" i="9" s="1"/>
  <c r="B192" i="9"/>
  <c r="C194" i="6"/>
  <c r="G193" i="6"/>
  <c r="H191" i="2"/>
  <c r="J191" i="2" s="1"/>
  <c r="T192" i="2"/>
  <c r="U192" i="2"/>
  <c r="J190" i="2"/>
  <c r="I190" i="2"/>
  <c r="K190" i="2"/>
  <c r="W190" i="4"/>
  <c r="V189" i="1"/>
  <c r="I189" i="3"/>
  <c r="R189" i="1"/>
  <c r="K189" i="1" s="1"/>
  <c r="G189" i="1" s="1"/>
  <c r="S189" i="1"/>
  <c r="R190" i="3"/>
  <c r="K190" i="3" s="1"/>
  <c r="G190" i="3" s="1"/>
  <c r="J189" i="3"/>
  <c r="H189" i="3"/>
  <c r="B191" i="3"/>
  <c r="S191" i="3" s="1"/>
  <c r="C192" i="3"/>
  <c r="D200" i="2"/>
  <c r="C250" i="2"/>
  <c r="B193" i="2"/>
  <c r="C190" i="1"/>
  <c r="J188" i="1"/>
  <c r="I188" i="1"/>
  <c r="H188" i="1"/>
  <c r="B190" i="1"/>
  <c r="I189" i="8" l="1"/>
  <c r="B188" i="8"/>
  <c r="U188" i="8"/>
  <c r="K189" i="8"/>
  <c r="W188" i="8"/>
  <c r="G188" i="8"/>
  <c r="Q188" i="8"/>
  <c r="J188" i="8"/>
  <c r="N188" i="8"/>
  <c r="E188" i="8"/>
  <c r="I188" i="8"/>
  <c r="S189" i="8"/>
  <c r="M188" i="8"/>
  <c r="S188" i="8"/>
  <c r="D189" i="8"/>
  <c r="P188" i="8"/>
  <c r="A188" i="8"/>
  <c r="P189" i="8"/>
  <c r="G189" i="8"/>
  <c r="O188" i="8"/>
  <c r="Q189" i="8"/>
  <c r="D188" i="8"/>
  <c r="A189" i="8"/>
  <c r="V189" i="8"/>
  <c r="R188" i="8"/>
  <c r="L189" i="8"/>
  <c r="N189" i="8"/>
  <c r="W189" i="8"/>
  <c r="C188" i="8"/>
  <c r="L188" i="8"/>
  <c r="B189" i="8"/>
  <c r="E189" i="8"/>
  <c r="X189" i="8"/>
  <c r="X188" i="8"/>
  <c r="H189" i="8"/>
  <c r="R189" i="8"/>
  <c r="U189" i="8"/>
  <c r="T188" i="8"/>
  <c r="C189" i="8"/>
  <c r="B190" i="5"/>
  <c r="F189" i="8"/>
  <c r="D192" i="9"/>
  <c r="F192" i="9" s="1"/>
  <c r="E191" i="9"/>
  <c r="K191" i="9" s="1"/>
  <c r="E191" i="6" s="1"/>
  <c r="B193" i="9"/>
  <c r="A194" i="9"/>
  <c r="C194" i="9" s="1"/>
  <c r="I191" i="2"/>
  <c r="K191" i="2"/>
  <c r="C195" i="6"/>
  <c r="G194" i="6"/>
  <c r="W191" i="4"/>
  <c r="U193" i="2"/>
  <c r="T193" i="2"/>
  <c r="H192" i="2"/>
  <c r="V190" i="1"/>
  <c r="J190" i="3"/>
  <c r="R190" i="1"/>
  <c r="K190" i="1" s="1"/>
  <c r="G190" i="1" s="1"/>
  <c r="S190" i="1"/>
  <c r="R191" i="3"/>
  <c r="K191" i="3" s="1"/>
  <c r="G191" i="3" s="1"/>
  <c r="H190" i="3"/>
  <c r="B192" i="3"/>
  <c r="S192" i="3" s="1"/>
  <c r="I190" i="3"/>
  <c r="C193" i="3"/>
  <c r="D201" i="2"/>
  <c r="C251" i="2"/>
  <c r="B194" i="2"/>
  <c r="J189" i="1"/>
  <c r="I189" i="1"/>
  <c r="H189" i="1"/>
  <c r="C191" i="1"/>
  <c r="B191" i="1"/>
  <c r="L190" i="6" l="1"/>
  <c r="V190" i="8" s="1"/>
  <c r="N190" i="6"/>
  <c r="C190" i="8" s="1"/>
  <c r="M190" i="6"/>
  <c r="T190" i="8" s="1"/>
  <c r="B191" i="5"/>
  <c r="D193" i="9"/>
  <c r="F193" i="9" s="1"/>
  <c r="E192" i="9"/>
  <c r="K192" i="9" s="1"/>
  <c r="E192" i="6" s="1"/>
  <c r="A195" i="9"/>
  <c r="C195" i="9" s="1"/>
  <c r="B194" i="9"/>
  <c r="D194" i="9" s="1"/>
  <c r="C196" i="6"/>
  <c r="G195" i="6"/>
  <c r="H193" i="2"/>
  <c r="W193" i="4" s="1"/>
  <c r="T194" i="2"/>
  <c r="U194" i="2"/>
  <c r="I192" i="2"/>
  <c r="K192" i="2"/>
  <c r="J192" i="2"/>
  <c r="W192" i="4"/>
  <c r="V191" i="1"/>
  <c r="H191" i="3"/>
  <c r="R191" i="1"/>
  <c r="K191" i="1" s="1"/>
  <c r="G191" i="1" s="1"/>
  <c r="S191" i="1"/>
  <c r="R192" i="3"/>
  <c r="K192" i="3" s="1"/>
  <c r="G192" i="3" s="1"/>
  <c r="J191" i="3"/>
  <c r="I191" i="3"/>
  <c r="B193" i="3"/>
  <c r="S193" i="3" s="1"/>
  <c r="C194" i="3"/>
  <c r="D202" i="2"/>
  <c r="C252" i="2"/>
  <c r="B195" i="2"/>
  <c r="C192" i="1"/>
  <c r="H190" i="1"/>
  <c r="J190" i="1"/>
  <c r="I190" i="1"/>
  <c r="B192" i="1"/>
  <c r="X190" i="8" l="1"/>
  <c r="R190" i="8"/>
  <c r="S190" i="8"/>
  <c r="G190" i="8"/>
  <c r="D190" i="8"/>
  <c r="J190" i="8"/>
  <c r="E193" i="9"/>
  <c r="K193" i="9" s="1"/>
  <c r="L190" i="8"/>
  <c r="O190" i="8"/>
  <c r="P190" i="8"/>
  <c r="A190" i="8"/>
  <c r="U190" i="8"/>
  <c r="M190" i="8"/>
  <c r="N190" i="8"/>
  <c r="H190" i="8"/>
  <c r="B190" i="8"/>
  <c r="F190" i="8"/>
  <c r="K190" i="8"/>
  <c r="I190" i="8"/>
  <c r="E190" i="8"/>
  <c r="Q190" i="8"/>
  <c r="M191" i="6"/>
  <c r="N191" i="6"/>
  <c r="L191" i="6"/>
  <c r="B192" i="5"/>
  <c r="W190" i="8"/>
  <c r="F194" i="9"/>
  <c r="E194" i="9"/>
  <c r="B195" i="9"/>
  <c r="A196" i="9"/>
  <c r="C196" i="9" s="1"/>
  <c r="C197" i="6"/>
  <c r="G196" i="6"/>
  <c r="K193" i="2"/>
  <c r="I193" i="2"/>
  <c r="J193" i="2"/>
  <c r="V192" i="1"/>
  <c r="U195" i="2"/>
  <c r="T195" i="2"/>
  <c r="H194" i="2"/>
  <c r="H192" i="3"/>
  <c r="R192" i="1"/>
  <c r="K192" i="1" s="1"/>
  <c r="G192" i="1" s="1"/>
  <c r="S192" i="1"/>
  <c r="R193" i="3"/>
  <c r="K193" i="3" s="1"/>
  <c r="G193" i="3" s="1"/>
  <c r="I192" i="3"/>
  <c r="J192" i="3"/>
  <c r="B194" i="3"/>
  <c r="S194" i="3" s="1"/>
  <c r="C195" i="3"/>
  <c r="D203" i="2"/>
  <c r="C253" i="2"/>
  <c r="B196" i="2"/>
  <c r="J191" i="1"/>
  <c r="I191" i="1"/>
  <c r="H191" i="1"/>
  <c r="C193" i="1"/>
  <c r="B193" i="1"/>
  <c r="E193" i="6" l="1"/>
  <c r="B193" i="5" s="1"/>
  <c r="K194" i="9"/>
  <c r="E194" i="6" s="1"/>
  <c r="B194" i="5" s="1"/>
  <c r="L194" i="6" s="1"/>
  <c r="N192" i="6"/>
  <c r="M192" i="6"/>
  <c r="L192" i="6"/>
  <c r="U191" i="8"/>
  <c r="I191" i="8"/>
  <c r="F191" i="8"/>
  <c r="C191" i="8"/>
  <c r="X191" i="8"/>
  <c r="L191" i="8"/>
  <c r="R191" i="8"/>
  <c r="O191" i="8"/>
  <c r="M191" i="8"/>
  <c r="G191" i="8"/>
  <c r="P191" i="8"/>
  <c r="J191" i="8"/>
  <c r="S191" i="8"/>
  <c r="D191" i="8"/>
  <c r="A191" i="8"/>
  <c r="V191" i="8"/>
  <c r="K191" i="8"/>
  <c r="E191" i="8"/>
  <c r="T191" i="8"/>
  <c r="Q191" i="8"/>
  <c r="H191" i="8"/>
  <c r="B191" i="8"/>
  <c r="W191" i="8"/>
  <c r="N191" i="8"/>
  <c r="D195" i="9"/>
  <c r="F195" i="9" s="1"/>
  <c r="B196" i="9"/>
  <c r="A197" i="9"/>
  <c r="C197" i="9" s="1"/>
  <c r="C198" i="6"/>
  <c r="G197" i="6"/>
  <c r="H195" i="2"/>
  <c r="I195" i="2" s="1"/>
  <c r="T196" i="2"/>
  <c r="U196" i="2"/>
  <c r="J194" i="2"/>
  <c r="I194" i="2"/>
  <c r="K194" i="2"/>
  <c r="W194" i="4"/>
  <c r="V193" i="1"/>
  <c r="I193" i="3"/>
  <c r="R193" i="1"/>
  <c r="K193" i="1" s="1"/>
  <c r="G193" i="1" s="1"/>
  <c r="S193" i="1"/>
  <c r="R194" i="3"/>
  <c r="K194" i="3" s="1"/>
  <c r="G194" i="3" s="1"/>
  <c r="J193" i="3"/>
  <c r="H193" i="3"/>
  <c r="B195" i="3"/>
  <c r="S195" i="3" s="1"/>
  <c r="C196" i="3"/>
  <c r="D204" i="2"/>
  <c r="C254" i="2"/>
  <c r="B197" i="2"/>
  <c r="C194" i="1"/>
  <c r="J192" i="1"/>
  <c r="I192" i="1"/>
  <c r="H192" i="1"/>
  <c r="B194" i="1"/>
  <c r="N193" i="6" l="1"/>
  <c r="X193" i="8" s="1"/>
  <c r="L193" i="6"/>
  <c r="D193" i="8" s="1"/>
  <c r="M193" i="6"/>
  <c r="W193" i="8" s="1"/>
  <c r="G193" i="8"/>
  <c r="M194" i="6"/>
  <c r="W194" i="8" s="1"/>
  <c r="N194" i="6"/>
  <c r="R194" i="8" s="1"/>
  <c r="I193" i="8"/>
  <c r="M193" i="8"/>
  <c r="U192" i="8"/>
  <c r="L192" i="8"/>
  <c r="R192" i="8"/>
  <c r="O192" i="8"/>
  <c r="I192" i="8"/>
  <c r="C192" i="8"/>
  <c r="F192" i="8"/>
  <c r="X192" i="8"/>
  <c r="V192" i="8"/>
  <c r="M192" i="8"/>
  <c r="S192" i="8"/>
  <c r="G192" i="8"/>
  <c r="D192" i="8"/>
  <c r="P192" i="8"/>
  <c r="J192" i="8"/>
  <c r="A192" i="8"/>
  <c r="H192" i="8"/>
  <c r="W192" i="8"/>
  <c r="B192" i="8"/>
  <c r="Q192" i="8"/>
  <c r="E192" i="8"/>
  <c r="T192" i="8"/>
  <c r="K192" i="8"/>
  <c r="N192" i="8"/>
  <c r="E195" i="9"/>
  <c r="K195" i="9" s="1"/>
  <c r="E195" i="6" s="1"/>
  <c r="M194" i="8"/>
  <c r="J194" i="8"/>
  <c r="D194" i="8"/>
  <c r="A194" i="8"/>
  <c r="S194" i="8"/>
  <c r="V194" i="8"/>
  <c r="G194" i="8"/>
  <c r="P194" i="8"/>
  <c r="A198" i="9"/>
  <c r="C198" i="9" s="1"/>
  <c r="B197" i="9"/>
  <c r="D197" i="9" s="1"/>
  <c r="F197" i="9" s="1"/>
  <c r="D196" i="9"/>
  <c r="F196" i="9" s="1"/>
  <c r="X194" i="8"/>
  <c r="L194" i="8"/>
  <c r="C199" i="6"/>
  <c r="G198" i="6"/>
  <c r="J195" i="2"/>
  <c r="W195" i="4"/>
  <c r="K195" i="2"/>
  <c r="U197" i="2"/>
  <c r="T197" i="2"/>
  <c r="H196" i="2"/>
  <c r="V194" i="1"/>
  <c r="H194" i="3"/>
  <c r="R194" i="1"/>
  <c r="K194" i="1" s="1"/>
  <c r="G194" i="1" s="1"/>
  <c r="S194" i="1"/>
  <c r="R195" i="3"/>
  <c r="K195" i="3" s="1"/>
  <c r="G195" i="3" s="1"/>
  <c r="J194" i="3"/>
  <c r="I194" i="3"/>
  <c r="B196" i="3"/>
  <c r="S196" i="3" s="1"/>
  <c r="C197" i="3"/>
  <c r="D205" i="2"/>
  <c r="C255" i="2"/>
  <c r="B198" i="2"/>
  <c r="J193" i="1"/>
  <c r="I193" i="1"/>
  <c r="H193" i="1"/>
  <c r="C195" i="1"/>
  <c r="B195" i="1"/>
  <c r="U193" i="8" l="1"/>
  <c r="C193" i="8"/>
  <c r="O193" i="8"/>
  <c r="S193" i="8"/>
  <c r="V193" i="8"/>
  <c r="N193" i="8"/>
  <c r="O194" i="8"/>
  <c r="N194" i="8"/>
  <c r="J193" i="8"/>
  <c r="B193" i="8"/>
  <c r="A193" i="8"/>
  <c r="E193" i="8"/>
  <c r="H193" i="8"/>
  <c r="T193" i="8"/>
  <c r="Q193" i="8"/>
  <c r="P193" i="8"/>
  <c r="K193" i="8"/>
  <c r="K194" i="8"/>
  <c r="R193" i="8"/>
  <c r="F193" i="8"/>
  <c r="L193" i="8"/>
  <c r="H194" i="8"/>
  <c r="Q194" i="8"/>
  <c r="C194" i="8"/>
  <c r="F194" i="8"/>
  <c r="U194" i="8"/>
  <c r="T194" i="8"/>
  <c r="E194" i="8"/>
  <c r="B194" i="8"/>
  <c r="I194" i="8"/>
  <c r="B195" i="5"/>
  <c r="B198" i="9"/>
  <c r="A199" i="9"/>
  <c r="C199" i="9" s="1"/>
  <c r="E197" i="9"/>
  <c r="K197" i="9" s="1"/>
  <c r="E197" i="6" s="1"/>
  <c r="E196" i="9"/>
  <c r="K196" i="9" s="1"/>
  <c r="E196" i="6" s="1"/>
  <c r="C200" i="6"/>
  <c r="G199" i="6"/>
  <c r="H197" i="2"/>
  <c r="W197" i="4" s="1"/>
  <c r="T198" i="2"/>
  <c r="U198" i="2"/>
  <c r="I196" i="2"/>
  <c r="J196" i="2"/>
  <c r="K196" i="2"/>
  <c r="W196" i="4"/>
  <c r="V195" i="1"/>
  <c r="J195" i="3"/>
  <c r="R195" i="1"/>
  <c r="K195" i="1" s="1"/>
  <c r="G195" i="1" s="1"/>
  <c r="S195" i="1"/>
  <c r="R196" i="3"/>
  <c r="K196" i="3" s="1"/>
  <c r="G196" i="3" s="1"/>
  <c r="H195" i="3"/>
  <c r="I195" i="3"/>
  <c r="B197" i="3"/>
  <c r="S197" i="3" s="1"/>
  <c r="C198" i="3"/>
  <c r="D206" i="2"/>
  <c r="C256" i="2"/>
  <c r="B199" i="2"/>
  <c r="C196" i="1"/>
  <c r="I194" i="1"/>
  <c r="H194" i="1"/>
  <c r="J194" i="1"/>
  <c r="B196" i="1"/>
  <c r="L195" i="6" l="1"/>
  <c r="M195" i="8" s="1"/>
  <c r="N195" i="6"/>
  <c r="R195" i="8" s="1"/>
  <c r="M195" i="6"/>
  <c r="K195" i="8" s="1"/>
  <c r="B196" i="5"/>
  <c r="B197" i="5"/>
  <c r="D198" i="9"/>
  <c r="F198" i="9" s="1"/>
  <c r="L195" i="8"/>
  <c r="P195" i="8"/>
  <c r="V195" i="8"/>
  <c r="B199" i="9"/>
  <c r="A200" i="9"/>
  <c r="C200" i="9" s="1"/>
  <c r="J197" i="2"/>
  <c r="C201" i="6"/>
  <c r="G200" i="6"/>
  <c r="I197" i="2"/>
  <c r="K197" i="2"/>
  <c r="U199" i="2"/>
  <c r="T199" i="2"/>
  <c r="H198" i="2"/>
  <c r="V196" i="1"/>
  <c r="I196" i="3"/>
  <c r="R196" i="1"/>
  <c r="K196" i="1" s="1"/>
  <c r="G196" i="1" s="1"/>
  <c r="S196" i="1"/>
  <c r="R197" i="3"/>
  <c r="K197" i="3" s="1"/>
  <c r="G197" i="3" s="1"/>
  <c r="J196" i="3"/>
  <c r="B198" i="3"/>
  <c r="S198" i="3" s="1"/>
  <c r="H196" i="3"/>
  <c r="C199" i="3"/>
  <c r="D207" i="2"/>
  <c r="C257" i="2"/>
  <c r="B200" i="2"/>
  <c r="J195" i="1"/>
  <c r="H195" i="1"/>
  <c r="I195" i="1"/>
  <c r="C197" i="1"/>
  <c r="B197" i="1"/>
  <c r="G195" i="8" l="1"/>
  <c r="S195" i="8"/>
  <c r="J195" i="8"/>
  <c r="D195" i="8"/>
  <c r="A195" i="8"/>
  <c r="O195" i="8"/>
  <c r="N195" i="8"/>
  <c r="F195" i="8"/>
  <c r="T195" i="8"/>
  <c r="X195" i="8"/>
  <c r="C195" i="8"/>
  <c r="E195" i="8"/>
  <c r="U195" i="8"/>
  <c r="Q195" i="8"/>
  <c r="E198" i="9"/>
  <c r="K198" i="9" s="1"/>
  <c r="B195" i="8"/>
  <c r="I195" i="8"/>
  <c r="W195" i="8"/>
  <c r="N196" i="6"/>
  <c r="F196" i="8" s="1"/>
  <c r="L196" i="6"/>
  <c r="S196" i="8" s="1"/>
  <c r="M196" i="6"/>
  <c r="E196" i="8" s="1"/>
  <c r="N197" i="6"/>
  <c r="L197" i="8" s="1"/>
  <c r="M197" i="6"/>
  <c r="H197" i="8" s="1"/>
  <c r="L197" i="6"/>
  <c r="D197" i="8" s="1"/>
  <c r="H195" i="8"/>
  <c r="D199" i="9"/>
  <c r="F199" i="9" s="1"/>
  <c r="L196" i="8"/>
  <c r="B200" i="9"/>
  <c r="A201" i="9"/>
  <c r="C201" i="9" s="1"/>
  <c r="C202" i="6"/>
  <c r="G201" i="6"/>
  <c r="H199" i="2"/>
  <c r="W199" i="4" s="1"/>
  <c r="T200" i="2"/>
  <c r="U200" i="2"/>
  <c r="J198" i="2"/>
  <c r="I198" i="2"/>
  <c r="K198" i="2"/>
  <c r="W198" i="4"/>
  <c r="V197" i="1"/>
  <c r="J197" i="3"/>
  <c r="R197" i="1"/>
  <c r="K197" i="1" s="1"/>
  <c r="G197" i="1" s="1"/>
  <c r="S197" i="1"/>
  <c r="R198" i="3"/>
  <c r="K198" i="3" s="1"/>
  <c r="G198" i="3" s="1"/>
  <c r="H197" i="3"/>
  <c r="I197" i="3"/>
  <c r="B199" i="3"/>
  <c r="S199" i="3" s="1"/>
  <c r="C200" i="3"/>
  <c r="D208" i="2"/>
  <c r="C258" i="2"/>
  <c r="B201" i="2"/>
  <c r="C198" i="1"/>
  <c r="J196" i="1"/>
  <c r="I196" i="1"/>
  <c r="H196" i="1"/>
  <c r="B198" i="1"/>
  <c r="M196" i="8" l="1"/>
  <c r="J197" i="8"/>
  <c r="E198" i="6"/>
  <c r="B198" i="5" s="1"/>
  <c r="D196" i="8"/>
  <c r="M197" i="8"/>
  <c r="O197" i="8"/>
  <c r="N196" i="8"/>
  <c r="A197" i="8"/>
  <c r="V196" i="8"/>
  <c r="G196" i="8"/>
  <c r="G197" i="8"/>
  <c r="V197" i="8"/>
  <c r="T196" i="8"/>
  <c r="A196" i="8"/>
  <c r="J196" i="8"/>
  <c r="P197" i="8"/>
  <c r="C197" i="8"/>
  <c r="K196" i="8"/>
  <c r="U197" i="8"/>
  <c r="U196" i="8"/>
  <c r="R197" i="8"/>
  <c r="P196" i="8"/>
  <c r="S197" i="8"/>
  <c r="W196" i="8"/>
  <c r="O196" i="8"/>
  <c r="I196" i="8"/>
  <c r="K197" i="8"/>
  <c r="C196" i="8"/>
  <c r="I197" i="8"/>
  <c r="F197" i="8"/>
  <c r="R196" i="8"/>
  <c r="Q197" i="8"/>
  <c r="T197" i="8"/>
  <c r="Q196" i="8"/>
  <c r="H196" i="8"/>
  <c r="X197" i="8"/>
  <c r="X196" i="8"/>
  <c r="N197" i="8"/>
  <c r="E197" i="8"/>
  <c r="B197" i="8"/>
  <c r="B196" i="8"/>
  <c r="W197" i="8"/>
  <c r="D200" i="9"/>
  <c r="F200" i="9" s="1"/>
  <c r="E199" i="9"/>
  <c r="K199" i="9" s="1"/>
  <c r="E199" i="6" s="1"/>
  <c r="B201" i="9"/>
  <c r="D201" i="9" s="1"/>
  <c r="F201" i="9" s="1"/>
  <c r="A202" i="9"/>
  <c r="C202" i="9" s="1"/>
  <c r="I199" i="2"/>
  <c r="C203" i="6"/>
  <c r="G202" i="6"/>
  <c r="K199" i="2"/>
  <c r="J199" i="2"/>
  <c r="V198" i="1"/>
  <c r="U201" i="2"/>
  <c r="T201" i="2"/>
  <c r="H200" i="2"/>
  <c r="J198" i="3"/>
  <c r="S198" i="1"/>
  <c r="R198" i="1"/>
  <c r="K198" i="1" s="1"/>
  <c r="G198" i="1" s="1"/>
  <c r="R199" i="3"/>
  <c r="K199" i="3" s="1"/>
  <c r="G199" i="3" s="1"/>
  <c r="H198" i="3"/>
  <c r="I198" i="3"/>
  <c r="B200" i="3"/>
  <c r="S200" i="3" s="1"/>
  <c r="C201" i="3"/>
  <c r="D209" i="2"/>
  <c r="C259" i="2"/>
  <c r="B202" i="2"/>
  <c r="J197" i="1"/>
  <c r="I197" i="1"/>
  <c r="H197" i="1"/>
  <c r="C199" i="1"/>
  <c r="B199" i="1"/>
  <c r="L198" i="6" l="1"/>
  <c r="N198" i="6"/>
  <c r="L198" i="8" s="1"/>
  <c r="M198" i="6"/>
  <c r="T198" i="8" s="1"/>
  <c r="U198" i="8"/>
  <c r="B199" i="5"/>
  <c r="S198" i="8"/>
  <c r="A198" i="8"/>
  <c r="J198" i="8"/>
  <c r="D198" i="8"/>
  <c r="V198" i="8"/>
  <c r="M198" i="8"/>
  <c r="G198" i="8"/>
  <c r="P198" i="8"/>
  <c r="E200" i="9"/>
  <c r="K200" i="9" s="1"/>
  <c r="E200" i="6" s="1"/>
  <c r="B202" i="9"/>
  <c r="A203" i="9"/>
  <c r="C203" i="9" s="1"/>
  <c r="E201" i="9"/>
  <c r="K201" i="9" s="1"/>
  <c r="E201" i="6" s="1"/>
  <c r="C204" i="6"/>
  <c r="G203" i="6"/>
  <c r="V199" i="1"/>
  <c r="T202" i="2"/>
  <c r="U202" i="2"/>
  <c r="K200" i="2"/>
  <c r="I200" i="2"/>
  <c r="J200" i="2"/>
  <c r="W200" i="4"/>
  <c r="H201" i="2"/>
  <c r="H199" i="3"/>
  <c r="R199" i="1"/>
  <c r="K199" i="1" s="1"/>
  <c r="G199" i="1" s="1"/>
  <c r="S199" i="1"/>
  <c r="R200" i="3"/>
  <c r="K200" i="3" s="1"/>
  <c r="G200" i="3" s="1"/>
  <c r="I199" i="3"/>
  <c r="B201" i="3"/>
  <c r="S201" i="3" s="1"/>
  <c r="J199" i="3"/>
  <c r="C202" i="3"/>
  <c r="D210" i="2"/>
  <c r="C260" i="2"/>
  <c r="B203" i="2"/>
  <c r="C200" i="1"/>
  <c r="J198" i="1"/>
  <c r="I198" i="1"/>
  <c r="H198" i="1"/>
  <c r="B200" i="1"/>
  <c r="I198" i="8" l="1"/>
  <c r="O198" i="8"/>
  <c r="C198" i="8"/>
  <c r="X198" i="8"/>
  <c r="K198" i="8"/>
  <c r="F198" i="8"/>
  <c r="B198" i="8"/>
  <c r="W198" i="8"/>
  <c r="Q198" i="8"/>
  <c r="E198" i="8"/>
  <c r="R198" i="8"/>
  <c r="H198" i="8"/>
  <c r="N198" i="8"/>
  <c r="N199" i="6"/>
  <c r="R199" i="8" s="1"/>
  <c r="M199" i="6"/>
  <c r="B199" i="8" s="1"/>
  <c r="L199" i="6"/>
  <c r="G199" i="8" s="1"/>
  <c r="B200" i="5"/>
  <c r="L200" i="6" s="1"/>
  <c r="J200" i="8" s="1"/>
  <c r="B201" i="5"/>
  <c r="D202" i="9"/>
  <c r="E202" i="9" s="1"/>
  <c r="B203" i="9"/>
  <c r="A204" i="9"/>
  <c r="C204" i="9" s="1"/>
  <c r="V200" i="1"/>
  <c r="C205" i="6"/>
  <c r="G204" i="6"/>
  <c r="H202" i="2"/>
  <c r="W202" i="4" s="1"/>
  <c r="U203" i="2"/>
  <c r="T203" i="2"/>
  <c r="I201" i="2"/>
  <c r="J201" i="2"/>
  <c r="K201" i="2"/>
  <c r="W201" i="4"/>
  <c r="I200" i="3"/>
  <c r="R200" i="1"/>
  <c r="K200" i="1" s="1"/>
  <c r="G200" i="1" s="1"/>
  <c r="S200" i="1"/>
  <c r="R201" i="3"/>
  <c r="K201" i="3" s="1"/>
  <c r="G201" i="3" s="1"/>
  <c r="J200" i="3"/>
  <c r="H200" i="3"/>
  <c r="B202" i="3"/>
  <c r="S202" i="3" s="1"/>
  <c r="C203" i="3"/>
  <c r="D211" i="2"/>
  <c r="C261" i="2"/>
  <c r="B204" i="2"/>
  <c r="J199" i="1"/>
  <c r="I199" i="1"/>
  <c r="H199" i="1"/>
  <c r="C201" i="1"/>
  <c r="B201" i="1"/>
  <c r="X199" i="8" l="1"/>
  <c r="I199" i="8"/>
  <c r="U199" i="8"/>
  <c r="K199" i="8"/>
  <c r="N199" i="8"/>
  <c r="E199" i="8"/>
  <c r="S199" i="8"/>
  <c r="F199" i="8"/>
  <c r="L199" i="8"/>
  <c r="C199" i="8"/>
  <c r="O199" i="8"/>
  <c r="T199" i="8"/>
  <c r="A199" i="8"/>
  <c r="M199" i="8"/>
  <c r="H199" i="8"/>
  <c r="D200" i="8"/>
  <c r="A200" i="8"/>
  <c r="J199" i="8"/>
  <c r="Q199" i="8"/>
  <c r="M200" i="8"/>
  <c r="W199" i="8"/>
  <c r="P200" i="8"/>
  <c r="V200" i="8"/>
  <c r="V199" i="8"/>
  <c r="D199" i="8"/>
  <c r="N201" i="6"/>
  <c r="L201" i="8" s="1"/>
  <c r="L201" i="6"/>
  <c r="D201" i="8" s="1"/>
  <c r="M201" i="6"/>
  <c r="K201" i="8" s="1"/>
  <c r="S200" i="8"/>
  <c r="N200" i="6"/>
  <c r="R200" i="8" s="1"/>
  <c r="G200" i="8"/>
  <c r="P199" i="8"/>
  <c r="M200" i="6"/>
  <c r="X200" i="8"/>
  <c r="D203" i="9"/>
  <c r="E203" i="9" s="1"/>
  <c r="F202" i="9"/>
  <c r="K202" i="9" s="1"/>
  <c r="E202" i="6" s="1"/>
  <c r="B204" i="9"/>
  <c r="D204" i="9" s="1"/>
  <c r="F204" i="9" s="1"/>
  <c r="A205" i="9"/>
  <c r="C205" i="9" s="1"/>
  <c r="C206" i="6"/>
  <c r="G205" i="6"/>
  <c r="K202" i="2"/>
  <c r="J202" i="2"/>
  <c r="I202" i="2"/>
  <c r="H203" i="2"/>
  <c r="T204" i="2"/>
  <c r="U204" i="2"/>
  <c r="V201" i="1"/>
  <c r="J201" i="3"/>
  <c r="R201" i="1"/>
  <c r="K201" i="1" s="1"/>
  <c r="G201" i="1" s="1"/>
  <c r="S201" i="1"/>
  <c r="R202" i="3"/>
  <c r="K202" i="3" s="1"/>
  <c r="G202" i="3" s="1"/>
  <c r="H201" i="3"/>
  <c r="I201" i="3"/>
  <c r="B203" i="3"/>
  <c r="S203" i="3" s="1"/>
  <c r="C204" i="3"/>
  <c r="D212" i="2"/>
  <c r="C262" i="2"/>
  <c r="B205" i="2"/>
  <c r="C202" i="1"/>
  <c r="J200" i="1"/>
  <c r="I200" i="1"/>
  <c r="H200" i="1"/>
  <c r="B202" i="1"/>
  <c r="B201" i="8" l="1"/>
  <c r="O201" i="8"/>
  <c r="F203" i="9"/>
  <c r="K203" i="9" s="1"/>
  <c r="E203" i="6" s="1"/>
  <c r="F201" i="8"/>
  <c r="T201" i="8"/>
  <c r="X201" i="8"/>
  <c r="R201" i="8"/>
  <c r="U201" i="8"/>
  <c r="C201" i="8"/>
  <c r="I201" i="8"/>
  <c r="L200" i="8"/>
  <c r="A201" i="8"/>
  <c r="C200" i="8"/>
  <c r="N201" i="8"/>
  <c r="S201" i="8"/>
  <c r="W201" i="8"/>
  <c r="E201" i="8"/>
  <c r="H201" i="8"/>
  <c r="Q201" i="8"/>
  <c r="U200" i="8"/>
  <c r="P201" i="8"/>
  <c r="J201" i="8"/>
  <c r="G201" i="8"/>
  <c r="M201" i="8"/>
  <c r="I200" i="8"/>
  <c r="V201" i="8"/>
  <c r="F200" i="8"/>
  <c r="B202" i="5"/>
  <c r="O200" i="8"/>
  <c r="E200" i="8"/>
  <c r="T200" i="8"/>
  <c r="B200" i="8"/>
  <c r="H200" i="8"/>
  <c r="K200" i="8"/>
  <c r="W200" i="8"/>
  <c r="N200" i="8"/>
  <c r="Q200" i="8"/>
  <c r="A206" i="9"/>
  <c r="C206" i="9" s="1"/>
  <c r="B205" i="9"/>
  <c r="E204" i="9"/>
  <c r="K204" i="9" s="1"/>
  <c r="E204" i="6" s="1"/>
  <c r="C207" i="6"/>
  <c r="G206" i="6"/>
  <c r="U205" i="2"/>
  <c r="T205" i="2"/>
  <c r="H204" i="2"/>
  <c r="K203" i="2"/>
  <c r="I203" i="2"/>
  <c r="J203" i="2"/>
  <c r="W203" i="4"/>
  <c r="V202" i="1"/>
  <c r="J202" i="3"/>
  <c r="R202" i="1"/>
  <c r="K202" i="1" s="1"/>
  <c r="G202" i="1" s="1"/>
  <c r="S202" i="1"/>
  <c r="R203" i="3"/>
  <c r="K203" i="3" s="1"/>
  <c r="G203" i="3" s="1"/>
  <c r="I202" i="3"/>
  <c r="H202" i="3"/>
  <c r="B204" i="3"/>
  <c r="S204" i="3" s="1"/>
  <c r="C205" i="3"/>
  <c r="D213" i="2"/>
  <c r="C263" i="2"/>
  <c r="B206" i="2"/>
  <c r="J201" i="1"/>
  <c r="I201" i="1"/>
  <c r="H201" i="1"/>
  <c r="C203" i="1"/>
  <c r="B203" i="1"/>
  <c r="D205" i="9" l="1"/>
  <c r="F205" i="9" s="1"/>
  <c r="L202" i="6"/>
  <c r="M202" i="8" s="1"/>
  <c r="N202" i="6"/>
  <c r="X202" i="8" s="1"/>
  <c r="M202" i="6"/>
  <c r="E202" i="8" s="1"/>
  <c r="B204" i="5"/>
  <c r="B203" i="5"/>
  <c r="L202" i="8"/>
  <c r="A207" i="9"/>
  <c r="C207" i="9" s="1"/>
  <c r="E205" i="9"/>
  <c r="K205" i="9" s="1"/>
  <c r="E205" i="6" s="1"/>
  <c r="B206" i="9"/>
  <c r="C208" i="6"/>
  <c r="G207" i="6"/>
  <c r="H205" i="2"/>
  <c r="W205" i="4" s="1"/>
  <c r="T206" i="2"/>
  <c r="U206" i="2"/>
  <c r="J204" i="2"/>
  <c r="K204" i="2"/>
  <c r="I204" i="2"/>
  <c r="W204" i="4"/>
  <c r="V203" i="1"/>
  <c r="H203" i="3"/>
  <c r="R203" i="1"/>
  <c r="K203" i="1" s="1"/>
  <c r="G203" i="1" s="1"/>
  <c r="S203" i="1"/>
  <c r="R204" i="3"/>
  <c r="K204" i="3" s="1"/>
  <c r="G204" i="3" s="1"/>
  <c r="I203" i="3"/>
  <c r="B205" i="3"/>
  <c r="S205" i="3" s="1"/>
  <c r="J203" i="3"/>
  <c r="C206" i="3"/>
  <c r="D214" i="2"/>
  <c r="C264" i="2"/>
  <c r="B207" i="2"/>
  <c r="C204" i="1"/>
  <c r="J202" i="1"/>
  <c r="I202" i="1"/>
  <c r="H202" i="1"/>
  <c r="B204" i="1"/>
  <c r="G202" i="8" l="1"/>
  <c r="J202" i="8"/>
  <c r="O202" i="8"/>
  <c r="C202" i="8"/>
  <c r="P202" i="8"/>
  <c r="F202" i="8"/>
  <c r="Q202" i="8"/>
  <c r="I202" i="8"/>
  <c r="N202" i="8"/>
  <c r="K202" i="8"/>
  <c r="W202" i="8"/>
  <c r="T202" i="8"/>
  <c r="B202" i="8"/>
  <c r="M204" i="6"/>
  <c r="H204" i="8" s="1"/>
  <c r="L204" i="6"/>
  <c r="G204" i="8" s="1"/>
  <c r="N204" i="6"/>
  <c r="L204" i="8" s="1"/>
  <c r="M203" i="6"/>
  <c r="N203" i="6"/>
  <c r="L203" i="6"/>
  <c r="V203" i="8" s="1"/>
  <c r="B205" i="5"/>
  <c r="H202" i="8"/>
  <c r="U202" i="8"/>
  <c r="R202" i="8"/>
  <c r="D202" i="8"/>
  <c r="S202" i="8"/>
  <c r="V202" i="8"/>
  <c r="A202" i="8"/>
  <c r="U204" i="8"/>
  <c r="D206" i="9"/>
  <c r="F206" i="9" s="1"/>
  <c r="N204" i="8"/>
  <c r="A208" i="9"/>
  <c r="C208" i="9" s="1"/>
  <c r="B207" i="9"/>
  <c r="J205" i="2"/>
  <c r="C209" i="6"/>
  <c r="G208" i="6"/>
  <c r="I205" i="2"/>
  <c r="K205" i="2"/>
  <c r="U207" i="2"/>
  <c r="T207" i="2"/>
  <c r="H206" i="2"/>
  <c r="V204" i="1"/>
  <c r="I204" i="3"/>
  <c r="R204" i="1"/>
  <c r="K204" i="1" s="1"/>
  <c r="G204" i="1" s="1"/>
  <c r="S204" i="1"/>
  <c r="R205" i="3"/>
  <c r="K205" i="3" s="1"/>
  <c r="G205" i="3" s="1"/>
  <c r="J204" i="3"/>
  <c r="B206" i="3"/>
  <c r="S206" i="3" s="1"/>
  <c r="H204" i="3"/>
  <c r="C207" i="3"/>
  <c r="D215" i="2"/>
  <c r="C265" i="2"/>
  <c r="B208" i="2"/>
  <c r="J203" i="1"/>
  <c r="I203" i="1"/>
  <c r="H203" i="1"/>
  <c r="C205" i="1"/>
  <c r="B205" i="1"/>
  <c r="T204" i="8" l="1"/>
  <c r="C204" i="8"/>
  <c r="V204" i="8"/>
  <c r="Q204" i="8"/>
  <c r="P204" i="8"/>
  <c r="B204" i="8"/>
  <c r="W204" i="8"/>
  <c r="K204" i="8"/>
  <c r="E204" i="8"/>
  <c r="S204" i="8"/>
  <c r="D204" i="8"/>
  <c r="F204" i="8"/>
  <c r="A203" i="8"/>
  <c r="J204" i="8"/>
  <c r="M204" i="8"/>
  <c r="X204" i="8"/>
  <c r="R204" i="8"/>
  <c r="A204" i="8"/>
  <c r="I204" i="8"/>
  <c r="J203" i="8"/>
  <c r="O204" i="8"/>
  <c r="M205" i="6"/>
  <c r="N205" i="8" s="1"/>
  <c r="N205" i="6"/>
  <c r="L205" i="8" s="1"/>
  <c r="L205" i="6"/>
  <c r="P205" i="8" s="1"/>
  <c r="B203" i="8"/>
  <c r="H203" i="8"/>
  <c r="Q203" i="8"/>
  <c r="E203" i="8"/>
  <c r="W203" i="8"/>
  <c r="T203" i="8"/>
  <c r="N203" i="8"/>
  <c r="K203" i="8"/>
  <c r="D203" i="8"/>
  <c r="M203" i="8"/>
  <c r="P203" i="8"/>
  <c r="S203" i="8"/>
  <c r="G203" i="8"/>
  <c r="R203" i="8"/>
  <c r="L203" i="8"/>
  <c r="X203" i="8"/>
  <c r="I203" i="8"/>
  <c r="U203" i="8"/>
  <c r="C203" i="8"/>
  <c r="F203" i="8"/>
  <c r="O203" i="8"/>
  <c r="D207" i="9"/>
  <c r="F207" i="9" s="1"/>
  <c r="E206" i="9"/>
  <c r="K206" i="9" s="1"/>
  <c r="E206" i="6" s="1"/>
  <c r="A209" i="9"/>
  <c r="C209" i="9" s="1"/>
  <c r="B208" i="9"/>
  <c r="C210" i="6"/>
  <c r="G209" i="6"/>
  <c r="H207" i="2"/>
  <c r="K207" i="2" s="1"/>
  <c r="T208" i="2"/>
  <c r="U208" i="2"/>
  <c r="J206" i="2"/>
  <c r="I206" i="2"/>
  <c r="K206" i="2"/>
  <c r="W206" i="4"/>
  <c r="V205" i="1"/>
  <c r="J205" i="3"/>
  <c r="R205" i="1"/>
  <c r="K205" i="1" s="1"/>
  <c r="G205" i="1" s="1"/>
  <c r="S205" i="1"/>
  <c r="R206" i="3"/>
  <c r="K206" i="3" s="1"/>
  <c r="G206" i="3" s="1"/>
  <c r="H205" i="3"/>
  <c r="B207" i="3"/>
  <c r="S207" i="3" s="1"/>
  <c r="I205" i="3"/>
  <c r="C208" i="3"/>
  <c r="D216" i="2"/>
  <c r="C266" i="2"/>
  <c r="B209" i="2"/>
  <c r="C206" i="1"/>
  <c r="J204" i="1"/>
  <c r="I204" i="1"/>
  <c r="H204" i="1"/>
  <c r="B206" i="1"/>
  <c r="U205" i="8" l="1"/>
  <c r="X205" i="8"/>
  <c r="O205" i="8"/>
  <c r="M205" i="8"/>
  <c r="K205" i="8"/>
  <c r="F205" i="8"/>
  <c r="E205" i="8"/>
  <c r="Q205" i="8"/>
  <c r="I205" i="8"/>
  <c r="C205" i="8"/>
  <c r="B205" i="8"/>
  <c r="V205" i="8"/>
  <c r="H205" i="8"/>
  <c r="R205" i="8"/>
  <c r="G205" i="8"/>
  <c r="W205" i="8"/>
  <c r="D205" i="8"/>
  <c r="T205" i="8"/>
  <c r="A205" i="8"/>
  <c r="J205" i="8"/>
  <c r="B206" i="5"/>
  <c r="S205" i="8"/>
  <c r="E207" i="9"/>
  <c r="K207" i="9" s="1"/>
  <c r="E207" i="6" s="1"/>
  <c r="B209" i="9"/>
  <c r="D208" i="9"/>
  <c r="F208" i="9" s="1"/>
  <c r="A210" i="9"/>
  <c r="C210" i="9" s="1"/>
  <c r="V206" i="1"/>
  <c r="J207" i="2"/>
  <c r="C211" i="6"/>
  <c r="G210" i="6"/>
  <c r="I207" i="2"/>
  <c r="W207" i="4"/>
  <c r="U209" i="2"/>
  <c r="T209" i="2"/>
  <c r="H208" i="2"/>
  <c r="J206" i="3"/>
  <c r="R206" i="1"/>
  <c r="K206" i="1" s="1"/>
  <c r="G206" i="1" s="1"/>
  <c r="S206" i="1"/>
  <c r="R207" i="3"/>
  <c r="K207" i="3" s="1"/>
  <c r="G207" i="3" s="1"/>
  <c r="H206" i="3"/>
  <c r="I206" i="3"/>
  <c r="B208" i="3"/>
  <c r="S208" i="3" s="1"/>
  <c r="C209" i="3"/>
  <c r="D217" i="2"/>
  <c r="C267" i="2"/>
  <c r="B210" i="2"/>
  <c r="J205" i="1"/>
  <c r="H205" i="1"/>
  <c r="I205" i="1"/>
  <c r="C207" i="1"/>
  <c r="B207" i="1"/>
  <c r="D209" i="9" l="1"/>
  <c r="E209" i="9" s="1"/>
  <c r="N206" i="6"/>
  <c r="F206" i="8" s="1"/>
  <c r="M206" i="6"/>
  <c r="K206" i="8" s="1"/>
  <c r="L206" i="6"/>
  <c r="D206" i="8" s="1"/>
  <c r="B207" i="5"/>
  <c r="A211" i="9"/>
  <c r="C211" i="9" s="1"/>
  <c r="F209" i="9"/>
  <c r="B210" i="9"/>
  <c r="E208" i="9"/>
  <c r="K208" i="9" s="1"/>
  <c r="E208" i="6" s="1"/>
  <c r="C212" i="6"/>
  <c r="G211" i="6"/>
  <c r="H209" i="2"/>
  <c r="K209" i="2" s="1"/>
  <c r="V207" i="1"/>
  <c r="T210" i="2"/>
  <c r="U210" i="2"/>
  <c r="I208" i="2"/>
  <c r="J208" i="2"/>
  <c r="K208" i="2"/>
  <c r="W208" i="4"/>
  <c r="H207" i="3"/>
  <c r="R207" i="1"/>
  <c r="K207" i="1" s="1"/>
  <c r="G207" i="1" s="1"/>
  <c r="S207" i="1"/>
  <c r="R208" i="3"/>
  <c r="K208" i="3" s="1"/>
  <c r="G208" i="3" s="1"/>
  <c r="I207" i="3"/>
  <c r="B209" i="3"/>
  <c r="S209" i="3" s="1"/>
  <c r="J207" i="3"/>
  <c r="C210" i="3"/>
  <c r="D218" i="2"/>
  <c r="C268" i="2"/>
  <c r="B211" i="2"/>
  <c r="C208" i="1"/>
  <c r="J206" i="1"/>
  <c r="I206" i="1"/>
  <c r="H206" i="1"/>
  <c r="B208" i="1"/>
  <c r="E206" i="8" l="1"/>
  <c r="T206" i="8"/>
  <c r="A206" i="8"/>
  <c r="H206" i="8"/>
  <c r="Q206" i="8"/>
  <c r="O206" i="8"/>
  <c r="B206" i="8"/>
  <c r="N206" i="8"/>
  <c r="R206" i="8"/>
  <c r="C206" i="8"/>
  <c r="L206" i="8"/>
  <c r="I206" i="8"/>
  <c r="X206" i="8"/>
  <c r="U206" i="8"/>
  <c r="V206" i="8"/>
  <c r="G206" i="8"/>
  <c r="W206" i="8"/>
  <c r="J206" i="8"/>
  <c r="S206" i="8"/>
  <c r="P206" i="8"/>
  <c r="M207" i="6"/>
  <c r="W207" i="8" s="1"/>
  <c r="N207" i="6"/>
  <c r="C207" i="8" s="1"/>
  <c r="L207" i="6"/>
  <c r="P207" i="8" s="1"/>
  <c r="B208" i="5"/>
  <c r="M206" i="8"/>
  <c r="A212" i="9"/>
  <c r="C212" i="9" s="1"/>
  <c r="D210" i="9"/>
  <c r="E210" i="9" s="1"/>
  <c r="B211" i="9"/>
  <c r="K209" i="9"/>
  <c r="E209" i="6" s="1"/>
  <c r="C213" i="6"/>
  <c r="G212" i="6"/>
  <c r="J209" i="2"/>
  <c r="I209" i="2"/>
  <c r="V208" i="1"/>
  <c r="W209" i="4"/>
  <c r="H210" i="2"/>
  <c r="W210" i="4" s="1"/>
  <c r="U211" i="2"/>
  <c r="T211" i="2"/>
  <c r="I208" i="3"/>
  <c r="R208" i="1"/>
  <c r="K208" i="1" s="1"/>
  <c r="G208" i="1" s="1"/>
  <c r="S208" i="1"/>
  <c r="R209" i="3"/>
  <c r="K209" i="3" s="1"/>
  <c r="G209" i="3" s="1"/>
  <c r="J208" i="3"/>
  <c r="H208" i="3"/>
  <c r="B210" i="3"/>
  <c r="S210" i="3" s="1"/>
  <c r="C211" i="3"/>
  <c r="D219" i="2"/>
  <c r="C269" i="2"/>
  <c r="B212" i="2"/>
  <c r="J207" i="1"/>
  <c r="I207" i="1"/>
  <c r="H207" i="1"/>
  <c r="C209" i="1"/>
  <c r="B209" i="1"/>
  <c r="D211" i="9" l="1"/>
  <c r="F211" i="9" s="1"/>
  <c r="D207" i="8"/>
  <c r="Q207" i="8"/>
  <c r="F207" i="8"/>
  <c r="O207" i="8"/>
  <c r="V207" i="8"/>
  <c r="L207" i="8"/>
  <c r="A207" i="8"/>
  <c r="H207" i="8"/>
  <c r="S207" i="8"/>
  <c r="K207" i="8"/>
  <c r="M207" i="8"/>
  <c r="N207" i="8"/>
  <c r="T207" i="8"/>
  <c r="U207" i="8"/>
  <c r="I207" i="8"/>
  <c r="B207" i="8"/>
  <c r="R207" i="8"/>
  <c r="X207" i="8"/>
  <c r="E207" i="8"/>
  <c r="M208" i="6"/>
  <c r="T208" i="8" s="1"/>
  <c r="L208" i="6"/>
  <c r="S208" i="8" s="1"/>
  <c r="N208" i="6"/>
  <c r="U208" i="8" s="1"/>
  <c r="B209" i="5"/>
  <c r="G207" i="8"/>
  <c r="J207" i="8"/>
  <c r="F210" i="9"/>
  <c r="K210" i="9" s="1"/>
  <c r="E210" i="6" s="1"/>
  <c r="B212" i="9"/>
  <c r="A213" i="9"/>
  <c r="C213" i="9" s="1"/>
  <c r="C214" i="6"/>
  <c r="G213" i="6"/>
  <c r="K210" i="2"/>
  <c r="J210" i="2"/>
  <c r="I210" i="2"/>
  <c r="V209" i="1"/>
  <c r="T212" i="2"/>
  <c r="U212" i="2"/>
  <c r="H211" i="2"/>
  <c r="J209" i="3"/>
  <c r="R209" i="1"/>
  <c r="K209" i="1" s="1"/>
  <c r="G209" i="1" s="1"/>
  <c r="S209" i="1"/>
  <c r="R210" i="3"/>
  <c r="K210" i="3" s="1"/>
  <c r="G210" i="3" s="1"/>
  <c r="H209" i="3"/>
  <c r="B211" i="3"/>
  <c r="S211" i="3" s="1"/>
  <c r="I209" i="3"/>
  <c r="C212" i="3"/>
  <c r="D220" i="2"/>
  <c r="C270" i="2"/>
  <c r="B213" i="2"/>
  <c r="C210" i="1"/>
  <c r="J208" i="1"/>
  <c r="I208" i="1"/>
  <c r="H208" i="1"/>
  <c r="B210" i="1"/>
  <c r="H208" i="8" l="1"/>
  <c r="E211" i="9"/>
  <c r="K211" i="9" s="1"/>
  <c r="E211" i="6" s="1"/>
  <c r="B208" i="8"/>
  <c r="K208" i="8"/>
  <c r="N208" i="8"/>
  <c r="J208" i="8"/>
  <c r="M208" i="8"/>
  <c r="V208" i="8"/>
  <c r="R208" i="8"/>
  <c r="Q208" i="8"/>
  <c r="E208" i="8"/>
  <c r="I208" i="8"/>
  <c r="A208" i="8"/>
  <c r="X208" i="8"/>
  <c r="C208" i="8"/>
  <c r="F208" i="8"/>
  <c r="L208" i="8"/>
  <c r="N209" i="6"/>
  <c r="L209" i="8" s="1"/>
  <c r="L209" i="6"/>
  <c r="M209" i="8" s="1"/>
  <c r="G208" i="8"/>
  <c r="D208" i="8"/>
  <c r="W208" i="8"/>
  <c r="P208" i="8"/>
  <c r="M209" i="6"/>
  <c r="Q209" i="8" s="1"/>
  <c r="B210" i="5"/>
  <c r="O208" i="8"/>
  <c r="B211" i="5"/>
  <c r="D212" i="9"/>
  <c r="F212" i="9" s="1"/>
  <c r="B213" i="9"/>
  <c r="A214" i="9"/>
  <c r="C214" i="9" s="1"/>
  <c r="C215" i="6"/>
  <c r="G214" i="6"/>
  <c r="H212" i="2"/>
  <c r="W212" i="4" s="1"/>
  <c r="U213" i="2"/>
  <c r="T213" i="2"/>
  <c r="K211" i="2"/>
  <c r="J211" i="2"/>
  <c r="I211" i="2"/>
  <c r="W211" i="4"/>
  <c r="V210" i="1"/>
  <c r="J210" i="3"/>
  <c r="R210" i="1"/>
  <c r="K210" i="1" s="1"/>
  <c r="G210" i="1" s="1"/>
  <c r="S210" i="1"/>
  <c r="R211" i="3"/>
  <c r="K211" i="3" s="1"/>
  <c r="G211" i="3" s="1"/>
  <c r="H210" i="3"/>
  <c r="I210" i="3"/>
  <c r="B212" i="3"/>
  <c r="S212" i="3" s="1"/>
  <c r="C213" i="3"/>
  <c r="D221" i="2"/>
  <c r="C271" i="2"/>
  <c r="B214" i="2"/>
  <c r="J209" i="1"/>
  <c r="I209" i="1"/>
  <c r="H209" i="1"/>
  <c r="C211" i="1"/>
  <c r="B211" i="1"/>
  <c r="U209" i="8" l="1"/>
  <c r="J209" i="8"/>
  <c r="F209" i="8"/>
  <c r="V209" i="8"/>
  <c r="P209" i="8"/>
  <c r="D209" i="8"/>
  <c r="N209" i="8"/>
  <c r="S209" i="8"/>
  <c r="G209" i="8"/>
  <c r="W209" i="8"/>
  <c r="X209" i="8"/>
  <c r="H209" i="8"/>
  <c r="O209" i="8"/>
  <c r="R209" i="8"/>
  <c r="I209" i="8"/>
  <c r="C209" i="8"/>
  <c r="A209" i="8"/>
  <c r="E209" i="8"/>
  <c r="T209" i="8"/>
  <c r="B209" i="8"/>
  <c r="K209" i="8"/>
  <c r="N211" i="6"/>
  <c r="M211" i="6"/>
  <c r="Q211" i="8" s="1"/>
  <c r="L211" i="6"/>
  <c r="M211" i="8" s="1"/>
  <c r="M210" i="6"/>
  <c r="T210" i="8" s="1"/>
  <c r="L210" i="6"/>
  <c r="M210" i="8" s="1"/>
  <c r="N210" i="6"/>
  <c r="F210" i="8" s="1"/>
  <c r="E212" i="9"/>
  <c r="K212" i="9" s="1"/>
  <c r="E212" i="6" s="1"/>
  <c r="D213" i="9"/>
  <c r="F213" i="9" s="1"/>
  <c r="A215" i="9"/>
  <c r="C215" i="9" s="1"/>
  <c r="B214" i="9"/>
  <c r="C216" i="6"/>
  <c r="G215" i="6"/>
  <c r="J212" i="2"/>
  <c r="K212" i="2"/>
  <c r="I212" i="2"/>
  <c r="T214" i="2"/>
  <c r="U214" i="2"/>
  <c r="H213" i="2"/>
  <c r="V211" i="1"/>
  <c r="H211" i="3"/>
  <c r="R211" i="1"/>
  <c r="K211" i="1" s="1"/>
  <c r="G211" i="1" s="1"/>
  <c r="S211" i="1"/>
  <c r="R212" i="3"/>
  <c r="K212" i="3" s="1"/>
  <c r="G212" i="3" s="1"/>
  <c r="I211" i="3"/>
  <c r="B213" i="3"/>
  <c r="S213" i="3" s="1"/>
  <c r="J211" i="3"/>
  <c r="C214" i="3"/>
  <c r="D222" i="2"/>
  <c r="C272" i="2"/>
  <c r="B215" i="2"/>
  <c r="C212" i="1"/>
  <c r="J210" i="1"/>
  <c r="H210" i="1"/>
  <c r="I210" i="1"/>
  <c r="B212" i="1"/>
  <c r="G210" i="8" l="1"/>
  <c r="A210" i="8"/>
  <c r="D211" i="8"/>
  <c r="S210" i="8"/>
  <c r="D210" i="8"/>
  <c r="E210" i="8"/>
  <c r="A211" i="8"/>
  <c r="V211" i="8"/>
  <c r="S211" i="8"/>
  <c r="N210" i="8"/>
  <c r="K210" i="8"/>
  <c r="J210" i="8"/>
  <c r="X210" i="8"/>
  <c r="H210" i="8"/>
  <c r="V210" i="8"/>
  <c r="P210" i="8"/>
  <c r="U210" i="8"/>
  <c r="B211" i="8"/>
  <c r="I210" i="8"/>
  <c r="E211" i="8"/>
  <c r="O210" i="8"/>
  <c r="T211" i="8"/>
  <c r="L210" i="8"/>
  <c r="R210" i="8"/>
  <c r="H211" i="8"/>
  <c r="N211" i="8"/>
  <c r="C210" i="8"/>
  <c r="W211" i="8"/>
  <c r="K211" i="8"/>
  <c r="B212" i="5"/>
  <c r="Q210" i="8"/>
  <c r="B210" i="8"/>
  <c r="G211" i="8"/>
  <c r="P211" i="8"/>
  <c r="W210" i="8"/>
  <c r="J211" i="8"/>
  <c r="C211" i="8"/>
  <c r="I211" i="8"/>
  <c r="L211" i="8"/>
  <c r="O211" i="8"/>
  <c r="X211" i="8"/>
  <c r="R211" i="8"/>
  <c r="U211" i="8"/>
  <c r="F211" i="8"/>
  <c r="D214" i="9"/>
  <c r="F214" i="9" s="1"/>
  <c r="A216" i="9"/>
  <c r="C216" i="9" s="1"/>
  <c r="E213" i="9"/>
  <c r="K213" i="9" s="1"/>
  <c r="E213" i="6" s="1"/>
  <c r="B215" i="9"/>
  <c r="C217" i="6"/>
  <c r="G216" i="6"/>
  <c r="V212" i="1"/>
  <c r="U215" i="2"/>
  <c r="T215" i="2"/>
  <c r="I213" i="2"/>
  <c r="J213" i="2"/>
  <c r="K213" i="2"/>
  <c r="W213" i="4"/>
  <c r="H214" i="2"/>
  <c r="I212" i="3"/>
  <c r="R212" i="1"/>
  <c r="K212" i="1" s="1"/>
  <c r="G212" i="1" s="1"/>
  <c r="S212" i="1"/>
  <c r="R213" i="3"/>
  <c r="K213" i="3" s="1"/>
  <c r="G213" i="3" s="1"/>
  <c r="J212" i="3"/>
  <c r="B214" i="3"/>
  <c r="S214" i="3" s="1"/>
  <c r="H212" i="3"/>
  <c r="C215" i="3"/>
  <c r="D223" i="2"/>
  <c r="C273" i="2"/>
  <c r="B216" i="2"/>
  <c r="I211" i="1"/>
  <c r="H211" i="1"/>
  <c r="J211" i="1"/>
  <c r="C213" i="1"/>
  <c r="B213" i="1"/>
  <c r="E214" i="9" l="1"/>
  <c r="K214" i="9" s="1"/>
  <c r="E214" i="6" s="1"/>
  <c r="B214" i="5" s="1"/>
  <c r="N212" i="6"/>
  <c r="I212" i="8" s="1"/>
  <c r="L212" i="6"/>
  <c r="M212" i="8" s="1"/>
  <c r="M212" i="6"/>
  <c r="W212" i="8" s="1"/>
  <c r="B213" i="5"/>
  <c r="D215" i="9"/>
  <c r="E215" i="9" s="1"/>
  <c r="X212" i="8"/>
  <c r="B216" i="9"/>
  <c r="A217" i="9"/>
  <c r="C217" i="9" s="1"/>
  <c r="G217" i="6"/>
  <c r="C218" i="6"/>
  <c r="V213" i="1"/>
  <c r="H215" i="2"/>
  <c r="K215" i="2" s="1"/>
  <c r="T216" i="2"/>
  <c r="U216" i="2"/>
  <c r="J214" i="2"/>
  <c r="I214" i="2"/>
  <c r="K214" i="2"/>
  <c r="W214" i="4"/>
  <c r="J213" i="3"/>
  <c r="R213" i="1"/>
  <c r="K213" i="1" s="1"/>
  <c r="G213" i="1" s="1"/>
  <c r="S213" i="1"/>
  <c r="R214" i="3"/>
  <c r="K214" i="3" s="1"/>
  <c r="G214" i="3" s="1"/>
  <c r="H213" i="3"/>
  <c r="I213" i="3"/>
  <c r="B215" i="3"/>
  <c r="S215" i="3" s="1"/>
  <c r="C216" i="3"/>
  <c r="D224" i="2"/>
  <c r="C274" i="2"/>
  <c r="B217" i="2"/>
  <c r="C214" i="1"/>
  <c r="J212" i="1"/>
  <c r="I212" i="1"/>
  <c r="H212" i="1"/>
  <c r="B214" i="1"/>
  <c r="L212" i="8" l="1"/>
  <c r="F212" i="8"/>
  <c r="S212" i="8"/>
  <c r="C212" i="8"/>
  <c r="U212" i="8"/>
  <c r="O212" i="8"/>
  <c r="R212" i="8"/>
  <c r="G212" i="8"/>
  <c r="E212" i="8"/>
  <c r="N212" i="8"/>
  <c r="V212" i="8"/>
  <c r="A212" i="8"/>
  <c r="B212" i="8"/>
  <c r="J212" i="8"/>
  <c r="Q212" i="8"/>
  <c r="D212" i="8"/>
  <c r="P212" i="8"/>
  <c r="L214" i="6"/>
  <c r="S214" i="8" s="1"/>
  <c r="M214" i="6"/>
  <c r="B214" i="8" s="1"/>
  <c r="N214" i="6"/>
  <c r="I214" i="8" s="1"/>
  <c r="F215" i="9"/>
  <c r="K215" i="9" s="1"/>
  <c r="E215" i="6" s="1"/>
  <c r="H212" i="8"/>
  <c r="K212" i="8"/>
  <c r="L213" i="6"/>
  <c r="D213" i="8" s="1"/>
  <c r="N213" i="6"/>
  <c r="F213" i="8" s="1"/>
  <c r="M213" i="6"/>
  <c r="B213" i="8" s="1"/>
  <c r="T212" i="8"/>
  <c r="D216" i="9"/>
  <c r="F216" i="9" s="1"/>
  <c r="B217" i="9"/>
  <c r="A218" i="9"/>
  <c r="C218" i="9" s="1"/>
  <c r="Q214" i="8"/>
  <c r="V214" i="1"/>
  <c r="C219" i="6"/>
  <c r="G218" i="6"/>
  <c r="W215" i="4"/>
  <c r="J215" i="2"/>
  <c r="I215" i="2"/>
  <c r="U217" i="2"/>
  <c r="T217" i="2"/>
  <c r="H216" i="2"/>
  <c r="J214" i="3"/>
  <c r="S214" i="1"/>
  <c r="R214" i="1"/>
  <c r="K214" i="1" s="1"/>
  <c r="G214" i="1" s="1"/>
  <c r="R215" i="3"/>
  <c r="K215" i="3" s="1"/>
  <c r="G215" i="3" s="1"/>
  <c r="I214" i="3"/>
  <c r="H214" i="3"/>
  <c r="B216" i="3"/>
  <c r="S216" i="3" s="1"/>
  <c r="C217" i="3"/>
  <c r="D225" i="2"/>
  <c r="C275" i="2"/>
  <c r="B218" i="2"/>
  <c r="J213" i="1"/>
  <c r="I213" i="1"/>
  <c r="H213" i="1"/>
  <c r="C215" i="1"/>
  <c r="B215" i="1"/>
  <c r="E214" i="8" l="1"/>
  <c r="T214" i="8"/>
  <c r="A213" i="8"/>
  <c r="W214" i="8"/>
  <c r="Q213" i="8"/>
  <c r="G213" i="8"/>
  <c r="R213" i="8"/>
  <c r="N214" i="8"/>
  <c r="U213" i="8"/>
  <c r="X213" i="8"/>
  <c r="W213" i="8"/>
  <c r="K213" i="8"/>
  <c r="I213" i="8"/>
  <c r="L213" i="8"/>
  <c r="T213" i="8"/>
  <c r="E213" i="8"/>
  <c r="K214" i="8"/>
  <c r="H214" i="8"/>
  <c r="N213" i="8"/>
  <c r="H213" i="8"/>
  <c r="M213" i="8"/>
  <c r="P213" i="8"/>
  <c r="V213" i="8"/>
  <c r="S213" i="8"/>
  <c r="J213" i="8"/>
  <c r="R214" i="8"/>
  <c r="C214" i="8"/>
  <c r="M214" i="8"/>
  <c r="G214" i="8"/>
  <c r="F214" i="8"/>
  <c r="P214" i="8"/>
  <c r="D214" i="8"/>
  <c r="O214" i="8"/>
  <c r="L214" i="8"/>
  <c r="V214" i="8"/>
  <c r="A214" i="8"/>
  <c r="U214" i="8"/>
  <c r="X214" i="8"/>
  <c r="J214" i="8"/>
  <c r="C213" i="8"/>
  <c r="O213" i="8"/>
  <c r="B215" i="5"/>
  <c r="E216" i="9"/>
  <c r="K216" i="9" s="1"/>
  <c r="E216" i="6" s="1"/>
  <c r="A219" i="9"/>
  <c r="C219" i="9" s="1"/>
  <c r="D217" i="9"/>
  <c r="F217" i="9" s="1"/>
  <c r="B218" i="9"/>
  <c r="V215" i="1"/>
  <c r="C220" i="6"/>
  <c r="G219" i="6"/>
  <c r="H217" i="2"/>
  <c r="K217" i="2" s="1"/>
  <c r="T218" i="2"/>
  <c r="U218" i="2"/>
  <c r="K216" i="2"/>
  <c r="I216" i="2"/>
  <c r="J216" i="2"/>
  <c r="W216" i="4"/>
  <c r="H215" i="3"/>
  <c r="R215" i="1"/>
  <c r="K215" i="1" s="1"/>
  <c r="G215" i="1" s="1"/>
  <c r="S215" i="1"/>
  <c r="R216" i="3"/>
  <c r="K216" i="3" s="1"/>
  <c r="G216" i="3" s="1"/>
  <c r="I215" i="3"/>
  <c r="B217" i="3"/>
  <c r="S217" i="3" s="1"/>
  <c r="J215" i="3"/>
  <c r="C218" i="3"/>
  <c r="D226" i="2"/>
  <c r="C276" i="2"/>
  <c r="B219" i="2"/>
  <c r="C216" i="1"/>
  <c r="H214" i="1"/>
  <c r="J214" i="1"/>
  <c r="I214" i="1"/>
  <c r="B216" i="1"/>
  <c r="M215" i="6" l="1"/>
  <c r="L215" i="6"/>
  <c r="N215" i="6"/>
  <c r="B216" i="5"/>
  <c r="L216" i="6" s="1"/>
  <c r="E217" i="9"/>
  <c r="K217" i="9" s="1"/>
  <c r="E217" i="6" s="1"/>
  <c r="D218" i="9"/>
  <c r="E218" i="9" s="1"/>
  <c r="A220" i="9"/>
  <c r="C220" i="9" s="1"/>
  <c r="B219" i="9"/>
  <c r="C221" i="6"/>
  <c r="G220" i="6"/>
  <c r="I217" i="2"/>
  <c r="J217" i="2"/>
  <c r="W217" i="4"/>
  <c r="U219" i="2"/>
  <c r="T219" i="2"/>
  <c r="H218" i="2"/>
  <c r="V216" i="1"/>
  <c r="I216" i="3"/>
  <c r="R216" i="1"/>
  <c r="K216" i="1" s="1"/>
  <c r="G216" i="1" s="1"/>
  <c r="S216" i="1"/>
  <c r="R217" i="3"/>
  <c r="K217" i="3" s="1"/>
  <c r="G217" i="3" s="1"/>
  <c r="J216" i="3"/>
  <c r="H216" i="3"/>
  <c r="B218" i="3"/>
  <c r="S218" i="3" s="1"/>
  <c r="C219" i="3"/>
  <c r="D227" i="2"/>
  <c r="C277" i="2"/>
  <c r="B220" i="2"/>
  <c r="J215" i="1"/>
  <c r="I215" i="1"/>
  <c r="H215" i="1"/>
  <c r="C217" i="1"/>
  <c r="B217" i="1"/>
  <c r="M216" i="6" l="1"/>
  <c r="T216" i="8" s="1"/>
  <c r="B217" i="5"/>
  <c r="N216" i="6"/>
  <c r="U216" i="8" s="1"/>
  <c r="I215" i="8"/>
  <c r="O215" i="8"/>
  <c r="C215" i="8"/>
  <c r="X215" i="8"/>
  <c r="L215" i="8"/>
  <c r="F215" i="8"/>
  <c r="U215" i="8"/>
  <c r="R215" i="8"/>
  <c r="G215" i="8"/>
  <c r="M215" i="8"/>
  <c r="A215" i="8"/>
  <c r="V215" i="8"/>
  <c r="J215" i="8"/>
  <c r="S215" i="8"/>
  <c r="P215" i="8"/>
  <c r="D215" i="8"/>
  <c r="Q215" i="8"/>
  <c r="B215" i="8"/>
  <c r="H215" i="8"/>
  <c r="W215" i="8"/>
  <c r="K215" i="8"/>
  <c r="T215" i="8"/>
  <c r="E215" i="8"/>
  <c r="N215" i="8"/>
  <c r="D219" i="9"/>
  <c r="F219" i="9" s="1"/>
  <c r="A216" i="8"/>
  <c r="V216" i="8"/>
  <c r="M216" i="8"/>
  <c r="J216" i="8"/>
  <c r="G216" i="8"/>
  <c r="P216" i="8"/>
  <c r="S216" i="8"/>
  <c r="D216" i="8"/>
  <c r="F218" i="9"/>
  <c r="K218" i="9" s="1"/>
  <c r="E218" i="6" s="1"/>
  <c r="A221" i="9"/>
  <c r="C221" i="9" s="1"/>
  <c r="B220" i="9"/>
  <c r="C222" i="6"/>
  <c r="G221" i="6"/>
  <c r="J218" i="2"/>
  <c r="K218" i="2"/>
  <c r="I218" i="2"/>
  <c r="W218" i="4"/>
  <c r="H219" i="2"/>
  <c r="T220" i="2"/>
  <c r="U220" i="2"/>
  <c r="V217" i="1"/>
  <c r="J217" i="3"/>
  <c r="R217" i="1"/>
  <c r="K217" i="1" s="1"/>
  <c r="G217" i="1" s="1"/>
  <c r="S217" i="1"/>
  <c r="R218" i="3"/>
  <c r="K218" i="3" s="1"/>
  <c r="G218" i="3" s="1"/>
  <c r="H217" i="3"/>
  <c r="B219" i="3"/>
  <c r="S219" i="3" s="1"/>
  <c r="I217" i="3"/>
  <c r="C220" i="3"/>
  <c r="D228" i="2"/>
  <c r="C278" i="2"/>
  <c r="B221" i="2"/>
  <c r="C218" i="1"/>
  <c r="J216" i="1"/>
  <c r="H216" i="1"/>
  <c r="I216" i="1"/>
  <c r="B218" i="1"/>
  <c r="N216" i="8" l="1"/>
  <c r="B216" i="8"/>
  <c r="W216" i="8"/>
  <c r="E216" i="8"/>
  <c r="Q216" i="8"/>
  <c r="H216" i="8"/>
  <c r="K216" i="8"/>
  <c r="X216" i="8"/>
  <c r="L216" i="8"/>
  <c r="F216" i="8"/>
  <c r="O216" i="8"/>
  <c r="R216" i="8"/>
  <c r="N217" i="6"/>
  <c r="I217" i="8" s="1"/>
  <c r="L217" i="6"/>
  <c r="G217" i="8" s="1"/>
  <c r="M217" i="6"/>
  <c r="B217" i="8" s="1"/>
  <c r="B218" i="5"/>
  <c r="I216" i="8"/>
  <c r="C216" i="8"/>
  <c r="E219" i="9"/>
  <c r="K219" i="9" s="1"/>
  <c r="E219" i="6" s="1"/>
  <c r="D220" i="9"/>
  <c r="F220" i="9" s="1"/>
  <c r="B221" i="9"/>
  <c r="A222" i="9"/>
  <c r="C222" i="9" s="1"/>
  <c r="G222" i="6"/>
  <c r="C223" i="6"/>
  <c r="U221" i="2"/>
  <c r="T221" i="2"/>
  <c r="H220" i="2"/>
  <c r="K219" i="2"/>
  <c r="I219" i="2"/>
  <c r="J219" i="2"/>
  <c r="W219" i="4"/>
  <c r="V218" i="1"/>
  <c r="J218" i="3"/>
  <c r="R218" i="1"/>
  <c r="K218" i="1" s="1"/>
  <c r="G218" i="1" s="1"/>
  <c r="S218" i="1"/>
  <c r="R219" i="3"/>
  <c r="K219" i="3" s="1"/>
  <c r="G219" i="3" s="1"/>
  <c r="H218" i="3"/>
  <c r="I218" i="3"/>
  <c r="B220" i="3"/>
  <c r="S220" i="3" s="1"/>
  <c r="C221" i="3"/>
  <c r="D229" i="2"/>
  <c r="C279" i="2"/>
  <c r="B222" i="2"/>
  <c r="J217" i="1"/>
  <c r="I217" i="1"/>
  <c r="H217" i="1"/>
  <c r="C219" i="1"/>
  <c r="B219" i="1"/>
  <c r="E217" i="8" l="1"/>
  <c r="R217" i="8"/>
  <c r="U217" i="8"/>
  <c r="O217" i="8"/>
  <c r="C217" i="8"/>
  <c r="J217" i="8"/>
  <c r="L217" i="8"/>
  <c r="D217" i="8"/>
  <c r="A217" i="8"/>
  <c r="F217" i="8"/>
  <c r="S217" i="8"/>
  <c r="K217" i="8"/>
  <c r="P217" i="8"/>
  <c r="V217" i="8"/>
  <c r="N217" i="8"/>
  <c r="W217" i="8"/>
  <c r="H217" i="8"/>
  <c r="X217" i="8"/>
  <c r="Q217" i="8"/>
  <c r="T217" i="8"/>
  <c r="M218" i="6"/>
  <c r="E218" i="8" s="1"/>
  <c r="L218" i="6"/>
  <c r="D218" i="8" s="1"/>
  <c r="N218" i="6"/>
  <c r="U218" i="8" s="1"/>
  <c r="M217" i="8"/>
  <c r="B219" i="5"/>
  <c r="E220" i="9"/>
  <c r="K220" i="9" s="1"/>
  <c r="E220" i="6" s="1"/>
  <c r="D221" i="9"/>
  <c r="F221" i="9" s="1"/>
  <c r="A223" i="9"/>
  <c r="C223" i="9" s="1"/>
  <c r="B222" i="9"/>
  <c r="C224" i="6"/>
  <c r="G223" i="6"/>
  <c r="H221" i="2"/>
  <c r="W221" i="4" s="1"/>
  <c r="T222" i="2"/>
  <c r="U222" i="2"/>
  <c r="J220" i="2"/>
  <c r="K220" i="2"/>
  <c r="I220" i="2"/>
  <c r="W220" i="4"/>
  <c r="V219" i="1"/>
  <c r="H219" i="3"/>
  <c r="R219" i="1"/>
  <c r="K219" i="1" s="1"/>
  <c r="G219" i="1" s="1"/>
  <c r="S219" i="1"/>
  <c r="R220" i="3"/>
  <c r="K220" i="3" s="1"/>
  <c r="G220" i="3" s="1"/>
  <c r="I219" i="3"/>
  <c r="B221" i="3"/>
  <c r="S221" i="3" s="1"/>
  <c r="J219" i="3"/>
  <c r="C222" i="3"/>
  <c r="D230" i="2"/>
  <c r="C280" i="2"/>
  <c r="B223" i="2"/>
  <c r="C220" i="1"/>
  <c r="H218" i="1"/>
  <c r="J218" i="1"/>
  <c r="I218" i="1"/>
  <c r="B220" i="1"/>
  <c r="O218" i="8" l="1"/>
  <c r="J218" i="8"/>
  <c r="B218" i="8"/>
  <c r="N218" i="8"/>
  <c r="T218" i="8"/>
  <c r="X218" i="8"/>
  <c r="Q218" i="8"/>
  <c r="M218" i="8"/>
  <c r="G218" i="8"/>
  <c r="S218" i="8"/>
  <c r="I218" i="8"/>
  <c r="H218" i="8"/>
  <c r="A218" i="8"/>
  <c r="V218" i="8"/>
  <c r="C218" i="8"/>
  <c r="W218" i="8"/>
  <c r="L218" i="8"/>
  <c r="K218" i="8"/>
  <c r="P218" i="8"/>
  <c r="R218" i="8"/>
  <c r="F218" i="8"/>
  <c r="L219" i="6"/>
  <c r="M219" i="6"/>
  <c r="N219" i="6"/>
  <c r="B220" i="5"/>
  <c r="D222" i="9"/>
  <c r="F222" i="9" s="1"/>
  <c r="E221" i="9"/>
  <c r="K221" i="9" s="1"/>
  <c r="A224" i="9"/>
  <c r="C224" i="9" s="1"/>
  <c r="B223" i="9"/>
  <c r="C225" i="6"/>
  <c r="G224" i="6"/>
  <c r="J221" i="2"/>
  <c r="I221" i="2"/>
  <c r="K221" i="2"/>
  <c r="V220" i="1"/>
  <c r="H222" i="2"/>
  <c r="W222" i="4" s="1"/>
  <c r="U223" i="2"/>
  <c r="T223" i="2"/>
  <c r="I220" i="3"/>
  <c r="R220" i="1"/>
  <c r="K220" i="1" s="1"/>
  <c r="G220" i="1" s="1"/>
  <c r="S220" i="1"/>
  <c r="R221" i="3"/>
  <c r="K221" i="3" s="1"/>
  <c r="G221" i="3" s="1"/>
  <c r="J220" i="3"/>
  <c r="H220" i="3"/>
  <c r="B222" i="3"/>
  <c r="S222" i="3" s="1"/>
  <c r="C223" i="3"/>
  <c r="D231" i="2"/>
  <c r="C281" i="2"/>
  <c r="B224" i="2"/>
  <c r="J219" i="1"/>
  <c r="I219" i="1"/>
  <c r="H219" i="1"/>
  <c r="C221" i="1"/>
  <c r="B221" i="1"/>
  <c r="E221" i="6" l="1"/>
  <c r="B221" i="5" s="1"/>
  <c r="E222" i="9"/>
  <c r="K222" i="9" s="1"/>
  <c r="E222" i="6" s="1"/>
  <c r="B222" i="5" s="1"/>
  <c r="N220" i="6"/>
  <c r="L220" i="6"/>
  <c r="M220" i="6"/>
  <c r="I219" i="8"/>
  <c r="F219" i="8"/>
  <c r="R219" i="8"/>
  <c r="O219" i="8"/>
  <c r="L219" i="8"/>
  <c r="U219" i="8"/>
  <c r="C219" i="8"/>
  <c r="X219" i="8"/>
  <c r="W219" i="8"/>
  <c r="E219" i="8"/>
  <c r="Q219" i="8"/>
  <c r="K219" i="8"/>
  <c r="N219" i="8"/>
  <c r="B219" i="8"/>
  <c r="H219" i="8"/>
  <c r="T219" i="8"/>
  <c r="P219" i="8"/>
  <c r="D219" i="8"/>
  <c r="A219" i="8"/>
  <c r="V219" i="8"/>
  <c r="J219" i="8"/>
  <c r="S219" i="8"/>
  <c r="M219" i="8"/>
  <c r="G219" i="8"/>
  <c r="D223" i="9"/>
  <c r="F223" i="9" s="1"/>
  <c r="B224" i="9"/>
  <c r="A225" i="9"/>
  <c r="C225" i="9" s="1"/>
  <c r="C226" i="6"/>
  <c r="G225" i="6"/>
  <c r="V221" i="1"/>
  <c r="K222" i="2"/>
  <c r="I222" i="2"/>
  <c r="J222" i="2"/>
  <c r="H223" i="2"/>
  <c r="T224" i="2"/>
  <c r="U224" i="2"/>
  <c r="J221" i="3"/>
  <c r="R221" i="1"/>
  <c r="K221" i="1" s="1"/>
  <c r="G221" i="1" s="1"/>
  <c r="S221" i="1"/>
  <c r="R222" i="3"/>
  <c r="K222" i="3" s="1"/>
  <c r="G222" i="3" s="1"/>
  <c r="H221" i="3"/>
  <c r="B223" i="3"/>
  <c r="S223" i="3" s="1"/>
  <c r="I221" i="3"/>
  <c r="C224" i="3"/>
  <c r="D232" i="2"/>
  <c r="C282" i="2"/>
  <c r="B225" i="2"/>
  <c r="C222" i="1"/>
  <c r="J220" i="1"/>
  <c r="I220" i="1"/>
  <c r="H220" i="1"/>
  <c r="B222" i="1"/>
  <c r="N222" i="6" l="1"/>
  <c r="U222" i="8" s="1"/>
  <c r="M222" i="6"/>
  <c r="W222" i="8" s="1"/>
  <c r="L222" i="6"/>
  <c r="M222" i="8" s="1"/>
  <c r="L221" i="6"/>
  <c r="M221" i="8" s="1"/>
  <c r="N221" i="6"/>
  <c r="O221" i="8" s="1"/>
  <c r="M221" i="6"/>
  <c r="N221" i="8" s="1"/>
  <c r="P220" i="8"/>
  <c r="D220" i="8"/>
  <c r="M220" i="8"/>
  <c r="G220" i="8"/>
  <c r="A220" i="8"/>
  <c r="J220" i="8"/>
  <c r="V220" i="8"/>
  <c r="S220" i="8"/>
  <c r="I220" i="8"/>
  <c r="R220" i="8"/>
  <c r="C220" i="8"/>
  <c r="X220" i="8"/>
  <c r="F220" i="8"/>
  <c r="O220" i="8"/>
  <c r="U220" i="8"/>
  <c r="L220" i="8"/>
  <c r="B220" i="8"/>
  <c r="Q220" i="8"/>
  <c r="N220" i="8"/>
  <c r="W220" i="8"/>
  <c r="K220" i="8"/>
  <c r="H220" i="8"/>
  <c r="T220" i="8"/>
  <c r="E220" i="8"/>
  <c r="D224" i="9"/>
  <c r="E224" i="9" s="1"/>
  <c r="F221" i="8"/>
  <c r="I221" i="8"/>
  <c r="E223" i="9"/>
  <c r="K223" i="9" s="1"/>
  <c r="E223" i="6" s="1"/>
  <c r="K222" i="8"/>
  <c r="B222" i="8"/>
  <c r="E222" i="8"/>
  <c r="H222" i="8"/>
  <c r="Q222" i="8"/>
  <c r="B225" i="9"/>
  <c r="G222" i="8"/>
  <c r="A222" i="8"/>
  <c r="X222" i="8"/>
  <c r="I222" i="8"/>
  <c r="A226" i="9"/>
  <c r="C226" i="9" s="1"/>
  <c r="C227" i="6"/>
  <c r="G226" i="6"/>
  <c r="V222" i="1"/>
  <c r="H224" i="2"/>
  <c r="U225" i="2"/>
  <c r="T225" i="2"/>
  <c r="K223" i="2"/>
  <c r="I223" i="2"/>
  <c r="J223" i="2"/>
  <c r="W223" i="4"/>
  <c r="J222" i="3"/>
  <c r="R222" i="1"/>
  <c r="K222" i="1" s="1"/>
  <c r="G222" i="1" s="1"/>
  <c r="S222" i="1"/>
  <c r="R223" i="3"/>
  <c r="K223" i="3" s="1"/>
  <c r="G223" i="3" s="1"/>
  <c r="H222" i="3"/>
  <c r="I222" i="3"/>
  <c r="B224" i="3"/>
  <c r="S224" i="3" s="1"/>
  <c r="C225" i="3"/>
  <c r="D233" i="2"/>
  <c r="C283" i="2"/>
  <c r="B226" i="2"/>
  <c r="J221" i="1"/>
  <c r="I221" i="1"/>
  <c r="H221" i="1"/>
  <c r="C223" i="1"/>
  <c r="B223" i="1"/>
  <c r="T222" i="8" l="1"/>
  <c r="C222" i="8"/>
  <c r="L222" i="8"/>
  <c r="C221" i="8"/>
  <c r="U221" i="8"/>
  <c r="O222" i="8"/>
  <c r="F222" i="8"/>
  <c r="L221" i="8"/>
  <c r="R222" i="8"/>
  <c r="R221" i="8"/>
  <c r="N222" i="8"/>
  <c r="B221" i="8"/>
  <c r="V222" i="8"/>
  <c r="J222" i="8"/>
  <c r="E221" i="8"/>
  <c r="Q221" i="8"/>
  <c r="H221" i="8"/>
  <c r="X221" i="8"/>
  <c r="P222" i="8"/>
  <c r="T221" i="8"/>
  <c r="J221" i="8"/>
  <c r="K221" i="8"/>
  <c r="W221" i="8"/>
  <c r="G221" i="8"/>
  <c r="S222" i="8"/>
  <c r="D222" i="8"/>
  <c r="V221" i="8"/>
  <c r="P221" i="8"/>
  <c r="B223" i="5"/>
  <c r="A221" i="8"/>
  <c r="S221" i="8"/>
  <c r="F224" i="9"/>
  <c r="K224" i="9" s="1"/>
  <c r="E224" i="6" s="1"/>
  <c r="D221" i="8"/>
  <c r="D225" i="9"/>
  <c r="F225" i="9" s="1"/>
  <c r="B226" i="9"/>
  <c r="D226" i="9" s="1"/>
  <c r="A227" i="9"/>
  <c r="C227" i="9" s="1"/>
  <c r="C228" i="6"/>
  <c r="G227" i="6"/>
  <c r="V223" i="1"/>
  <c r="H225" i="2"/>
  <c r="I225" i="2" s="1"/>
  <c r="T226" i="2"/>
  <c r="U226" i="2"/>
  <c r="I224" i="2"/>
  <c r="J224" i="2"/>
  <c r="K224" i="2"/>
  <c r="W224" i="4"/>
  <c r="H223" i="3"/>
  <c r="R223" i="1"/>
  <c r="K223" i="1" s="1"/>
  <c r="G223" i="1" s="1"/>
  <c r="S223" i="1"/>
  <c r="R224" i="3"/>
  <c r="K224" i="3" s="1"/>
  <c r="G224" i="3" s="1"/>
  <c r="I223" i="3"/>
  <c r="B225" i="3"/>
  <c r="S225" i="3" s="1"/>
  <c r="J223" i="3"/>
  <c r="C226" i="3"/>
  <c r="D234" i="2"/>
  <c r="C284" i="2"/>
  <c r="B227" i="2"/>
  <c r="C224" i="1"/>
  <c r="I222" i="1"/>
  <c r="H222" i="1"/>
  <c r="J222" i="1"/>
  <c r="B224" i="1"/>
  <c r="E225" i="9" l="1"/>
  <c r="K225" i="9" s="1"/>
  <c r="E225" i="6" s="1"/>
  <c r="M223" i="6"/>
  <c r="N223" i="6"/>
  <c r="C223" i="8" s="1"/>
  <c r="L223" i="6"/>
  <c r="B224" i="5"/>
  <c r="F226" i="9"/>
  <c r="E226" i="9"/>
  <c r="A228" i="9"/>
  <c r="C228" i="9" s="1"/>
  <c r="B227" i="9"/>
  <c r="V224" i="1"/>
  <c r="C229" i="6"/>
  <c r="G228" i="6"/>
  <c r="W225" i="4"/>
  <c r="J225" i="2"/>
  <c r="K225" i="2"/>
  <c r="U227" i="2"/>
  <c r="T227" i="2"/>
  <c r="H226" i="2"/>
  <c r="I224" i="3"/>
  <c r="R224" i="1"/>
  <c r="K224" i="1" s="1"/>
  <c r="G224" i="1" s="1"/>
  <c r="S224" i="1"/>
  <c r="R225" i="3"/>
  <c r="K225" i="3" s="1"/>
  <c r="G225" i="3" s="1"/>
  <c r="J224" i="3"/>
  <c r="H224" i="3"/>
  <c r="B226" i="3"/>
  <c r="S226" i="3" s="1"/>
  <c r="C227" i="3"/>
  <c r="D235" i="2"/>
  <c r="C285" i="2"/>
  <c r="B228" i="2"/>
  <c r="J223" i="1"/>
  <c r="I223" i="1"/>
  <c r="H223" i="1"/>
  <c r="C225" i="1"/>
  <c r="B225" i="1"/>
  <c r="I223" i="8" l="1"/>
  <c r="R223" i="8"/>
  <c r="U223" i="8"/>
  <c r="N224" i="6"/>
  <c r="M224" i="6"/>
  <c r="L224" i="6"/>
  <c r="D223" i="8"/>
  <c r="G223" i="8"/>
  <c r="M223" i="8"/>
  <c r="P223" i="8"/>
  <c r="A223" i="8"/>
  <c r="S223" i="8"/>
  <c r="V223" i="8"/>
  <c r="J223" i="8"/>
  <c r="O223" i="8"/>
  <c r="X223" i="8"/>
  <c r="L223" i="8"/>
  <c r="B225" i="5"/>
  <c r="M225" i="6" s="1"/>
  <c r="F223" i="8"/>
  <c r="K223" i="8"/>
  <c r="H223" i="8"/>
  <c r="E223" i="8"/>
  <c r="N223" i="8"/>
  <c r="T223" i="8"/>
  <c r="Q223" i="8"/>
  <c r="B223" i="8"/>
  <c r="W223" i="8"/>
  <c r="K226" i="9"/>
  <c r="E226" i="6" s="1"/>
  <c r="D227" i="9"/>
  <c r="F227" i="9" s="1"/>
  <c r="A229" i="9"/>
  <c r="C229" i="9" s="1"/>
  <c r="B228" i="9"/>
  <c r="C230" i="6"/>
  <c r="G229" i="6"/>
  <c r="H227" i="2"/>
  <c r="J227" i="2" s="1"/>
  <c r="V225" i="1"/>
  <c r="T228" i="2"/>
  <c r="U228" i="2"/>
  <c r="J226" i="2"/>
  <c r="I226" i="2"/>
  <c r="K226" i="2"/>
  <c r="W226" i="4"/>
  <c r="J225" i="3"/>
  <c r="R225" i="1"/>
  <c r="K225" i="1" s="1"/>
  <c r="G225" i="1" s="1"/>
  <c r="S225" i="1"/>
  <c r="R226" i="3"/>
  <c r="K226" i="3" s="1"/>
  <c r="G226" i="3" s="1"/>
  <c r="H225" i="3"/>
  <c r="B227" i="3"/>
  <c r="S227" i="3" s="1"/>
  <c r="I225" i="3"/>
  <c r="C228" i="3"/>
  <c r="D236" i="2"/>
  <c r="C286" i="2"/>
  <c r="B229" i="2"/>
  <c r="C226" i="1"/>
  <c r="J224" i="1"/>
  <c r="I224" i="1"/>
  <c r="H224" i="1"/>
  <c r="B226" i="1"/>
  <c r="D228" i="9" l="1"/>
  <c r="F228" i="9" s="1"/>
  <c r="N225" i="6"/>
  <c r="O225" i="8" s="1"/>
  <c r="B226" i="5"/>
  <c r="D224" i="8"/>
  <c r="J224" i="8"/>
  <c r="V224" i="8"/>
  <c r="S224" i="8"/>
  <c r="A224" i="8"/>
  <c r="G224" i="8"/>
  <c r="M224" i="8"/>
  <c r="P224" i="8"/>
  <c r="L225" i="6"/>
  <c r="P225" i="8" s="1"/>
  <c r="W224" i="8"/>
  <c r="Q224" i="8"/>
  <c r="N224" i="8"/>
  <c r="T224" i="8"/>
  <c r="E224" i="8"/>
  <c r="B224" i="8"/>
  <c r="K224" i="8"/>
  <c r="H224" i="8"/>
  <c r="R224" i="8"/>
  <c r="L224" i="8"/>
  <c r="F224" i="8"/>
  <c r="U224" i="8"/>
  <c r="I224" i="8"/>
  <c r="C224" i="8"/>
  <c r="X224" i="8"/>
  <c r="O224" i="8"/>
  <c r="E227" i="9"/>
  <c r="K227" i="9" s="1"/>
  <c r="E227" i="6" s="1"/>
  <c r="U225" i="8"/>
  <c r="L225" i="8"/>
  <c r="R225" i="8"/>
  <c r="E228" i="9"/>
  <c r="K228" i="9" s="1"/>
  <c r="E228" i="6" s="1"/>
  <c r="A230" i="9"/>
  <c r="C230" i="9" s="1"/>
  <c r="B229" i="9"/>
  <c r="Q225" i="8"/>
  <c r="W225" i="8"/>
  <c r="T225" i="8"/>
  <c r="N225" i="8"/>
  <c r="K225" i="8"/>
  <c r="B225" i="8"/>
  <c r="H225" i="8"/>
  <c r="E225" i="8"/>
  <c r="V226" i="1"/>
  <c r="K227" i="2"/>
  <c r="C231" i="6"/>
  <c r="G230" i="6"/>
  <c r="W227" i="4"/>
  <c r="I227" i="2"/>
  <c r="U229" i="2"/>
  <c r="T229" i="2"/>
  <c r="H228" i="2"/>
  <c r="J226" i="3"/>
  <c r="R226" i="1"/>
  <c r="K226" i="1" s="1"/>
  <c r="G226" i="1" s="1"/>
  <c r="S226" i="1"/>
  <c r="R227" i="3"/>
  <c r="K227" i="3" s="1"/>
  <c r="G227" i="3" s="1"/>
  <c r="H226" i="3"/>
  <c r="I226" i="3"/>
  <c r="B228" i="3"/>
  <c r="S228" i="3" s="1"/>
  <c r="C229" i="3"/>
  <c r="D237" i="2"/>
  <c r="C287" i="2"/>
  <c r="B230" i="2"/>
  <c r="J225" i="1"/>
  <c r="I225" i="1"/>
  <c r="H225" i="1"/>
  <c r="C227" i="1"/>
  <c r="B227" i="1"/>
  <c r="C225" i="8" l="1"/>
  <c r="I225" i="8"/>
  <c r="F225" i="8"/>
  <c r="X225" i="8"/>
  <c r="V225" i="8"/>
  <c r="J225" i="8"/>
  <c r="G225" i="8"/>
  <c r="D225" i="8"/>
  <c r="S225" i="8"/>
  <c r="D229" i="9"/>
  <c r="E229" i="9" s="1"/>
  <c r="A225" i="8"/>
  <c r="M225" i="8"/>
  <c r="L226" i="6"/>
  <c r="M226" i="6"/>
  <c r="N226" i="6"/>
  <c r="B228" i="5"/>
  <c r="B227" i="5"/>
  <c r="B230" i="9"/>
  <c r="A231" i="9"/>
  <c r="C231" i="9" s="1"/>
  <c r="C232" i="6"/>
  <c r="G231" i="6"/>
  <c r="H229" i="2"/>
  <c r="W229" i="4" s="1"/>
  <c r="I228" i="2"/>
  <c r="J228" i="2"/>
  <c r="K228" i="2"/>
  <c r="W228" i="4"/>
  <c r="T230" i="2"/>
  <c r="U230" i="2"/>
  <c r="V227" i="1"/>
  <c r="H227" i="3"/>
  <c r="R227" i="1"/>
  <c r="K227" i="1" s="1"/>
  <c r="G227" i="1" s="1"/>
  <c r="S227" i="1"/>
  <c r="R228" i="3"/>
  <c r="K228" i="3" s="1"/>
  <c r="G228" i="3" s="1"/>
  <c r="I227" i="3"/>
  <c r="B229" i="3"/>
  <c r="S229" i="3" s="1"/>
  <c r="J227" i="3"/>
  <c r="C230" i="3"/>
  <c r="D238" i="2"/>
  <c r="C288" i="2"/>
  <c r="B231" i="2"/>
  <c r="C228" i="1"/>
  <c r="I226" i="1"/>
  <c r="H226" i="1"/>
  <c r="J226" i="1"/>
  <c r="B228" i="1"/>
  <c r="D230" i="9" l="1"/>
  <c r="F230" i="9" s="1"/>
  <c r="F229" i="9"/>
  <c r="K229" i="9" s="1"/>
  <c r="E229" i="6" s="1"/>
  <c r="B229" i="5" s="1"/>
  <c r="L228" i="6"/>
  <c r="S228" i="8" s="1"/>
  <c r="M228" i="6"/>
  <c r="E228" i="8" s="1"/>
  <c r="N228" i="6"/>
  <c r="O228" i="8" s="1"/>
  <c r="N227" i="6"/>
  <c r="L227" i="6"/>
  <c r="M227" i="6"/>
  <c r="L226" i="8"/>
  <c r="R226" i="8"/>
  <c r="U226" i="8"/>
  <c r="X226" i="8"/>
  <c r="O226" i="8"/>
  <c r="F226" i="8"/>
  <c r="C226" i="8"/>
  <c r="I226" i="8"/>
  <c r="K226" i="8"/>
  <c r="E226" i="8"/>
  <c r="T226" i="8"/>
  <c r="W226" i="8"/>
  <c r="B226" i="8"/>
  <c r="N226" i="8"/>
  <c r="Q226" i="8"/>
  <c r="H226" i="8"/>
  <c r="S226" i="8"/>
  <c r="J226" i="8"/>
  <c r="A226" i="8"/>
  <c r="D226" i="8"/>
  <c r="M226" i="8"/>
  <c r="G226" i="8"/>
  <c r="V226" i="8"/>
  <c r="P226" i="8"/>
  <c r="J228" i="8"/>
  <c r="E230" i="9"/>
  <c r="K230" i="9" s="1"/>
  <c r="E230" i="6" s="1"/>
  <c r="A232" i="9"/>
  <c r="C232" i="9" s="1"/>
  <c r="B231" i="9"/>
  <c r="C233" i="6"/>
  <c r="G232" i="6"/>
  <c r="K229" i="2"/>
  <c r="J229" i="2"/>
  <c r="I229" i="2"/>
  <c r="H230" i="2"/>
  <c r="W230" i="4" s="1"/>
  <c r="V228" i="1"/>
  <c r="U231" i="2"/>
  <c r="T231" i="2"/>
  <c r="I228" i="3"/>
  <c r="R228" i="1"/>
  <c r="K228" i="1" s="1"/>
  <c r="G228" i="1" s="1"/>
  <c r="S228" i="1"/>
  <c r="R229" i="3"/>
  <c r="K229" i="3" s="1"/>
  <c r="G229" i="3" s="1"/>
  <c r="J228" i="3"/>
  <c r="H228" i="3"/>
  <c r="B230" i="3"/>
  <c r="S230" i="3" s="1"/>
  <c r="C231" i="3"/>
  <c r="D239" i="2"/>
  <c r="C289" i="2"/>
  <c r="B232" i="2"/>
  <c r="J227" i="1"/>
  <c r="H227" i="1"/>
  <c r="I227" i="1"/>
  <c r="C229" i="1"/>
  <c r="B229" i="1"/>
  <c r="B228" i="8" l="1"/>
  <c r="A228" i="8"/>
  <c r="W228" i="8"/>
  <c r="G228" i="8"/>
  <c r="N228" i="8"/>
  <c r="K228" i="8"/>
  <c r="C228" i="8"/>
  <c r="X228" i="8"/>
  <c r="Q228" i="8"/>
  <c r="T228" i="8"/>
  <c r="P228" i="8"/>
  <c r="M228" i="8"/>
  <c r="D228" i="8"/>
  <c r="V228" i="8"/>
  <c r="U228" i="8"/>
  <c r="H228" i="8"/>
  <c r="R228" i="8"/>
  <c r="F228" i="8"/>
  <c r="I228" i="8"/>
  <c r="L228" i="8"/>
  <c r="L229" i="6"/>
  <c r="J229" i="8" s="1"/>
  <c r="N229" i="6"/>
  <c r="R229" i="8" s="1"/>
  <c r="L227" i="8"/>
  <c r="U227" i="8"/>
  <c r="O227" i="8"/>
  <c r="C227" i="8"/>
  <c r="F227" i="8"/>
  <c r="I227" i="8"/>
  <c r="X227" i="8"/>
  <c r="R227" i="8"/>
  <c r="M229" i="6"/>
  <c r="T229" i="8" s="1"/>
  <c r="Q227" i="8"/>
  <c r="B227" i="8"/>
  <c r="H227" i="8"/>
  <c r="N227" i="8"/>
  <c r="T227" i="8"/>
  <c r="K227" i="8"/>
  <c r="E227" i="8"/>
  <c r="W227" i="8"/>
  <c r="B230" i="5"/>
  <c r="V227" i="8"/>
  <c r="G227" i="8"/>
  <c r="P227" i="8"/>
  <c r="J227" i="8"/>
  <c r="S227" i="8"/>
  <c r="A227" i="8"/>
  <c r="D227" i="8"/>
  <c r="M227" i="8"/>
  <c r="D231" i="9"/>
  <c r="F231" i="9" s="1"/>
  <c r="B232" i="9"/>
  <c r="A233" i="9"/>
  <c r="C233" i="9" s="1"/>
  <c r="C234" i="6"/>
  <c r="G233" i="6"/>
  <c r="I230" i="2"/>
  <c r="V229" i="1"/>
  <c r="K230" i="2"/>
  <c r="J230" i="2"/>
  <c r="T232" i="2"/>
  <c r="U232" i="2"/>
  <c r="H231" i="2"/>
  <c r="J229" i="3"/>
  <c r="R229" i="1"/>
  <c r="K229" i="1" s="1"/>
  <c r="G229" i="1" s="1"/>
  <c r="S229" i="1"/>
  <c r="R230" i="3"/>
  <c r="K230" i="3" s="1"/>
  <c r="G230" i="3" s="1"/>
  <c r="H229" i="3"/>
  <c r="B231" i="3"/>
  <c r="S231" i="3" s="1"/>
  <c r="I229" i="3"/>
  <c r="C232" i="3"/>
  <c r="D240" i="2"/>
  <c r="C290" i="2"/>
  <c r="B233" i="2"/>
  <c r="C230" i="1"/>
  <c r="J228" i="1"/>
  <c r="I228" i="1"/>
  <c r="H228" i="1"/>
  <c r="B230" i="1"/>
  <c r="F229" i="8" l="1"/>
  <c r="D229" i="8"/>
  <c r="A229" i="8"/>
  <c r="O229" i="8"/>
  <c r="P229" i="8"/>
  <c r="M229" i="8"/>
  <c r="C229" i="8"/>
  <c r="V229" i="8"/>
  <c r="G229" i="8"/>
  <c r="E229" i="8"/>
  <c r="U229" i="8"/>
  <c r="X229" i="8"/>
  <c r="Q229" i="8"/>
  <c r="L229" i="8"/>
  <c r="I229" i="8"/>
  <c r="W229" i="8"/>
  <c r="S229" i="8"/>
  <c r="N229" i="8"/>
  <c r="B229" i="8"/>
  <c r="K229" i="8"/>
  <c r="H229" i="8"/>
  <c r="M230" i="6"/>
  <c r="T230" i="8" s="1"/>
  <c r="L230" i="6"/>
  <c r="S230" i="8" s="1"/>
  <c r="N230" i="6"/>
  <c r="U230" i="8" s="1"/>
  <c r="D232" i="9"/>
  <c r="F232" i="9" s="1"/>
  <c r="A234" i="9"/>
  <c r="C234" i="9" s="1"/>
  <c r="B233" i="9"/>
  <c r="E231" i="9"/>
  <c r="K231" i="9" s="1"/>
  <c r="E231" i="6" s="1"/>
  <c r="C235" i="6"/>
  <c r="G234" i="6"/>
  <c r="V230" i="1"/>
  <c r="K231" i="2"/>
  <c r="I231" i="2"/>
  <c r="J231" i="2"/>
  <c r="W231" i="4"/>
  <c r="U233" i="2"/>
  <c r="T233" i="2"/>
  <c r="H232" i="2"/>
  <c r="J230" i="3"/>
  <c r="S230" i="1"/>
  <c r="R230" i="1"/>
  <c r="K230" i="1" s="1"/>
  <c r="G230" i="1" s="1"/>
  <c r="R231" i="3"/>
  <c r="K231" i="3" s="1"/>
  <c r="G231" i="3" s="1"/>
  <c r="H230" i="3"/>
  <c r="I230" i="3"/>
  <c r="B232" i="3"/>
  <c r="S232" i="3" s="1"/>
  <c r="C233" i="3"/>
  <c r="D241" i="2"/>
  <c r="C291" i="2"/>
  <c r="B234" i="2"/>
  <c r="J229" i="1"/>
  <c r="I229" i="1"/>
  <c r="H229" i="1"/>
  <c r="C231" i="1"/>
  <c r="B231" i="1"/>
  <c r="E230" i="8" l="1"/>
  <c r="B230" i="8"/>
  <c r="W230" i="8"/>
  <c r="X230" i="8"/>
  <c r="V230" i="8"/>
  <c r="F230" i="8"/>
  <c r="A230" i="8"/>
  <c r="D230" i="8"/>
  <c r="P230" i="8"/>
  <c r="J230" i="8"/>
  <c r="I230" i="8"/>
  <c r="M230" i="8"/>
  <c r="G230" i="8"/>
  <c r="Q230" i="8"/>
  <c r="O230" i="8"/>
  <c r="N230" i="8"/>
  <c r="H230" i="8"/>
  <c r="K230" i="8"/>
  <c r="L230" i="8"/>
  <c r="C230" i="8"/>
  <c r="R230" i="8"/>
  <c r="B231" i="5"/>
  <c r="D233" i="9"/>
  <c r="F233" i="9" s="1"/>
  <c r="E232" i="9"/>
  <c r="K232" i="9" s="1"/>
  <c r="E232" i="6" s="1"/>
  <c r="B234" i="9"/>
  <c r="A235" i="9"/>
  <c r="C235" i="9" s="1"/>
  <c r="V231" i="1"/>
  <c r="C236" i="6"/>
  <c r="G235" i="6"/>
  <c r="H233" i="2"/>
  <c r="W233" i="4" s="1"/>
  <c r="K232" i="2"/>
  <c r="J232" i="2"/>
  <c r="I232" i="2"/>
  <c r="W232" i="4"/>
  <c r="T234" i="2"/>
  <c r="U234" i="2"/>
  <c r="H231" i="3"/>
  <c r="R231" i="1"/>
  <c r="K231" i="1" s="1"/>
  <c r="G231" i="1" s="1"/>
  <c r="S231" i="1"/>
  <c r="R232" i="3"/>
  <c r="K232" i="3" s="1"/>
  <c r="G232" i="3" s="1"/>
  <c r="I231" i="3"/>
  <c r="B233" i="3"/>
  <c r="S233" i="3" s="1"/>
  <c r="J231" i="3"/>
  <c r="C234" i="3"/>
  <c r="D242" i="2"/>
  <c r="C292" i="2"/>
  <c r="B235" i="2"/>
  <c r="C232" i="1"/>
  <c r="I230" i="1"/>
  <c r="H230" i="1"/>
  <c r="J230" i="1"/>
  <c r="B232" i="1"/>
  <c r="E233" i="9" l="1"/>
  <c r="K233" i="9" s="1"/>
  <c r="L231" i="6"/>
  <c r="V231" i="8" s="1"/>
  <c r="M231" i="6"/>
  <c r="T231" i="8" s="1"/>
  <c r="B232" i="5"/>
  <c r="N231" i="6"/>
  <c r="X231" i="8" s="1"/>
  <c r="D234" i="9"/>
  <c r="E234" i="9" s="1"/>
  <c r="A236" i="9"/>
  <c r="C236" i="9" s="1"/>
  <c r="B235" i="9"/>
  <c r="V232" i="1"/>
  <c r="K233" i="2"/>
  <c r="C237" i="6"/>
  <c r="G236" i="6"/>
  <c r="J233" i="2"/>
  <c r="I233" i="2"/>
  <c r="U235" i="2"/>
  <c r="T235" i="2"/>
  <c r="H234" i="2"/>
  <c r="I232" i="3"/>
  <c r="R232" i="1"/>
  <c r="K232" i="1" s="1"/>
  <c r="G232" i="1" s="1"/>
  <c r="S232" i="1"/>
  <c r="R233" i="3"/>
  <c r="K233" i="3" s="1"/>
  <c r="G233" i="3" s="1"/>
  <c r="J232" i="3"/>
  <c r="H232" i="3"/>
  <c r="B234" i="3"/>
  <c r="S234" i="3" s="1"/>
  <c r="C235" i="3"/>
  <c r="D243" i="2"/>
  <c r="C293" i="2"/>
  <c r="B236" i="2"/>
  <c r="J231" i="1"/>
  <c r="I231" i="1"/>
  <c r="H231" i="1"/>
  <c r="C233" i="1"/>
  <c r="B233" i="1"/>
  <c r="G231" i="8" l="1"/>
  <c r="P231" i="8"/>
  <c r="D231" i="8"/>
  <c r="M231" i="8"/>
  <c r="E233" i="6"/>
  <c r="B233" i="5" s="1"/>
  <c r="S231" i="8"/>
  <c r="A231" i="8"/>
  <c r="J231" i="8"/>
  <c r="F231" i="8"/>
  <c r="D235" i="9"/>
  <c r="F235" i="9" s="1"/>
  <c r="I231" i="8"/>
  <c r="L231" i="8"/>
  <c r="O231" i="8"/>
  <c r="C231" i="8"/>
  <c r="U231" i="8"/>
  <c r="R231" i="8"/>
  <c r="H231" i="8"/>
  <c r="Q231" i="8"/>
  <c r="K231" i="8"/>
  <c r="E231" i="8"/>
  <c r="B231" i="8"/>
  <c r="N231" i="8"/>
  <c r="W231" i="8"/>
  <c r="M232" i="6"/>
  <c r="L232" i="6"/>
  <c r="N232" i="6"/>
  <c r="F232" i="8" s="1"/>
  <c r="F234" i="9"/>
  <c r="K234" i="9" s="1"/>
  <c r="E234" i="6" s="1"/>
  <c r="A237" i="9"/>
  <c r="C237" i="9" s="1"/>
  <c r="B236" i="9"/>
  <c r="C238" i="6"/>
  <c r="G237" i="6"/>
  <c r="H235" i="2"/>
  <c r="I235" i="2" s="1"/>
  <c r="V233" i="1"/>
  <c r="T236" i="2"/>
  <c r="U236" i="2"/>
  <c r="J234" i="2"/>
  <c r="K234" i="2"/>
  <c r="I234" i="2"/>
  <c r="W234" i="4"/>
  <c r="J233" i="3"/>
  <c r="R233" i="1"/>
  <c r="K233" i="1" s="1"/>
  <c r="G233" i="1" s="1"/>
  <c r="S233" i="1"/>
  <c r="R234" i="3"/>
  <c r="K234" i="3" s="1"/>
  <c r="G234" i="3" s="1"/>
  <c r="H233" i="3"/>
  <c r="B235" i="3"/>
  <c r="S235" i="3" s="1"/>
  <c r="I233" i="3"/>
  <c r="C236" i="3"/>
  <c r="D244" i="2"/>
  <c r="C294" i="2"/>
  <c r="B237" i="2"/>
  <c r="C234" i="1"/>
  <c r="I232" i="1"/>
  <c r="H232" i="1"/>
  <c r="J232" i="1"/>
  <c r="B234" i="1"/>
  <c r="M233" i="6" l="1"/>
  <c r="W233" i="8" s="1"/>
  <c r="N233" i="6"/>
  <c r="I233" i="8" s="1"/>
  <c r="L233" i="6"/>
  <c r="V233" i="8" s="1"/>
  <c r="E235" i="9"/>
  <c r="K235" i="9" s="1"/>
  <c r="E235" i="6" s="1"/>
  <c r="B235" i="5" s="1"/>
  <c r="H233" i="8"/>
  <c r="O233" i="8"/>
  <c r="T233" i="8"/>
  <c r="L232" i="8"/>
  <c r="B234" i="5"/>
  <c r="X232" i="8"/>
  <c r="I232" i="8"/>
  <c r="Q233" i="8"/>
  <c r="E233" i="8"/>
  <c r="C232" i="8"/>
  <c r="U232" i="8"/>
  <c r="P232" i="8"/>
  <c r="M232" i="8"/>
  <c r="D232" i="8"/>
  <c r="V232" i="8"/>
  <c r="A232" i="8"/>
  <c r="G232" i="8"/>
  <c r="S232" i="8"/>
  <c r="J232" i="8"/>
  <c r="N233" i="8"/>
  <c r="R232" i="8"/>
  <c r="O232" i="8"/>
  <c r="N232" i="8"/>
  <c r="E232" i="8"/>
  <c r="Q232" i="8"/>
  <c r="H232" i="8"/>
  <c r="B232" i="8"/>
  <c r="W232" i="8"/>
  <c r="K232" i="8"/>
  <c r="T232" i="8"/>
  <c r="D236" i="9"/>
  <c r="F236" i="9" s="1"/>
  <c r="B237" i="9"/>
  <c r="A238" i="9"/>
  <c r="C238" i="9" s="1"/>
  <c r="K235" i="2"/>
  <c r="C239" i="6"/>
  <c r="G238" i="6"/>
  <c r="W235" i="4"/>
  <c r="J235" i="2"/>
  <c r="V234" i="1"/>
  <c r="H236" i="2"/>
  <c r="J236" i="2" s="1"/>
  <c r="U237" i="2"/>
  <c r="T237" i="2"/>
  <c r="J234" i="3"/>
  <c r="R234" i="1"/>
  <c r="K234" i="1" s="1"/>
  <c r="G234" i="1" s="1"/>
  <c r="S234" i="1"/>
  <c r="R235" i="3"/>
  <c r="K235" i="3" s="1"/>
  <c r="G235" i="3" s="1"/>
  <c r="H234" i="3"/>
  <c r="I234" i="3"/>
  <c r="B236" i="3"/>
  <c r="S236" i="3" s="1"/>
  <c r="C237" i="3"/>
  <c r="D245" i="2"/>
  <c r="C295" i="2"/>
  <c r="B238" i="2"/>
  <c r="J233" i="1"/>
  <c r="I233" i="1"/>
  <c r="H233" i="1"/>
  <c r="C235" i="1"/>
  <c r="B235" i="1"/>
  <c r="L233" i="8" l="1"/>
  <c r="M233" i="8"/>
  <c r="B233" i="8"/>
  <c r="K233" i="8"/>
  <c r="U233" i="8"/>
  <c r="J233" i="8"/>
  <c r="R233" i="8"/>
  <c r="S233" i="8"/>
  <c r="F233" i="8"/>
  <c r="D233" i="8"/>
  <c r="P233" i="8"/>
  <c r="C233" i="8"/>
  <c r="X233" i="8"/>
  <c r="G233" i="8"/>
  <c r="A233" i="8"/>
  <c r="N234" i="6"/>
  <c r="M234" i="6"/>
  <c r="L234" i="6"/>
  <c r="N235" i="6"/>
  <c r="L235" i="8" s="1"/>
  <c r="L235" i="6"/>
  <c r="P235" i="8" s="1"/>
  <c r="M235" i="6"/>
  <c r="N235" i="8" s="1"/>
  <c r="E236" i="9"/>
  <c r="K236" i="9" s="1"/>
  <c r="E236" i="6" s="1"/>
  <c r="D237" i="9"/>
  <c r="F237" i="9" s="1"/>
  <c r="A239" i="9"/>
  <c r="C239" i="9" s="1"/>
  <c r="B238" i="9"/>
  <c r="C240" i="6"/>
  <c r="G239" i="6"/>
  <c r="W236" i="4"/>
  <c r="I236" i="2"/>
  <c r="V235" i="1"/>
  <c r="K236" i="2"/>
  <c r="T238" i="2"/>
  <c r="U238" i="2"/>
  <c r="H237" i="2"/>
  <c r="H235" i="3"/>
  <c r="R235" i="1"/>
  <c r="K235" i="1" s="1"/>
  <c r="G235" i="1" s="1"/>
  <c r="S235" i="1"/>
  <c r="R236" i="3"/>
  <c r="K236" i="3" s="1"/>
  <c r="G236" i="3" s="1"/>
  <c r="I235" i="3"/>
  <c r="B237" i="3"/>
  <c r="S237" i="3" s="1"/>
  <c r="J235" i="3"/>
  <c r="C238" i="3"/>
  <c r="D246" i="2"/>
  <c r="C296" i="2"/>
  <c r="B239" i="2"/>
  <c r="C236" i="1"/>
  <c r="J234" i="1"/>
  <c r="I234" i="1"/>
  <c r="H234" i="1"/>
  <c r="B236" i="1"/>
  <c r="J235" i="8" l="1"/>
  <c r="V235" i="8"/>
  <c r="M235" i="8"/>
  <c r="D235" i="8"/>
  <c r="A235" i="8"/>
  <c r="S235" i="8"/>
  <c r="G235" i="8"/>
  <c r="E235" i="8"/>
  <c r="K235" i="8"/>
  <c r="H235" i="8"/>
  <c r="R235" i="8"/>
  <c r="W235" i="8"/>
  <c r="U235" i="8"/>
  <c r="B235" i="8"/>
  <c r="Q235" i="8"/>
  <c r="E237" i="9"/>
  <c r="K237" i="9" s="1"/>
  <c r="X235" i="8"/>
  <c r="C235" i="8"/>
  <c r="T235" i="8"/>
  <c r="B236" i="5"/>
  <c r="G234" i="8"/>
  <c r="M234" i="8"/>
  <c r="D234" i="8"/>
  <c r="A234" i="8"/>
  <c r="P234" i="8"/>
  <c r="V234" i="8"/>
  <c r="J234" i="8"/>
  <c r="S234" i="8"/>
  <c r="F235" i="8"/>
  <c r="O235" i="8"/>
  <c r="Q234" i="8"/>
  <c r="E234" i="8"/>
  <c r="T234" i="8"/>
  <c r="K234" i="8"/>
  <c r="N234" i="8"/>
  <c r="B234" i="8"/>
  <c r="W234" i="8"/>
  <c r="H234" i="8"/>
  <c r="I235" i="8"/>
  <c r="O234" i="8"/>
  <c r="U234" i="8"/>
  <c r="I234" i="8"/>
  <c r="L234" i="8"/>
  <c r="F234" i="8"/>
  <c r="R234" i="8"/>
  <c r="X234" i="8"/>
  <c r="C234" i="8"/>
  <c r="A240" i="9"/>
  <c r="C240" i="9" s="1"/>
  <c r="D238" i="9"/>
  <c r="F238" i="9" s="1"/>
  <c r="B239" i="9"/>
  <c r="C241" i="6"/>
  <c r="G240" i="6"/>
  <c r="V236" i="1"/>
  <c r="U239" i="2"/>
  <c r="T239" i="2"/>
  <c r="I237" i="2"/>
  <c r="K237" i="2"/>
  <c r="J237" i="2"/>
  <c r="W237" i="4"/>
  <c r="H238" i="2"/>
  <c r="I236" i="3"/>
  <c r="R236" i="1"/>
  <c r="K236" i="1" s="1"/>
  <c r="G236" i="1" s="1"/>
  <c r="S236" i="1"/>
  <c r="R237" i="3"/>
  <c r="K237" i="3" s="1"/>
  <c r="G237" i="3" s="1"/>
  <c r="J236" i="3"/>
  <c r="H236" i="3"/>
  <c r="B238" i="3"/>
  <c r="S238" i="3" s="1"/>
  <c r="C239" i="3"/>
  <c r="D247" i="2"/>
  <c r="C297" i="2"/>
  <c r="B240" i="2"/>
  <c r="J235" i="1"/>
  <c r="I235" i="1"/>
  <c r="H235" i="1"/>
  <c r="C237" i="1"/>
  <c r="B237" i="1"/>
  <c r="E237" i="6" l="1"/>
  <c r="B237" i="5" s="1"/>
  <c r="N236" i="6"/>
  <c r="M236" i="6"/>
  <c r="L236" i="6"/>
  <c r="J236" i="8" s="1"/>
  <c r="D239" i="9"/>
  <c r="F239" i="9" s="1"/>
  <c r="A241" i="9"/>
  <c r="C241" i="9" s="1"/>
  <c r="B240" i="9"/>
  <c r="E238" i="9"/>
  <c r="K238" i="9" s="1"/>
  <c r="E238" i="6" s="1"/>
  <c r="G241" i="6"/>
  <c r="C242" i="6"/>
  <c r="H239" i="2"/>
  <c r="I239" i="2" s="1"/>
  <c r="T240" i="2"/>
  <c r="U240" i="2"/>
  <c r="J238" i="2"/>
  <c r="I238" i="2"/>
  <c r="K238" i="2"/>
  <c r="W238" i="4"/>
  <c r="V237" i="1"/>
  <c r="J237" i="3"/>
  <c r="R237" i="1"/>
  <c r="K237" i="1" s="1"/>
  <c r="G237" i="1" s="1"/>
  <c r="S237" i="1"/>
  <c r="R238" i="3"/>
  <c r="K238" i="3" s="1"/>
  <c r="G238" i="3" s="1"/>
  <c r="H237" i="3"/>
  <c r="B239" i="3"/>
  <c r="S239" i="3" s="1"/>
  <c r="I237" i="3"/>
  <c r="C240" i="3"/>
  <c r="D248" i="2"/>
  <c r="C298" i="2"/>
  <c r="B241" i="2"/>
  <c r="C238" i="1"/>
  <c r="J236" i="1"/>
  <c r="I236" i="1"/>
  <c r="H236" i="1"/>
  <c r="B238" i="1"/>
  <c r="M237" i="6" l="1"/>
  <c r="E237" i="8" s="1"/>
  <c r="L237" i="6"/>
  <c r="J237" i="8" s="1"/>
  <c r="N237" i="6"/>
  <c r="O237" i="8" s="1"/>
  <c r="H237" i="8"/>
  <c r="T237" i="8"/>
  <c r="W237" i="8"/>
  <c r="K237" i="8"/>
  <c r="Q237" i="8"/>
  <c r="N237" i="8"/>
  <c r="B237" i="8"/>
  <c r="U237" i="8"/>
  <c r="D236" i="8"/>
  <c r="M236" i="8"/>
  <c r="V237" i="8"/>
  <c r="P237" i="8"/>
  <c r="G236" i="8"/>
  <c r="O236" i="8"/>
  <c r="F236" i="8"/>
  <c r="U236" i="8"/>
  <c r="X236" i="8"/>
  <c r="I236" i="8"/>
  <c r="L236" i="8"/>
  <c r="C236" i="8"/>
  <c r="R236" i="8"/>
  <c r="B238" i="5"/>
  <c r="P236" i="8"/>
  <c r="S236" i="8"/>
  <c r="A236" i="8"/>
  <c r="V236" i="8"/>
  <c r="E236" i="8"/>
  <c r="H236" i="8"/>
  <c r="B236" i="8"/>
  <c r="Q236" i="8"/>
  <c r="W236" i="8"/>
  <c r="T236" i="8"/>
  <c r="N236" i="8"/>
  <c r="K236" i="8"/>
  <c r="D240" i="9"/>
  <c r="F240" i="9" s="1"/>
  <c r="E239" i="9"/>
  <c r="K239" i="9" s="1"/>
  <c r="E239" i="6" s="1"/>
  <c r="B241" i="9"/>
  <c r="A242" i="9"/>
  <c r="C242" i="9" s="1"/>
  <c r="G242" i="6"/>
  <c r="C243" i="6"/>
  <c r="K239" i="2"/>
  <c r="W239" i="4"/>
  <c r="J239" i="2"/>
  <c r="U241" i="2"/>
  <c r="T241" i="2"/>
  <c r="H240" i="2"/>
  <c r="V238" i="1"/>
  <c r="J238" i="3"/>
  <c r="R238" i="1"/>
  <c r="K238" i="1" s="1"/>
  <c r="G238" i="1" s="1"/>
  <c r="S238" i="1"/>
  <c r="R239" i="3"/>
  <c r="K239" i="3" s="1"/>
  <c r="G239" i="3" s="1"/>
  <c r="H238" i="3"/>
  <c r="I238" i="3"/>
  <c r="B240" i="3"/>
  <c r="S240" i="3" s="1"/>
  <c r="C241" i="3"/>
  <c r="D249" i="2"/>
  <c r="C299" i="2"/>
  <c r="B242" i="2"/>
  <c r="J237" i="1"/>
  <c r="H237" i="1"/>
  <c r="I237" i="1"/>
  <c r="C239" i="1"/>
  <c r="B239" i="1"/>
  <c r="D237" i="8" l="1"/>
  <c r="S237" i="8"/>
  <c r="M237" i="8"/>
  <c r="G237" i="8"/>
  <c r="R237" i="8"/>
  <c r="A237" i="8"/>
  <c r="F237" i="8"/>
  <c r="X237" i="8"/>
  <c r="I237" i="8"/>
  <c r="L237" i="8"/>
  <c r="C237" i="8"/>
  <c r="E240" i="9"/>
  <c r="K240" i="9" s="1"/>
  <c r="E240" i="6" s="1"/>
  <c r="L238" i="6"/>
  <c r="J238" i="8" s="1"/>
  <c r="M238" i="6"/>
  <c r="Q238" i="8" s="1"/>
  <c r="N238" i="6"/>
  <c r="U238" i="8" s="1"/>
  <c r="B239" i="5"/>
  <c r="D241" i="9"/>
  <c r="E241" i="9" s="1"/>
  <c r="A243" i="9"/>
  <c r="C243" i="9" s="1"/>
  <c r="B242" i="9"/>
  <c r="C244" i="6"/>
  <c r="G243" i="6"/>
  <c r="H241" i="2"/>
  <c r="I241" i="2" s="1"/>
  <c r="I240" i="2"/>
  <c r="J240" i="2"/>
  <c r="K240" i="2"/>
  <c r="W240" i="4"/>
  <c r="T242" i="2"/>
  <c r="U242" i="2"/>
  <c r="V239" i="1"/>
  <c r="H239" i="3"/>
  <c r="R239" i="1"/>
  <c r="K239" i="1" s="1"/>
  <c r="G239" i="1" s="1"/>
  <c r="S239" i="1"/>
  <c r="R240" i="3"/>
  <c r="K240" i="3" s="1"/>
  <c r="G240" i="3" s="1"/>
  <c r="I239" i="3"/>
  <c r="B241" i="3"/>
  <c r="S241" i="3" s="1"/>
  <c r="J239" i="3"/>
  <c r="C242" i="3"/>
  <c r="D250" i="2"/>
  <c r="C300" i="2"/>
  <c r="B243" i="2"/>
  <c r="C240" i="1"/>
  <c r="J238" i="1"/>
  <c r="I238" i="1"/>
  <c r="H238" i="1"/>
  <c r="B240" i="1"/>
  <c r="B238" i="8" l="1"/>
  <c r="E238" i="8"/>
  <c r="D238" i="8"/>
  <c r="S238" i="8"/>
  <c r="M238" i="8"/>
  <c r="V238" i="8"/>
  <c r="K238" i="8"/>
  <c r="H238" i="8"/>
  <c r="W238" i="8"/>
  <c r="N238" i="8"/>
  <c r="T238" i="8"/>
  <c r="L238" i="8"/>
  <c r="G238" i="8"/>
  <c r="F241" i="9"/>
  <c r="K241" i="9" s="1"/>
  <c r="E241" i="6" s="1"/>
  <c r="R238" i="8"/>
  <c r="P238" i="8"/>
  <c r="A238" i="8"/>
  <c r="X238" i="8"/>
  <c r="C238" i="8"/>
  <c r="I238" i="8"/>
  <c r="O238" i="8"/>
  <c r="L239" i="6"/>
  <c r="S239" i="8" s="1"/>
  <c r="M239" i="6"/>
  <c r="T239" i="8" s="1"/>
  <c r="N239" i="6"/>
  <c r="F239" i="8" s="1"/>
  <c r="B240" i="5"/>
  <c r="F238" i="8"/>
  <c r="D242" i="9"/>
  <c r="F242" i="9" s="1"/>
  <c r="B243" i="9"/>
  <c r="A244" i="9"/>
  <c r="C244" i="9" s="1"/>
  <c r="J241" i="2"/>
  <c r="W241" i="4"/>
  <c r="K241" i="2"/>
  <c r="V240" i="1"/>
  <c r="C245" i="6"/>
  <c r="G244" i="6"/>
  <c r="H242" i="2"/>
  <c r="J242" i="2" s="1"/>
  <c r="U243" i="2"/>
  <c r="T243" i="2"/>
  <c r="I240" i="3"/>
  <c r="R240" i="1"/>
  <c r="K240" i="1" s="1"/>
  <c r="G240" i="1" s="1"/>
  <c r="S240" i="1"/>
  <c r="R241" i="3"/>
  <c r="K241" i="3" s="1"/>
  <c r="G241" i="3" s="1"/>
  <c r="J240" i="3"/>
  <c r="H240" i="3"/>
  <c r="B242" i="3"/>
  <c r="S242" i="3" s="1"/>
  <c r="C243" i="3"/>
  <c r="D251" i="2"/>
  <c r="C301" i="2"/>
  <c r="B244" i="2"/>
  <c r="J239" i="1"/>
  <c r="I239" i="1"/>
  <c r="H239" i="1"/>
  <c r="C241" i="1"/>
  <c r="B241" i="1"/>
  <c r="E239" i="8" l="1"/>
  <c r="Q239" i="8"/>
  <c r="N239" i="8"/>
  <c r="O239" i="8"/>
  <c r="K239" i="8"/>
  <c r="R239" i="8"/>
  <c r="A239" i="8"/>
  <c r="M239" i="8"/>
  <c r="V239" i="8"/>
  <c r="D239" i="8"/>
  <c r="P239" i="8"/>
  <c r="J239" i="8"/>
  <c r="G239" i="8"/>
  <c r="B239" i="8"/>
  <c r="X239" i="8"/>
  <c r="U239" i="8"/>
  <c r="L239" i="8"/>
  <c r="C239" i="8"/>
  <c r="W239" i="8"/>
  <c r="L240" i="6"/>
  <c r="P240" i="8" s="1"/>
  <c r="N240" i="6"/>
  <c r="I240" i="8" s="1"/>
  <c r="M240" i="6"/>
  <c r="K240" i="8" s="1"/>
  <c r="B241" i="5"/>
  <c r="I239" i="8"/>
  <c r="H239" i="8"/>
  <c r="A245" i="9"/>
  <c r="C245" i="9" s="1"/>
  <c r="E242" i="9"/>
  <c r="K242" i="9" s="1"/>
  <c r="E242" i="6" s="1"/>
  <c r="B244" i="9"/>
  <c r="D243" i="9"/>
  <c r="F243" i="9" s="1"/>
  <c r="C246" i="6"/>
  <c r="G245" i="6"/>
  <c r="W242" i="4"/>
  <c r="K242" i="2"/>
  <c r="V241" i="1"/>
  <c r="I242" i="2"/>
  <c r="T244" i="2"/>
  <c r="U244" i="2"/>
  <c r="H243" i="2"/>
  <c r="J241" i="3"/>
  <c r="R241" i="1"/>
  <c r="K241" i="1" s="1"/>
  <c r="G241" i="1" s="1"/>
  <c r="S241" i="1"/>
  <c r="R242" i="3"/>
  <c r="K242" i="3" s="1"/>
  <c r="G242" i="3" s="1"/>
  <c r="I241" i="3"/>
  <c r="H241" i="3"/>
  <c r="B243" i="3"/>
  <c r="S243" i="3" s="1"/>
  <c r="C244" i="3"/>
  <c r="D252" i="2"/>
  <c r="C302" i="2"/>
  <c r="B245" i="2"/>
  <c r="C242" i="1"/>
  <c r="J240" i="1"/>
  <c r="I240" i="1"/>
  <c r="H240" i="1"/>
  <c r="B242" i="1"/>
  <c r="J240" i="8" l="1"/>
  <c r="M240" i="8"/>
  <c r="G240" i="8"/>
  <c r="C240" i="8"/>
  <c r="T240" i="8"/>
  <c r="N240" i="8"/>
  <c r="B240" i="8"/>
  <c r="H240" i="8"/>
  <c r="E240" i="8"/>
  <c r="Q240" i="8"/>
  <c r="D240" i="8"/>
  <c r="R240" i="8"/>
  <c r="F240" i="8"/>
  <c r="A240" i="8"/>
  <c r="S240" i="8"/>
  <c r="O240" i="8"/>
  <c r="L240" i="8"/>
  <c r="U240" i="8"/>
  <c r="W240" i="8"/>
  <c r="V240" i="8"/>
  <c r="X240" i="8"/>
  <c r="M241" i="6"/>
  <c r="N241" i="6"/>
  <c r="B242" i="5"/>
  <c r="L241" i="6"/>
  <c r="P241" i="8" s="1"/>
  <c r="D244" i="9"/>
  <c r="F244" i="9" s="1"/>
  <c r="A246" i="9"/>
  <c r="C246" i="9" s="1"/>
  <c r="E243" i="9"/>
  <c r="K243" i="9" s="1"/>
  <c r="E243" i="6" s="1"/>
  <c r="B245" i="9"/>
  <c r="C247" i="6"/>
  <c r="G246" i="6"/>
  <c r="U245" i="2"/>
  <c r="T245" i="2"/>
  <c r="K243" i="2"/>
  <c r="J243" i="2"/>
  <c r="I243" i="2"/>
  <c r="W243" i="4"/>
  <c r="H244" i="2"/>
  <c r="V242" i="1"/>
  <c r="J242" i="3"/>
  <c r="R242" i="1"/>
  <c r="K242" i="1" s="1"/>
  <c r="G242" i="1" s="1"/>
  <c r="S242" i="1"/>
  <c r="R243" i="3"/>
  <c r="K243" i="3" s="1"/>
  <c r="G243" i="3" s="1"/>
  <c r="H242" i="3"/>
  <c r="B244" i="3"/>
  <c r="S244" i="3" s="1"/>
  <c r="I242" i="3"/>
  <c r="C245" i="3"/>
  <c r="D253" i="2"/>
  <c r="C303" i="2"/>
  <c r="B246" i="2"/>
  <c r="J241" i="1"/>
  <c r="I241" i="1"/>
  <c r="H241" i="1"/>
  <c r="C243" i="1"/>
  <c r="B243" i="1"/>
  <c r="M241" i="8" l="1"/>
  <c r="G241" i="8"/>
  <c r="D241" i="8"/>
  <c r="J241" i="8"/>
  <c r="N242" i="6"/>
  <c r="C242" i="8" s="1"/>
  <c r="M242" i="6"/>
  <c r="B242" i="8" s="1"/>
  <c r="L242" i="6"/>
  <c r="A242" i="8" s="1"/>
  <c r="B243" i="5"/>
  <c r="S241" i="8"/>
  <c r="V241" i="8"/>
  <c r="A241" i="8"/>
  <c r="F241" i="8"/>
  <c r="U241" i="8"/>
  <c r="O241" i="8"/>
  <c r="C241" i="8"/>
  <c r="R241" i="8"/>
  <c r="X241" i="8"/>
  <c r="I241" i="8"/>
  <c r="L241" i="8"/>
  <c r="E244" i="9"/>
  <c r="K244" i="9" s="1"/>
  <c r="E244" i="6" s="1"/>
  <c r="E241" i="8"/>
  <c r="N241" i="8"/>
  <c r="H241" i="8"/>
  <c r="B241" i="8"/>
  <c r="W241" i="8"/>
  <c r="T241" i="8"/>
  <c r="K241" i="8"/>
  <c r="Q241" i="8"/>
  <c r="D245" i="9"/>
  <c r="F245" i="9" s="1"/>
  <c r="W242" i="8"/>
  <c r="B246" i="9"/>
  <c r="A247" i="9"/>
  <c r="C247" i="9" s="1"/>
  <c r="C248" i="6"/>
  <c r="G247" i="6"/>
  <c r="H245" i="2"/>
  <c r="W245" i="4" s="1"/>
  <c r="T246" i="2"/>
  <c r="U246" i="2"/>
  <c r="I244" i="2"/>
  <c r="K244" i="2"/>
  <c r="J244" i="2"/>
  <c r="W244" i="4"/>
  <c r="V243" i="1"/>
  <c r="H243" i="3"/>
  <c r="R243" i="1"/>
  <c r="K243" i="1" s="1"/>
  <c r="G243" i="1" s="1"/>
  <c r="S243" i="1"/>
  <c r="R244" i="3"/>
  <c r="K244" i="3" s="1"/>
  <c r="G244" i="3" s="1"/>
  <c r="I243" i="3"/>
  <c r="J243" i="3"/>
  <c r="B245" i="3"/>
  <c r="S245" i="3" s="1"/>
  <c r="C246" i="3"/>
  <c r="D254" i="2"/>
  <c r="C304" i="2"/>
  <c r="B247" i="2"/>
  <c r="C244" i="1"/>
  <c r="J242" i="1"/>
  <c r="I242" i="1"/>
  <c r="H242" i="1"/>
  <c r="B244" i="1"/>
  <c r="N242" i="8" l="1"/>
  <c r="R242" i="8"/>
  <c r="F242" i="8"/>
  <c r="U242" i="8"/>
  <c r="L242" i="8"/>
  <c r="I242" i="8"/>
  <c r="X242" i="8"/>
  <c r="D242" i="8"/>
  <c r="J242" i="8"/>
  <c r="H242" i="8"/>
  <c r="V242" i="8"/>
  <c r="O242" i="8"/>
  <c r="Q242" i="8"/>
  <c r="G242" i="8"/>
  <c r="E242" i="8"/>
  <c r="M242" i="8"/>
  <c r="P242" i="8"/>
  <c r="T242" i="8"/>
  <c r="N243" i="6"/>
  <c r="R243" i="8" s="1"/>
  <c r="L243" i="6"/>
  <c r="V243" i="8" s="1"/>
  <c r="M243" i="6"/>
  <c r="K243" i="8" s="1"/>
  <c r="S242" i="8"/>
  <c r="K242" i="8"/>
  <c r="B244" i="5"/>
  <c r="E245" i="9"/>
  <c r="K245" i="9" s="1"/>
  <c r="E245" i="6" s="1"/>
  <c r="D246" i="9"/>
  <c r="F246" i="9" s="1"/>
  <c r="B247" i="9"/>
  <c r="A248" i="9"/>
  <c r="C248" i="9" s="1"/>
  <c r="C249" i="6"/>
  <c r="G248" i="6"/>
  <c r="K245" i="2"/>
  <c r="J245" i="2"/>
  <c r="I245" i="2"/>
  <c r="V244" i="1"/>
  <c r="U247" i="2"/>
  <c r="T247" i="2"/>
  <c r="H246" i="2"/>
  <c r="I244" i="3"/>
  <c r="R244" i="1"/>
  <c r="K244" i="1" s="1"/>
  <c r="G244" i="1" s="1"/>
  <c r="S244" i="1"/>
  <c r="R245" i="3"/>
  <c r="K245" i="3" s="1"/>
  <c r="G245" i="3" s="1"/>
  <c r="H244" i="3"/>
  <c r="J244" i="3"/>
  <c r="B246" i="3"/>
  <c r="S246" i="3" s="1"/>
  <c r="C247" i="3"/>
  <c r="D255" i="2"/>
  <c r="C305" i="2"/>
  <c r="B248" i="2"/>
  <c r="J243" i="1"/>
  <c r="H243" i="1"/>
  <c r="I243" i="1"/>
  <c r="C245" i="1"/>
  <c r="B245" i="1"/>
  <c r="O243" i="8" l="1"/>
  <c r="Q243" i="8"/>
  <c r="X243" i="8"/>
  <c r="F243" i="8"/>
  <c r="S243" i="8"/>
  <c r="U243" i="8"/>
  <c r="T243" i="8"/>
  <c r="G243" i="8"/>
  <c r="N243" i="8"/>
  <c r="D243" i="8"/>
  <c r="I243" i="8"/>
  <c r="L243" i="8"/>
  <c r="P243" i="8"/>
  <c r="E243" i="8"/>
  <c r="J243" i="8"/>
  <c r="H243" i="8"/>
  <c r="M243" i="8"/>
  <c r="A243" i="8"/>
  <c r="W243" i="8"/>
  <c r="B243" i="8"/>
  <c r="C243" i="8"/>
  <c r="L244" i="6"/>
  <c r="N244" i="6"/>
  <c r="M244" i="6"/>
  <c r="B245" i="5"/>
  <c r="D247" i="9"/>
  <c r="F247" i="9" s="1"/>
  <c r="E246" i="9"/>
  <c r="K246" i="9" s="1"/>
  <c r="E246" i="6" s="1"/>
  <c r="A249" i="9"/>
  <c r="C249" i="9" s="1"/>
  <c r="B248" i="9"/>
  <c r="C250" i="6"/>
  <c r="G249" i="6"/>
  <c r="V245" i="1"/>
  <c r="H247" i="2"/>
  <c r="J247" i="2" s="1"/>
  <c r="T248" i="2"/>
  <c r="U248" i="2"/>
  <c r="J246" i="2"/>
  <c r="K246" i="2"/>
  <c r="I246" i="2"/>
  <c r="W246" i="4"/>
  <c r="J245" i="3"/>
  <c r="R245" i="1"/>
  <c r="K245" i="1" s="1"/>
  <c r="G245" i="1" s="1"/>
  <c r="S245" i="1"/>
  <c r="R246" i="3"/>
  <c r="K246" i="3" s="1"/>
  <c r="G246" i="3" s="1"/>
  <c r="H245" i="3"/>
  <c r="B247" i="3"/>
  <c r="S247" i="3" s="1"/>
  <c r="I245" i="3"/>
  <c r="C248" i="3"/>
  <c r="D256" i="2"/>
  <c r="C306" i="2"/>
  <c r="B249" i="2"/>
  <c r="C246" i="1"/>
  <c r="J244" i="1"/>
  <c r="I244" i="1"/>
  <c r="H244" i="1"/>
  <c r="B246" i="1"/>
  <c r="B246" i="5" l="1"/>
  <c r="N245" i="6"/>
  <c r="M245" i="6"/>
  <c r="L245" i="6"/>
  <c r="N244" i="8"/>
  <c r="K244" i="8"/>
  <c r="Q244" i="8"/>
  <c r="W244" i="8"/>
  <c r="H244" i="8"/>
  <c r="E244" i="8"/>
  <c r="T244" i="8"/>
  <c r="B244" i="8"/>
  <c r="O244" i="8"/>
  <c r="X244" i="8"/>
  <c r="L244" i="8"/>
  <c r="U244" i="8"/>
  <c r="C244" i="8"/>
  <c r="F244" i="8"/>
  <c r="R244" i="8"/>
  <c r="I244" i="8"/>
  <c r="P244" i="8"/>
  <c r="M244" i="8"/>
  <c r="D244" i="8"/>
  <c r="V244" i="8"/>
  <c r="A244" i="8"/>
  <c r="S244" i="8"/>
  <c r="G244" i="8"/>
  <c r="J244" i="8"/>
  <c r="D248" i="9"/>
  <c r="F248" i="9" s="1"/>
  <c r="E247" i="9"/>
  <c r="K247" i="9" s="1"/>
  <c r="E247" i="6" s="1"/>
  <c r="A250" i="9"/>
  <c r="C250" i="9" s="1"/>
  <c r="B249" i="9"/>
  <c r="C251" i="6"/>
  <c r="G250" i="6"/>
  <c r="I247" i="2"/>
  <c r="K247" i="2"/>
  <c r="W247" i="4"/>
  <c r="U249" i="2"/>
  <c r="T249" i="2"/>
  <c r="H248" i="2"/>
  <c r="V246" i="1"/>
  <c r="J246" i="3"/>
  <c r="S246" i="1"/>
  <c r="R246" i="1"/>
  <c r="K246" i="1" s="1"/>
  <c r="G246" i="1" s="1"/>
  <c r="R247" i="3"/>
  <c r="K247" i="3" s="1"/>
  <c r="G247" i="3" s="1"/>
  <c r="H246" i="3"/>
  <c r="I246" i="3"/>
  <c r="B248" i="3"/>
  <c r="S248" i="3" s="1"/>
  <c r="C249" i="3"/>
  <c r="D257" i="2"/>
  <c r="C307" i="2"/>
  <c r="B250" i="2"/>
  <c r="J245" i="1"/>
  <c r="I245" i="1"/>
  <c r="H245" i="1"/>
  <c r="C247" i="1"/>
  <c r="B247" i="1"/>
  <c r="E248" i="9" l="1"/>
  <c r="K248" i="9" s="1"/>
  <c r="E248" i="6" s="1"/>
  <c r="N246" i="6"/>
  <c r="U246" i="8" s="1"/>
  <c r="L246" i="6"/>
  <c r="G246" i="8" s="1"/>
  <c r="M246" i="6"/>
  <c r="H246" i="8" s="1"/>
  <c r="K245" i="8"/>
  <c r="N245" i="8"/>
  <c r="H245" i="8"/>
  <c r="W245" i="8"/>
  <c r="E245" i="8"/>
  <c r="Q245" i="8"/>
  <c r="T245" i="8"/>
  <c r="B245" i="8"/>
  <c r="X245" i="8"/>
  <c r="R245" i="8"/>
  <c r="O245" i="8"/>
  <c r="I245" i="8"/>
  <c r="L245" i="8"/>
  <c r="C245" i="8"/>
  <c r="F245" i="8"/>
  <c r="U245" i="8"/>
  <c r="B248" i="5"/>
  <c r="B247" i="5"/>
  <c r="A245" i="8"/>
  <c r="V245" i="8"/>
  <c r="P245" i="8"/>
  <c r="M245" i="8"/>
  <c r="S245" i="8"/>
  <c r="J245" i="8"/>
  <c r="G245" i="8"/>
  <c r="D245" i="8"/>
  <c r="D249" i="9"/>
  <c r="F249" i="9" s="1"/>
  <c r="J246" i="8"/>
  <c r="A251" i="9"/>
  <c r="C251" i="9" s="1"/>
  <c r="B250" i="9"/>
  <c r="C252" i="6"/>
  <c r="G251" i="6"/>
  <c r="H249" i="2"/>
  <c r="W249" i="4" s="1"/>
  <c r="T250" i="2"/>
  <c r="U250" i="2"/>
  <c r="K248" i="2"/>
  <c r="J248" i="2"/>
  <c r="I248" i="2"/>
  <c r="W248" i="4"/>
  <c r="V247" i="1"/>
  <c r="H247" i="3"/>
  <c r="R247" i="1"/>
  <c r="K247" i="1" s="1"/>
  <c r="G247" i="1" s="1"/>
  <c r="S247" i="1"/>
  <c r="R248" i="3"/>
  <c r="K248" i="3" s="1"/>
  <c r="G248" i="3" s="1"/>
  <c r="I247" i="3"/>
  <c r="B249" i="3"/>
  <c r="S249" i="3" s="1"/>
  <c r="J247" i="3"/>
  <c r="C250" i="3"/>
  <c r="D258" i="2"/>
  <c r="C308" i="2"/>
  <c r="B251" i="2"/>
  <c r="C248" i="1"/>
  <c r="J246" i="1"/>
  <c r="I246" i="1"/>
  <c r="H246" i="1"/>
  <c r="B248" i="1"/>
  <c r="R246" i="8" l="1"/>
  <c r="L246" i="8"/>
  <c r="C246" i="8"/>
  <c r="X246" i="8"/>
  <c r="F246" i="8"/>
  <c r="I246" i="8"/>
  <c r="O246" i="8"/>
  <c r="D246" i="8"/>
  <c r="V246" i="8"/>
  <c r="N246" i="8"/>
  <c r="S246" i="8"/>
  <c r="E249" i="9"/>
  <c r="K249" i="9" s="1"/>
  <c r="E249" i="6" s="1"/>
  <c r="B249" i="5" s="1"/>
  <c r="A246" i="8"/>
  <c r="B246" i="8"/>
  <c r="E246" i="8"/>
  <c r="W246" i="8"/>
  <c r="K246" i="8"/>
  <c r="Q246" i="8"/>
  <c r="T246" i="8"/>
  <c r="M246" i="8"/>
  <c r="P246" i="8"/>
  <c r="M248" i="6"/>
  <c r="L248" i="6"/>
  <c r="S248" i="8" s="1"/>
  <c r="N248" i="6"/>
  <c r="O248" i="8" s="1"/>
  <c r="N247" i="6"/>
  <c r="X247" i="8" s="1"/>
  <c r="L247" i="6"/>
  <c r="V247" i="8" s="1"/>
  <c r="M247" i="6"/>
  <c r="T247" i="8" s="1"/>
  <c r="D250" i="9"/>
  <c r="F250" i="9" s="1"/>
  <c r="A252" i="9"/>
  <c r="C252" i="9" s="1"/>
  <c r="B251" i="9"/>
  <c r="C253" i="6"/>
  <c r="G252" i="6"/>
  <c r="J249" i="2"/>
  <c r="I249" i="2"/>
  <c r="K249" i="2"/>
  <c r="V248" i="1"/>
  <c r="U251" i="2"/>
  <c r="T251" i="2"/>
  <c r="H250" i="2"/>
  <c r="I248" i="3"/>
  <c r="R248" i="1"/>
  <c r="K248" i="1" s="1"/>
  <c r="G248" i="1" s="1"/>
  <c r="S248" i="1"/>
  <c r="R249" i="3"/>
  <c r="K249" i="3" s="1"/>
  <c r="G249" i="3" s="1"/>
  <c r="J248" i="3"/>
  <c r="H248" i="3"/>
  <c r="B250" i="3"/>
  <c r="S250" i="3" s="1"/>
  <c r="C251" i="3"/>
  <c r="D259" i="2"/>
  <c r="C309" i="2"/>
  <c r="B252" i="2"/>
  <c r="J247" i="1"/>
  <c r="I247" i="1"/>
  <c r="H247" i="1"/>
  <c r="C249" i="1"/>
  <c r="B249" i="1"/>
  <c r="Q247" i="8" l="1"/>
  <c r="P247" i="8"/>
  <c r="W247" i="8"/>
  <c r="A248" i="8"/>
  <c r="N247" i="8"/>
  <c r="J248" i="8"/>
  <c r="R248" i="8"/>
  <c r="E250" i="9"/>
  <c r="K250" i="9" s="1"/>
  <c r="E250" i="6" s="1"/>
  <c r="X248" i="8"/>
  <c r="H247" i="8"/>
  <c r="P248" i="8"/>
  <c r="J247" i="8"/>
  <c r="I247" i="8"/>
  <c r="F248" i="8"/>
  <c r="R247" i="8"/>
  <c r="M247" i="8"/>
  <c r="S247" i="8"/>
  <c r="D247" i="8"/>
  <c r="A247" i="8"/>
  <c r="G247" i="8"/>
  <c r="L248" i="8"/>
  <c r="I248" i="8"/>
  <c r="B247" i="8"/>
  <c r="K247" i="8"/>
  <c r="L249" i="6"/>
  <c r="D249" i="8" s="1"/>
  <c r="M249" i="6"/>
  <c r="K249" i="8" s="1"/>
  <c r="N249" i="6"/>
  <c r="O249" i="8" s="1"/>
  <c r="O247" i="8"/>
  <c r="U248" i="8"/>
  <c r="C248" i="8"/>
  <c r="F247" i="8"/>
  <c r="E247" i="8"/>
  <c r="D248" i="8"/>
  <c r="L247" i="8"/>
  <c r="U247" i="8"/>
  <c r="M248" i="8"/>
  <c r="V248" i="8"/>
  <c r="G248" i="8"/>
  <c r="C247" i="8"/>
  <c r="E248" i="8"/>
  <c r="N248" i="8"/>
  <c r="T248" i="8"/>
  <c r="H248" i="8"/>
  <c r="W248" i="8"/>
  <c r="Q248" i="8"/>
  <c r="K248" i="8"/>
  <c r="B248" i="8"/>
  <c r="B252" i="9"/>
  <c r="A253" i="9"/>
  <c r="C253" i="9" s="1"/>
  <c r="D251" i="9"/>
  <c r="F251" i="9" s="1"/>
  <c r="V249" i="1"/>
  <c r="C254" i="6"/>
  <c r="G253" i="6"/>
  <c r="H251" i="2"/>
  <c r="K251" i="2" s="1"/>
  <c r="T252" i="2"/>
  <c r="U252" i="2"/>
  <c r="J250" i="2"/>
  <c r="K250" i="2"/>
  <c r="I250" i="2"/>
  <c r="W250" i="4"/>
  <c r="J249" i="3"/>
  <c r="R249" i="1"/>
  <c r="K249" i="1" s="1"/>
  <c r="G249" i="1" s="1"/>
  <c r="S249" i="1"/>
  <c r="R250" i="3"/>
  <c r="K250" i="3" s="1"/>
  <c r="G250" i="3" s="1"/>
  <c r="H249" i="3"/>
  <c r="B251" i="3"/>
  <c r="S251" i="3" s="1"/>
  <c r="I249" i="3"/>
  <c r="C252" i="3"/>
  <c r="D260" i="2"/>
  <c r="C310" i="2"/>
  <c r="B253" i="2"/>
  <c r="C250" i="1"/>
  <c r="J248" i="1"/>
  <c r="H248" i="1"/>
  <c r="I248" i="1"/>
  <c r="B250" i="1"/>
  <c r="T249" i="8" l="1"/>
  <c r="J249" i="8"/>
  <c r="S249" i="8"/>
  <c r="V249" i="8"/>
  <c r="Q249" i="8"/>
  <c r="A249" i="8"/>
  <c r="E249" i="8"/>
  <c r="P249" i="8"/>
  <c r="M249" i="8"/>
  <c r="H249" i="8"/>
  <c r="N249" i="8"/>
  <c r="W249" i="8"/>
  <c r="B249" i="8"/>
  <c r="G249" i="8"/>
  <c r="X249" i="8"/>
  <c r="L249" i="8"/>
  <c r="C249" i="8"/>
  <c r="U249" i="8"/>
  <c r="R249" i="8"/>
  <c r="I249" i="8"/>
  <c r="F249" i="8"/>
  <c r="B250" i="5"/>
  <c r="D252" i="9"/>
  <c r="F252" i="9" s="1"/>
  <c r="B253" i="9"/>
  <c r="E251" i="9"/>
  <c r="K251" i="9" s="1"/>
  <c r="E251" i="6" s="1"/>
  <c r="A254" i="9"/>
  <c r="C254" i="9" s="1"/>
  <c r="V250" i="1"/>
  <c r="J251" i="2"/>
  <c r="W251" i="4"/>
  <c r="C255" i="6"/>
  <c r="G254" i="6"/>
  <c r="I251" i="2"/>
  <c r="H252" i="2"/>
  <c r="W252" i="4" s="1"/>
  <c r="U253" i="2"/>
  <c r="T253" i="2"/>
  <c r="J250" i="3"/>
  <c r="R250" i="1"/>
  <c r="K250" i="1" s="1"/>
  <c r="G250" i="1" s="1"/>
  <c r="S250" i="1"/>
  <c r="R251" i="3"/>
  <c r="K251" i="3" s="1"/>
  <c r="G251" i="3" s="1"/>
  <c r="H250" i="3"/>
  <c r="I250" i="3"/>
  <c r="B252" i="3"/>
  <c r="S252" i="3" s="1"/>
  <c r="C253" i="3"/>
  <c r="D261" i="2"/>
  <c r="C311" i="2"/>
  <c r="B254" i="2"/>
  <c r="J249" i="1"/>
  <c r="I249" i="1"/>
  <c r="H249" i="1"/>
  <c r="C251" i="1"/>
  <c r="B251" i="1"/>
  <c r="L250" i="6" l="1"/>
  <c r="P250" i="8" s="1"/>
  <c r="N250" i="6"/>
  <c r="X250" i="8" s="1"/>
  <c r="M250" i="6"/>
  <c r="Q250" i="8" s="1"/>
  <c r="B251" i="5"/>
  <c r="D253" i="9"/>
  <c r="F253" i="9" s="1"/>
  <c r="L250" i="8"/>
  <c r="A255" i="9"/>
  <c r="C255" i="9" s="1"/>
  <c r="B254" i="9"/>
  <c r="E252" i="9"/>
  <c r="K252" i="9" s="1"/>
  <c r="E252" i="6" s="1"/>
  <c r="C256" i="6"/>
  <c r="G255" i="6"/>
  <c r="K252" i="2"/>
  <c r="I252" i="2"/>
  <c r="J252" i="2"/>
  <c r="V251" i="1"/>
  <c r="T254" i="2"/>
  <c r="U254" i="2"/>
  <c r="H253" i="2"/>
  <c r="H251" i="3"/>
  <c r="R251" i="1"/>
  <c r="K251" i="1" s="1"/>
  <c r="G251" i="1" s="1"/>
  <c r="S251" i="1"/>
  <c r="R252" i="3"/>
  <c r="K252" i="3" s="1"/>
  <c r="G252" i="3" s="1"/>
  <c r="I251" i="3"/>
  <c r="B253" i="3"/>
  <c r="S253" i="3" s="1"/>
  <c r="J251" i="3"/>
  <c r="C254" i="3"/>
  <c r="D262" i="2"/>
  <c r="C312" i="2"/>
  <c r="B255" i="2"/>
  <c r="C252" i="1"/>
  <c r="J250" i="1"/>
  <c r="I250" i="1"/>
  <c r="H250" i="1"/>
  <c r="B252" i="1"/>
  <c r="V250" i="8" l="1"/>
  <c r="I250" i="8"/>
  <c r="S250" i="8"/>
  <c r="J250" i="8"/>
  <c r="D250" i="8"/>
  <c r="R250" i="8"/>
  <c r="F250" i="8"/>
  <c r="G250" i="8"/>
  <c r="M250" i="8"/>
  <c r="A250" i="8"/>
  <c r="B250" i="8"/>
  <c r="H250" i="8"/>
  <c r="U250" i="8"/>
  <c r="N250" i="8"/>
  <c r="T250" i="8"/>
  <c r="O250" i="8"/>
  <c r="C250" i="8"/>
  <c r="W250" i="8"/>
  <c r="E250" i="8"/>
  <c r="L251" i="6"/>
  <c r="G251" i="8" s="1"/>
  <c r="N251" i="6"/>
  <c r="X251" i="8" s="1"/>
  <c r="M251" i="6"/>
  <c r="T251" i="8" s="1"/>
  <c r="E253" i="9"/>
  <c r="K253" i="9" s="1"/>
  <c r="E253" i="6" s="1"/>
  <c r="B252" i="5"/>
  <c r="K250" i="8"/>
  <c r="D254" i="9"/>
  <c r="F254" i="9" s="1"/>
  <c r="A256" i="9"/>
  <c r="C256" i="9" s="1"/>
  <c r="B255" i="9"/>
  <c r="C257" i="6"/>
  <c r="G256" i="6"/>
  <c r="U255" i="2"/>
  <c r="T255" i="2"/>
  <c r="I253" i="2"/>
  <c r="K253" i="2"/>
  <c r="J253" i="2"/>
  <c r="W253" i="4"/>
  <c r="H254" i="2"/>
  <c r="V252" i="1"/>
  <c r="I252" i="3"/>
  <c r="R252" i="1"/>
  <c r="K252" i="1" s="1"/>
  <c r="G252" i="1" s="1"/>
  <c r="S252" i="1"/>
  <c r="R253" i="3"/>
  <c r="K253" i="3" s="1"/>
  <c r="G253" i="3" s="1"/>
  <c r="J252" i="3"/>
  <c r="H252" i="3"/>
  <c r="B254" i="3"/>
  <c r="S254" i="3" s="1"/>
  <c r="C255" i="3"/>
  <c r="D263" i="2"/>
  <c r="C313" i="2"/>
  <c r="B256" i="2"/>
  <c r="J251" i="1"/>
  <c r="I251" i="1"/>
  <c r="H251" i="1"/>
  <c r="C253" i="1"/>
  <c r="B253" i="1"/>
  <c r="S251" i="8" l="1"/>
  <c r="M251" i="8"/>
  <c r="W251" i="8"/>
  <c r="H251" i="8"/>
  <c r="K251" i="8"/>
  <c r="Q251" i="8"/>
  <c r="B251" i="8"/>
  <c r="N251" i="8"/>
  <c r="E251" i="8"/>
  <c r="V251" i="8"/>
  <c r="A251" i="8"/>
  <c r="I251" i="8"/>
  <c r="P251" i="8"/>
  <c r="J251" i="8"/>
  <c r="U251" i="8"/>
  <c r="F251" i="8"/>
  <c r="R251" i="8"/>
  <c r="C251" i="8"/>
  <c r="L251" i="8"/>
  <c r="D251" i="8"/>
  <c r="O251" i="8"/>
  <c r="L252" i="6"/>
  <c r="P252" i="8" s="1"/>
  <c r="N252" i="6"/>
  <c r="U252" i="8" s="1"/>
  <c r="M252" i="6"/>
  <c r="T252" i="8" s="1"/>
  <c r="B253" i="5"/>
  <c r="E254" i="9"/>
  <c r="K254" i="9" s="1"/>
  <c r="E254" i="6" s="1"/>
  <c r="D255" i="9"/>
  <c r="E255" i="9" s="1"/>
  <c r="A257" i="9"/>
  <c r="C257" i="9" s="1"/>
  <c r="B256" i="9"/>
  <c r="C258" i="6"/>
  <c r="G257" i="6"/>
  <c r="H255" i="2"/>
  <c r="K255" i="2" s="1"/>
  <c r="J254" i="2"/>
  <c r="I254" i="2"/>
  <c r="K254" i="2"/>
  <c r="W254" i="4"/>
  <c r="T256" i="2"/>
  <c r="U256" i="2"/>
  <c r="V253" i="1"/>
  <c r="I253" i="3"/>
  <c r="R253" i="1"/>
  <c r="K253" i="1" s="1"/>
  <c r="G253" i="1" s="1"/>
  <c r="S253" i="1"/>
  <c r="R254" i="3"/>
  <c r="K254" i="3" s="1"/>
  <c r="G254" i="3" s="1"/>
  <c r="H253" i="3"/>
  <c r="B255" i="3"/>
  <c r="S255" i="3" s="1"/>
  <c r="J253" i="3"/>
  <c r="C256" i="3"/>
  <c r="D264" i="2"/>
  <c r="C314" i="2"/>
  <c r="B257" i="2"/>
  <c r="C254" i="1"/>
  <c r="J252" i="1"/>
  <c r="I252" i="1"/>
  <c r="H252" i="1"/>
  <c r="B254" i="1"/>
  <c r="B252" i="8" l="1"/>
  <c r="F252" i="8"/>
  <c r="O252" i="8"/>
  <c r="C252" i="8"/>
  <c r="I252" i="8"/>
  <c r="X252" i="8"/>
  <c r="V252" i="8"/>
  <c r="M252" i="8"/>
  <c r="D252" i="8"/>
  <c r="S252" i="8"/>
  <c r="G252" i="8"/>
  <c r="K252" i="8"/>
  <c r="A252" i="8"/>
  <c r="J252" i="8"/>
  <c r="W252" i="8"/>
  <c r="R252" i="8"/>
  <c r="Q252" i="8"/>
  <c r="N252" i="8"/>
  <c r="E252" i="8"/>
  <c r="L252" i="8"/>
  <c r="H252" i="8"/>
  <c r="N253" i="6"/>
  <c r="M253" i="6"/>
  <c r="L253" i="6"/>
  <c r="B254" i="5"/>
  <c r="M254" i="6" s="1"/>
  <c r="D256" i="9"/>
  <c r="F256" i="9" s="1"/>
  <c r="F255" i="9"/>
  <c r="K255" i="9" s="1"/>
  <c r="E255" i="6" s="1"/>
  <c r="A258" i="9"/>
  <c r="C258" i="9" s="1"/>
  <c r="B257" i="9"/>
  <c r="W255" i="4"/>
  <c r="I255" i="2"/>
  <c r="J255" i="2"/>
  <c r="C259" i="6"/>
  <c r="G258" i="6"/>
  <c r="V254" i="1"/>
  <c r="H256" i="2"/>
  <c r="I256" i="2" s="1"/>
  <c r="U257" i="2"/>
  <c r="T257" i="2"/>
  <c r="J254" i="3"/>
  <c r="R254" i="1"/>
  <c r="K254" i="1" s="1"/>
  <c r="G254" i="1" s="1"/>
  <c r="S254" i="1"/>
  <c r="R255" i="3"/>
  <c r="K255" i="3" s="1"/>
  <c r="G255" i="3" s="1"/>
  <c r="H254" i="3"/>
  <c r="B256" i="3"/>
  <c r="S256" i="3" s="1"/>
  <c r="I254" i="3"/>
  <c r="C257" i="3"/>
  <c r="D265" i="2"/>
  <c r="C315" i="2"/>
  <c r="B258" i="2"/>
  <c r="I253" i="1"/>
  <c r="H253" i="1"/>
  <c r="J253" i="1"/>
  <c r="C255" i="1"/>
  <c r="B255" i="1"/>
  <c r="B255" i="5" l="1"/>
  <c r="J253" i="8"/>
  <c r="P253" i="8"/>
  <c r="A253" i="8"/>
  <c r="G253" i="8"/>
  <c r="V253" i="8"/>
  <c r="M253" i="8"/>
  <c r="D253" i="8"/>
  <c r="S253" i="8"/>
  <c r="L254" i="6"/>
  <c r="G254" i="8" s="1"/>
  <c r="N254" i="6"/>
  <c r="R254" i="8" s="1"/>
  <c r="H253" i="8"/>
  <c r="N253" i="8"/>
  <c r="T253" i="8"/>
  <c r="K253" i="8"/>
  <c r="W253" i="8"/>
  <c r="E253" i="8"/>
  <c r="Q253" i="8"/>
  <c r="B253" i="8"/>
  <c r="F253" i="8"/>
  <c r="X253" i="8"/>
  <c r="O253" i="8"/>
  <c r="I253" i="8"/>
  <c r="U253" i="8"/>
  <c r="R253" i="8"/>
  <c r="C253" i="8"/>
  <c r="L253" i="8"/>
  <c r="E256" i="9"/>
  <c r="K256" i="9" s="1"/>
  <c r="E256" i="6" s="1"/>
  <c r="K254" i="8"/>
  <c r="N254" i="8"/>
  <c r="E254" i="8"/>
  <c r="T254" i="8"/>
  <c r="Q254" i="8"/>
  <c r="H254" i="8"/>
  <c r="B254" i="8"/>
  <c r="W254" i="8"/>
  <c r="D257" i="9"/>
  <c r="F257" i="9" s="1"/>
  <c r="B258" i="9"/>
  <c r="A259" i="9"/>
  <c r="C259" i="9" s="1"/>
  <c r="W256" i="4"/>
  <c r="C260" i="6"/>
  <c r="G259" i="6"/>
  <c r="K256" i="2"/>
  <c r="J256" i="2"/>
  <c r="T258" i="2"/>
  <c r="U258" i="2"/>
  <c r="H257" i="2"/>
  <c r="V255" i="1"/>
  <c r="J255" i="3"/>
  <c r="R255" i="1"/>
  <c r="K255" i="1" s="1"/>
  <c r="G255" i="1" s="1"/>
  <c r="S255" i="1"/>
  <c r="R256" i="3"/>
  <c r="K256" i="3" s="1"/>
  <c r="G256" i="3" s="1"/>
  <c r="H255" i="3"/>
  <c r="I255" i="3"/>
  <c r="B257" i="3"/>
  <c r="S257" i="3" s="1"/>
  <c r="C258" i="3"/>
  <c r="D266" i="2"/>
  <c r="C316" i="2"/>
  <c r="B259" i="2"/>
  <c r="C256" i="1"/>
  <c r="J254" i="1"/>
  <c r="H254" i="1"/>
  <c r="I254" i="1"/>
  <c r="B256" i="1"/>
  <c r="M254" i="8" l="1"/>
  <c r="X254" i="8"/>
  <c r="P254" i="8"/>
  <c r="V254" i="8"/>
  <c r="C254" i="8"/>
  <c r="L254" i="8"/>
  <c r="F254" i="8"/>
  <c r="J254" i="8"/>
  <c r="A254" i="8"/>
  <c r="U254" i="8"/>
  <c r="O254" i="8"/>
  <c r="S254" i="8"/>
  <c r="N255" i="6"/>
  <c r="O255" i="8" s="1"/>
  <c r="M255" i="6"/>
  <c r="K255" i="8" s="1"/>
  <c r="L255" i="6"/>
  <c r="D255" i="8" s="1"/>
  <c r="I254" i="8"/>
  <c r="D254" i="8"/>
  <c r="D258" i="9"/>
  <c r="E258" i="9" s="1"/>
  <c r="A260" i="9"/>
  <c r="C260" i="9" s="1"/>
  <c r="E257" i="9"/>
  <c r="K257" i="9" s="1"/>
  <c r="E257" i="6" s="1"/>
  <c r="B259" i="9"/>
  <c r="D259" i="9" s="1"/>
  <c r="F259" i="9" s="1"/>
  <c r="C261" i="6"/>
  <c r="G260" i="6"/>
  <c r="V256" i="1"/>
  <c r="H258" i="2"/>
  <c r="J258" i="2" s="1"/>
  <c r="U259" i="2"/>
  <c r="T259" i="2"/>
  <c r="I257" i="2"/>
  <c r="K257" i="2"/>
  <c r="J257" i="2"/>
  <c r="W257" i="4"/>
  <c r="H256" i="3"/>
  <c r="R256" i="1"/>
  <c r="K256" i="1" s="1"/>
  <c r="G256" i="1" s="1"/>
  <c r="S256" i="1"/>
  <c r="R257" i="3"/>
  <c r="K257" i="3" s="1"/>
  <c r="G257" i="3" s="1"/>
  <c r="B258" i="3"/>
  <c r="S258" i="3" s="1"/>
  <c r="I256" i="3"/>
  <c r="J256" i="3"/>
  <c r="C259" i="3"/>
  <c r="D267" i="2"/>
  <c r="C317" i="2"/>
  <c r="B260" i="2"/>
  <c r="J255" i="1"/>
  <c r="I255" i="1"/>
  <c r="H255" i="1"/>
  <c r="C257" i="1"/>
  <c r="B257" i="1"/>
  <c r="A255" i="8" l="1"/>
  <c r="S255" i="8"/>
  <c r="B256" i="5"/>
  <c r="M256" i="6" s="1"/>
  <c r="X255" i="8"/>
  <c r="U255" i="8"/>
  <c r="F255" i="8"/>
  <c r="L255" i="8"/>
  <c r="G255" i="8"/>
  <c r="C255" i="8"/>
  <c r="R255" i="8"/>
  <c r="I255" i="8"/>
  <c r="J255" i="8"/>
  <c r="M255" i="8"/>
  <c r="B257" i="5"/>
  <c r="V255" i="8"/>
  <c r="B255" i="8"/>
  <c r="N255" i="8"/>
  <c r="Q255" i="8"/>
  <c r="E255" i="8"/>
  <c r="W255" i="8"/>
  <c r="T255" i="8"/>
  <c r="H255" i="8"/>
  <c r="P255" i="8"/>
  <c r="F258" i="9"/>
  <c r="K258" i="9" s="1"/>
  <c r="E258" i="6" s="1"/>
  <c r="E259" i="9"/>
  <c r="K259" i="9" s="1"/>
  <c r="E259" i="6" s="1"/>
  <c r="A261" i="9"/>
  <c r="C261" i="9" s="1"/>
  <c r="B260" i="9"/>
  <c r="C262" i="6"/>
  <c r="G261" i="6"/>
  <c r="V257" i="1"/>
  <c r="K258" i="2"/>
  <c r="W258" i="4"/>
  <c r="I258" i="2"/>
  <c r="H259" i="2"/>
  <c r="K259" i="2" s="1"/>
  <c r="T260" i="2"/>
  <c r="U260" i="2"/>
  <c r="I257" i="3"/>
  <c r="R257" i="1"/>
  <c r="K257" i="1" s="1"/>
  <c r="G257" i="1" s="1"/>
  <c r="S257" i="1"/>
  <c r="R258" i="3"/>
  <c r="K258" i="3" s="1"/>
  <c r="G258" i="3" s="1"/>
  <c r="J257" i="3"/>
  <c r="H257" i="3"/>
  <c r="B259" i="3"/>
  <c r="S259" i="3" s="1"/>
  <c r="C260" i="3"/>
  <c r="D268" i="2"/>
  <c r="C318" i="2"/>
  <c r="B261" i="2"/>
  <c r="C258" i="1"/>
  <c r="J256" i="1"/>
  <c r="I256" i="1"/>
  <c r="H256" i="1"/>
  <c r="B258" i="1"/>
  <c r="N256" i="6" l="1"/>
  <c r="O256" i="8" s="1"/>
  <c r="L256" i="6"/>
  <c r="M256" i="8" s="1"/>
  <c r="B256" i="8"/>
  <c r="H256" i="8"/>
  <c r="T256" i="8"/>
  <c r="K256" i="8"/>
  <c r="Q256" i="8"/>
  <c r="E256" i="8"/>
  <c r="N256" i="8"/>
  <c r="W256" i="8"/>
  <c r="M257" i="6"/>
  <c r="B257" i="8" s="1"/>
  <c r="L257" i="6"/>
  <c r="M257" i="8" s="1"/>
  <c r="N257" i="6"/>
  <c r="L257" i="8" s="1"/>
  <c r="B258" i="5"/>
  <c r="L258" i="6" s="1"/>
  <c r="J258" i="8" s="1"/>
  <c r="L256" i="8"/>
  <c r="I256" i="8"/>
  <c r="U256" i="8"/>
  <c r="R256" i="8"/>
  <c r="B259" i="5"/>
  <c r="D260" i="9"/>
  <c r="F260" i="9" s="1"/>
  <c r="A262" i="9"/>
  <c r="C262" i="9" s="1"/>
  <c r="B261" i="9"/>
  <c r="C263" i="6"/>
  <c r="G262" i="6"/>
  <c r="V258" i="1"/>
  <c r="W259" i="4"/>
  <c r="I259" i="2"/>
  <c r="J259" i="2"/>
  <c r="U261" i="2"/>
  <c r="T261" i="2"/>
  <c r="H260" i="2"/>
  <c r="I258" i="3"/>
  <c r="R258" i="1"/>
  <c r="K258" i="1" s="1"/>
  <c r="G258" i="1" s="1"/>
  <c r="S258" i="1"/>
  <c r="R259" i="3"/>
  <c r="K259" i="3" s="1"/>
  <c r="G259" i="3" s="1"/>
  <c r="J258" i="3"/>
  <c r="H258" i="3"/>
  <c r="B260" i="3"/>
  <c r="S260" i="3" s="1"/>
  <c r="C261" i="3"/>
  <c r="D269" i="2"/>
  <c r="C319" i="2"/>
  <c r="B262" i="2"/>
  <c r="J257" i="1"/>
  <c r="I257" i="1"/>
  <c r="H257" i="1"/>
  <c r="C259" i="1"/>
  <c r="B259" i="1"/>
  <c r="F256" i="8" l="1"/>
  <c r="X256" i="8"/>
  <c r="C256" i="8"/>
  <c r="D256" i="8"/>
  <c r="J256" i="8"/>
  <c r="S256" i="8"/>
  <c r="K257" i="8"/>
  <c r="Q257" i="8"/>
  <c r="W257" i="8"/>
  <c r="A256" i="8"/>
  <c r="G257" i="8"/>
  <c r="N257" i="8"/>
  <c r="H257" i="8"/>
  <c r="P257" i="8"/>
  <c r="E257" i="8"/>
  <c r="T257" i="8"/>
  <c r="P256" i="8"/>
  <c r="V256" i="8"/>
  <c r="G256" i="8"/>
  <c r="S257" i="8"/>
  <c r="A257" i="8"/>
  <c r="I257" i="8"/>
  <c r="N258" i="6"/>
  <c r="O258" i="8" s="1"/>
  <c r="V258" i="8"/>
  <c r="D257" i="8"/>
  <c r="O257" i="8"/>
  <c r="S258" i="8"/>
  <c r="X257" i="8"/>
  <c r="C257" i="8"/>
  <c r="M258" i="8"/>
  <c r="V257" i="8"/>
  <c r="U257" i="8"/>
  <c r="A258" i="8"/>
  <c r="G258" i="8"/>
  <c r="D258" i="8"/>
  <c r="F257" i="8"/>
  <c r="E260" i="9"/>
  <c r="K260" i="9" s="1"/>
  <c r="P258" i="8"/>
  <c r="J257" i="8"/>
  <c r="R257" i="8"/>
  <c r="M259" i="6"/>
  <c r="B259" i="8" s="1"/>
  <c r="L259" i="6"/>
  <c r="J259" i="8" s="1"/>
  <c r="N259" i="6"/>
  <c r="X259" i="8" s="1"/>
  <c r="M258" i="6"/>
  <c r="Q258" i="8" s="1"/>
  <c r="D261" i="9"/>
  <c r="F261" i="9" s="1"/>
  <c r="B262" i="9"/>
  <c r="A263" i="9"/>
  <c r="C263" i="9" s="1"/>
  <c r="V259" i="1"/>
  <c r="C264" i="6"/>
  <c r="G263" i="6"/>
  <c r="H261" i="2"/>
  <c r="K261" i="2" s="1"/>
  <c r="T262" i="2"/>
  <c r="U262" i="2"/>
  <c r="K260" i="2"/>
  <c r="I260" i="2"/>
  <c r="J260" i="2"/>
  <c r="W260" i="4"/>
  <c r="J259" i="3"/>
  <c r="R259" i="1"/>
  <c r="K259" i="1" s="1"/>
  <c r="G259" i="1" s="1"/>
  <c r="S259" i="1"/>
  <c r="R260" i="3"/>
  <c r="K260" i="3" s="1"/>
  <c r="G260" i="3" s="1"/>
  <c r="H259" i="3"/>
  <c r="B261" i="3"/>
  <c r="S261" i="3" s="1"/>
  <c r="I259" i="3"/>
  <c r="C262" i="3"/>
  <c r="D270" i="2"/>
  <c r="C320" i="2"/>
  <c r="B263" i="2"/>
  <c r="C260" i="1"/>
  <c r="H258" i="1"/>
  <c r="J258" i="1"/>
  <c r="I258" i="1"/>
  <c r="B260" i="1"/>
  <c r="E260" i="6" l="1"/>
  <c r="B260" i="5" s="1"/>
  <c r="F258" i="8"/>
  <c r="C258" i="8"/>
  <c r="I259" i="8"/>
  <c r="I258" i="8"/>
  <c r="D262" i="9"/>
  <c r="F262" i="9" s="1"/>
  <c r="C259" i="8"/>
  <c r="O259" i="8"/>
  <c r="X258" i="8"/>
  <c r="A259" i="8"/>
  <c r="L258" i="8"/>
  <c r="U258" i="8"/>
  <c r="R258" i="8"/>
  <c r="G259" i="8"/>
  <c r="T259" i="8"/>
  <c r="W259" i="8"/>
  <c r="Q259" i="8"/>
  <c r="E259" i="8"/>
  <c r="H259" i="8"/>
  <c r="K259" i="8"/>
  <c r="N259" i="8"/>
  <c r="F259" i="8"/>
  <c r="U259" i="8"/>
  <c r="M259" i="8"/>
  <c r="R259" i="8"/>
  <c r="P259" i="8"/>
  <c r="V259" i="8"/>
  <c r="S259" i="8"/>
  <c r="L259" i="8"/>
  <c r="D259" i="8"/>
  <c r="N258" i="8"/>
  <c r="H258" i="8"/>
  <c r="K258" i="8"/>
  <c r="B258" i="8"/>
  <c r="W258" i="8"/>
  <c r="T258" i="8"/>
  <c r="E258" i="8"/>
  <c r="E261" i="9"/>
  <c r="K261" i="9" s="1"/>
  <c r="E261" i="6" s="1"/>
  <c r="B263" i="9"/>
  <c r="A264" i="9"/>
  <c r="C264" i="9" s="1"/>
  <c r="C265" i="6"/>
  <c r="G264" i="6"/>
  <c r="V260" i="1"/>
  <c r="J261" i="2"/>
  <c r="I261" i="2"/>
  <c r="W261" i="4"/>
  <c r="U263" i="2"/>
  <c r="T263" i="2"/>
  <c r="H262" i="2"/>
  <c r="H260" i="3"/>
  <c r="R260" i="1"/>
  <c r="K260" i="1" s="1"/>
  <c r="G260" i="1" s="1"/>
  <c r="S260" i="1"/>
  <c r="R261" i="3"/>
  <c r="K261" i="3" s="1"/>
  <c r="G261" i="3" s="1"/>
  <c r="I260" i="3"/>
  <c r="J260" i="3"/>
  <c r="B262" i="3"/>
  <c r="S262" i="3" s="1"/>
  <c r="C263" i="3"/>
  <c r="D271" i="2"/>
  <c r="C321" i="2"/>
  <c r="B264" i="2"/>
  <c r="J259" i="1"/>
  <c r="H259" i="1"/>
  <c r="I259" i="1"/>
  <c r="C261" i="1"/>
  <c r="B261" i="1"/>
  <c r="E262" i="9" l="1"/>
  <c r="K262" i="9" s="1"/>
  <c r="E262" i="6" s="1"/>
  <c r="B262" i="5" s="1"/>
  <c r="L260" i="6"/>
  <c r="P260" i="8" s="1"/>
  <c r="M260" i="6"/>
  <c r="N260" i="8" s="1"/>
  <c r="N260" i="6"/>
  <c r="I260" i="8" s="1"/>
  <c r="G260" i="8"/>
  <c r="B261" i="5"/>
  <c r="A265" i="9"/>
  <c r="C265" i="9" s="1"/>
  <c r="B264" i="9"/>
  <c r="D263" i="9"/>
  <c r="F263" i="9" s="1"/>
  <c r="C266" i="6"/>
  <c r="G265" i="6"/>
  <c r="V261" i="1"/>
  <c r="H263" i="2"/>
  <c r="K263" i="2" s="1"/>
  <c r="T264" i="2"/>
  <c r="U264" i="2"/>
  <c r="J262" i="2"/>
  <c r="K262" i="2"/>
  <c r="I262" i="2"/>
  <c r="W262" i="4"/>
  <c r="I261" i="3"/>
  <c r="R261" i="1"/>
  <c r="K261" i="1" s="1"/>
  <c r="G261" i="1" s="1"/>
  <c r="S261" i="1"/>
  <c r="R262" i="3"/>
  <c r="K262" i="3" s="1"/>
  <c r="G262" i="3" s="1"/>
  <c r="J261" i="3"/>
  <c r="B263" i="3"/>
  <c r="S263" i="3" s="1"/>
  <c r="H261" i="3"/>
  <c r="C264" i="3"/>
  <c r="D272" i="2"/>
  <c r="C322" i="2"/>
  <c r="B265" i="2"/>
  <c r="C262" i="1"/>
  <c r="J260" i="1"/>
  <c r="I260" i="1"/>
  <c r="H260" i="1"/>
  <c r="B262" i="1"/>
  <c r="S260" i="8" l="1"/>
  <c r="A260" i="8"/>
  <c r="W260" i="8"/>
  <c r="J260" i="8"/>
  <c r="M260" i="8"/>
  <c r="V260" i="8"/>
  <c r="D260" i="8"/>
  <c r="H260" i="8"/>
  <c r="K260" i="8"/>
  <c r="E260" i="8"/>
  <c r="X260" i="8"/>
  <c r="L260" i="8"/>
  <c r="B260" i="8"/>
  <c r="Q260" i="8"/>
  <c r="F260" i="8"/>
  <c r="O260" i="8"/>
  <c r="R260" i="8"/>
  <c r="T260" i="8"/>
  <c r="C260" i="8"/>
  <c r="U260" i="8"/>
  <c r="N261" i="6"/>
  <c r="L261" i="6"/>
  <c r="M261" i="6"/>
  <c r="N262" i="6"/>
  <c r="L262" i="6"/>
  <c r="J262" i="8" s="1"/>
  <c r="M262" i="6"/>
  <c r="W262" i="8" s="1"/>
  <c r="D264" i="9"/>
  <c r="F264" i="9" s="1"/>
  <c r="B265" i="9"/>
  <c r="A266" i="9"/>
  <c r="C266" i="9" s="1"/>
  <c r="E263" i="9"/>
  <c r="K263" i="9" s="1"/>
  <c r="E263" i="6" s="1"/>
  <c r="V262" i="1"/>
  <c r="C267" i="6"/>
  <c r="G266" i="6"/>
  <c r="W263" i="4"/>
  <c r="J263" i="2"/>
  <c r="I263" i="2"/>
  <c r="U265" i="2"/>
  <c r="T265" i="2"/>
  <c r="H264" i="2"/>
  <c r="J262" i="3"/>
  <c r="S262" i="1"/>
  <c r="R262" i="1"/>
  <c r="K262" i="1" s="1"/>
  <c r="G262" i="1" s="1"/>
  <c r="R263" i="3"/>
  <c r="K263" i="3" s="1"/>
  <c r="G263" i="3" s="1"/>
  <c r="H262" i="3"/>
  <c r="I262" i="3"/>
  <c r="B264" i="3"/>
  <c r="S264" i="3" s="1"/>
  <c r="C265" i="3"/>
  <c r="D273" i="2"/>
  <c r="C323" i="2"/>
  <c r="B266" i="2"/>
  <c r="J261" i="1"/>
  <c r="I261" i="1"/>
  <c r="H261" i="1"/>
  <c r="C263" i="1"/>
  <c r="B263" i="1"/>
  <c r="T262" i="8" l="1"/>
  <c r="H262" i="8"/>
  <c r="V262" i="8"/>
  <c r="G262" i="8"/>
  <c r="M262" i="8"/>
  <c r="S262" i="8"/>
  <c r="P262" i="8"/>
  <c r="D262" i="8"/>
  <c r="A262" i="8"/>
  <c r="N262" i="8"/>
  <c r="K262" i="8"/>
  <c r="B262" i="8"/>
  <c r="E262" i="8"/>
  <c r="F262" i="8"/>
  <c r="R262" i="8"/>
  <c r="O262" i="8"/>
  <c r="I262" i="8"/>
  <c r="X262" i="8"/>
  <c r="U262" i="8"/>
  <c r="L262" i="8"/>
  <c r="C262" i="8"/>
  <c r="E261" i="8"/>
  <c r="H261" i="8"/>
  <c r="K261" i="8"/>
  <c r="W261" i="8"/>
  <c r="Q261" i="8"/>
  <c r="T261" i="8"/>
  <c r="B261" i="8"/>
  <c r="N261" i="8"/>
  <c r="M261" i="8"/>
  <c r="G261" i="8"/>
  <c r="J261" i="8"/>
  <c r="A261" i="8"/>
  <c r="V261" i="8"/>
  <c r="S261" i="8"/>
  <c r="D261" i="8"/>
  <c r="P261" i="8"/>
  <c r="B263" i="5"/>
  <c r="E264" i="9"/>
  <c r="K264" i="9" s="1"/>
  <c r="E264" i="6" s="1"/>
  <c r="Q262" i="8"/>
  <c r="L261" i="8"/>
  <c r="O261" i="8"/>
  <c r="C261" i="8"/>
  <c r="R261" i="8"/>
  <c r="I261" i="8"/>
  <c r="X261" i="8"/>
  <c r="F261" i="8"/>
  <c r="U261" i="8"/>
  <c r="D265" i="9"/>
  <c r="F265" i="9" s="1"/>
  <c r="A267" i="9"/>
  <c r="C267" i="9" s="1"/>
  <c r="B266" i="9"/>
  <c r="C268" i="6"/>
  <c r="G267" i="6"/>
  <c r="V263" i="1"/>
  <c r="H265" i="2"/>
  <c r="I265" i="2" s="1"/>
  <c r="T266" i="2"/>
  <c r="U266" i="2"/>
  <c r="K264" i="2"/>
  <c r="J264" i="2"/>
  <c r="I264" i="2"/>
  <c r="W264" i="4"/>
  <c r="J263" i="3"/>
  <c r="S263" i="1"/>
  <c r="R263" i="1"/>
  <c r="K263" i="1" s="1"/>
  <c r="G263" i="1" s="1"/>
  <c r="R264" i="3"/>
  <c r="K264" i="3" s="1"/>
  <c r="G264" i="3" s="1"/>
  <c r="H263" i="3"/>
  <c r="B265" i="3"/>
  <c r="S265" i="3" s="1"/>
  <c r="I263" i="3"/>
  <c r="C266" i="3"/>
  <c r="D274" i="2"/>
  <c r="C324" i="2"/>
  <c r="B267" i="2"/>
  <c r="C264" i="1"/>
  <c r="H262" i="1"/>
  <c r="J262" i="1"/>
  <c r="I262" i="1"/>
  <c r="B264" i="1"/>
  <c r="M263" i="6" l="1"/>
  <c r="N263" i="8" s="1"/>
  <c r="L263" i="6"/>
  <c r="D263" i="8" s="1"/>
  <c r="N263" i="6"/>
  <c r="U263" i="8" s="1"/>
  <c r="B264" i="5"/>
  <c r="D266" i="9"/>
  <c r="E266" i="9" s="1"/>
  <c r="B267" i="9"/>
  <c r="D267" i="9" s="1"/>
  <c r="E265" i="9"/>
  <c r="K265" i="9" s="1"/>
  <c r="E265" i="6" s="1"/>
  <c r="A268" i="9"/>
  <c r="C268" i="9" s="1"/>
  <c r="E263" i="8"/>
  <c r="B263" i="8"/>
  <c r="H263" i="8"/>
  <c r="Q263" i="8"/>
  <c r="C269" i="6"/>
  <c r="G268" i="6"/>
  <c r="W265" i="4"/>
  <c r="K265" i="2"/>
  <c r="J265" i="2"/>
  <c r="U267" i="2"/>
  <c r="T267" i="2"/>
  <c r="H266" i="2"/>
  <c r="V264" i="1"/>
  <c r="H264" i="3"/>
  <c r="R264" i="1"/>
  <c r="K264" i="1" s="1"/>
  <c r="G264" i="1" s="1"/>
  <c r="S264" i="1"/>
  <c r="R265" i="3"/>
  <c r="K265" i="3" s="1"/>
  <c r="G265" i="3" s="1"/>
  <c r="I264" i="3"/>
  <c r="J264" i="3"/>
  <c r="B266" i="3"/>
  <c r="S266" i="3" s="1"/>
  <c r="C267" i="3"/>
  <c r="D275" i="2"/>
  <c r="C325" i="2"/>
  <c r="B268" i="2"/>
  <c r="J263" i="1"/>
  <c r="I263" i="1"/>
  <c r="H263" i="1"/>
  <c r="C265" i="1"/>
  <c r="B265" i="1"/>
  <c r="W263" i="8" l="1"/>
  <c r="T263" i="8"/>
  <c r="K263" i="8"/>
  <c r="G263" i="8"/>
  <c r="J263" i="8"/>
  <c r="S263" i="8"/>
  <c r="M263" i="8"/>
  <c r="A263" i="8"/>
  <c r="P263" i="8"/>
  <c r="V263" i="8"/>
  <c r="R263" i="8"/>
  <c r="L263" i="8"/>
  <c r="X263" i="8"/>
  <c r="I263" i="8"/>
  <c r="F263" i="8"/>
  <c r="O263" i="8"/>
  <c r="L264" i="6"/>
  <c r="N264" i="6"/>
  <c r="M264" i="6"/>
  <c r="C263" i="8"/>
  <c r="F266" i="9"/>
  <c r="K266" i="9" s="1"/>
  <c r="E266" i="6" s="1"/>
  <c r="F267" i="9"/>
  <c r="E267" i="9"/>
  <c r="A269" i="9"/>
  <c r="C269" i="9" s="1"/>
  <c r="B268" i="9"/>
  <c r="C270" i="6"/>
  <c r="G269" i="6"/>
  <c r="T268" i="2"/>
  <c r="U268" i="2"/>
  <c r="J266" i="2"/>
  <c r="K266" i="2"/>
  <c r="I266" i="2"/>
  <c r="W266" i="4"/>
  <c r="H267" i="2"/>
  <c r="V265" i="1"/>
  <c r="I265" i="3"/>
  <c r="R265" i="1"/>
  <c r="K265" i="1" s="1"/>
  <c r="G265" i="1" s="1"/>
  <c r="S265" i="1"/>
  <c r="R266" i="3"/>
  <c r="K266" i="3" s="1"/>
  <c r="G266" i="3" s="1"/>
  <c r="J265" i="3"/>
  <c r="B267" i="3"/>
  <c r="S267" i="3" s="1"/>
  <c r="H265" i="3"/>
  <c r="C268" i="3"/>
  <c r="D276" i="2"/>
  <c r="C326" i="2"/>
  <c r="B269" i="2"/>
  <c r="C266" i="1"/>
  <c r="J264" i="1"/>
  <c r="H264" i="1"/>
  <c r="I264" i="1"/>
  <c r="B266" i="1"/>
  <c r="B265" i="5" l="1"/>
  <c r="M265" i="6" s="1"/>
  <c r="B266" i="5"/>
  <c r="T264" i="8"/>
  <c r="N264" i="8"/>
  <c r="W264" i="8"/>
  <c r="K264" i="8"/>
  <c r="B264" i="8"/>
  <c r="Q264" i="8"/>
  <c r="E264" i="8"/>
  <c r="H264" i="8"/>
  <c r="U264" i="8"/>
  <c r="C264" i="8"/>
  <c r="X264" i="8"/>
  <c r="R264" i="8"/>
  <c r="I264" i="8"/>
  <c r="L264" i="8"/>
  <c r="O264" i="8"/>
  <c r="F264" i="8"/>
  <c r="A264" i="8"/>
  <c r="J264" i="8"/>
  <c r="V264" i="8"/>
  <c r="D264" i="8"/>
  <c r="G264" i="8"/>
  <c r="S264" i="8"/>
  <c r="M264" i="8"/>
  <c r="P264" i="8"/>
  <c r="D268" i="9"/>
  <c r="F268" i="9" s="1"/>
  <c r="B269" i="9"/>
  <c r="A270" i="9"/>
  <c r="C270" i="9" s="1"/>
  <c r="K267" i="9"/>
  <c r="E267" i="6" s="1"/>
  <c r="V266" i="1"/>
  <c r="C271" i="6"/>
  <c r="G270" i="6"/>
  <c r="H268" i="2"/>
  <c r="J268" i="2" s="1"/>
  <c r="U269" i="2"/>
  <c r="T269" i="2"/>
  <c r="K267" i="2"/>
  <c r="I267" i="2"/>
  <c r="J267" i="2"/>
  <c r="W267" i="4"/>
  <c r="J266" i="3"/>
  <c r="R266" i="1"/>
  <c r="K266" i="1" s="1"/>
  <c r="G266" i="1" s="1"/>
  <c r="S266" i="1"/>
  <c r="R267" i="3"/>
  <c r="K267" i="3" s="1"/>
  <c r="G267" i="3" s="1"/>
  <c r="H266" i="3"/>
  <c r="I266" i="3"/>
  <c r="B268" i="3"/>
  <c r="S268" i="3" s="1"/>
  <c r="C269" i="3"/>
  <c r="D277" i="2"/>
  <c r="C327" i="2"/>
  <c r="B270" i="2"/>
  <c r="J265" i="1"/>
  <c r="I265" i="1"/>
  <c r="H265" i="1"/>
  <c r="C267" i="1"/>
  <c r="B267" i="1"/>
  <c r="N265" i="6" l="1"/>
  <c r="I265" i="8" s="1"/>
  <c r="L265" i="6"/>
  <c r="J265" i="8" s="1"/>
  <c r="C265" i="8"/>
  <c r="V265" i="8"/>
  <c r="M265" i="8"/>
  <c r="U265" i="8"/>
  <c r="X265" i="8"/>
  <c r="F265" i="8"/>
  <c r="H265" i="8"/>
  <c r="W265" i="8"/>
  <c r="Q265" i="8"/>
  <c r="E265" i="8"/>
  <c r="N265" i="8"/>
  <c r="B265" i="8"/>
  <c r="K265" i="8"/>
  <c r="T265" i="8"/>
  <c r="O265" i="8"/>
  <c r="P265" i="8"/>
  <c r="R265" i="8"/>
  <c r="M266" i="6"/>
  <c r="N266" i="6"/>
  <c r="L266" i="6"/>
  <c r="S266" i="8" s="1"/>
  <c r="B267" i="5"/>
  <c r="L265" i="8"/>
  <c r="D269" i="9"/>
  <c r="F269" i="9" s="1"/>
  <c r="E268" i="9"/>
  <c r="K268" i="9" s="1"/>
  <c r="E268" i="6" s="1"/>
  <c r="B270" i="9"/>
  <c r="A271" i="9"/>
  <c r="C271" i="9" s="1"/>
  <c r="C272" i="6"/>
  <c r="G271" i="6"/>
  <c r="V267" i="1"/>
  <c r="K268" i="2"/>
  <c r="W268" i="4"/>
  <c r="I268" i="2"/>
  <c r="H269" i="2"/>
  <c r="W269" i="4" s="1"/>
  <c r="T270" i="2"/>
  <c r="U270" i="2"/>
  <c r="J267" i="3"/>
  <c r="R267" i="1"/>
  <c r="K267" i="1" s="1"/>
  <c r="G267" i="1" s="1"/>
  <c r="S267" i="1"/>
  <c r="R268" i="3"/>
  <c r="K268" i="3" s="1"/>
  <c r="G268" i="3" s="1"/>
  <c r="H267" i="3"/>
  <c r="B269" i="3"/>
  <c r="S269" i="3" s="1"/>
  <c r="I267" i="3"/>
  <c r="C270" i="3"/>
  <c r="D278" i="2"/>
  <c r="C328" i="2"/>
  <c r="B271" i="2"/>
  <c r="C268" i="1"/>
  <c r="H266" i="1"/>
  <c r="I266" i="1"/>
  <c r="J266" i="1"/>
  <c r="B268" i="1"/>
  <c r="A265" i="8" l="1"/>
  <c r="G265" i="8"/>
  <c r="D265" i="8"/>
  <c r="S265" i="8"/>
  <c r="G266" i="8"/>
  <c r="D266" i="8"/>
  <c r="N267" i="6"/>
  <c r="X267" i="8" s="1"/>
  <c r="M267" i="6"/>
  <c r="N267" i="8" s="1"/>
  <c r="L267" i="6"/>
  <c r="S267" i="8" s="1"/>
  <c r="A266" i="8"/>
  <c r="P266" i="8"/>
  <c r="J266" i="8"/>
  <c r="B268" i="5"/>
  <c r="V266" i="8"/>
  <c r="O266" i="8"/>
  <c r="I266" i="8"/>
  <c r="F266" i="8"/>
  <c r="L266" i="8"/>
  <c r="U266" i="8"/>
  <c r="R266" i="8"/>
  <c r="C266" i="8"/>
  <c r="X266" i="8"/>
  <c r="M266" i="8"/>
  <c r="N266" i="8"/>
  <c r="W266" i="8"/>
  <c r="Q266" i="8"/>
  <c r="B266" i="8"/>
  <c r="E266" i="8"/>
  <c r="T266" i="8"/>
  <c r="K266" i="8"/>
  <c r="H266" i="8"/>
  <c r="E269" i="9"/>
  <c r="K269" i="9" s="1"/>
  <c r="E269" i="6" s="1"/>
  <c r="D270" i="9"/>
  <c r="F270" i="9" s="1"/>
  <c r="B271" i="9"/>
  <c r="A272" i="9"/>
  <c r="C272" i="9" s="1"/>
  <c r="C273" i="6"/>
  <c r="G272" i="6"/>
  <c r="V268" i="1"/>
  <c r="J269" i="2"/>
  <c r="I269" i="2"/>
  <c r="K269" i="2"/>
  <c r="H270" i="2"/>
  <c r="W270" i="4" s="1"/>
  <c r="U271" i="2"/>
  <c r="T271" i="2"/>
  <c r="H268" i="3"/>
  <c r="S268" i="1"/>
  <c r="R268" i="1"/>
  <c r="K268" i="1" s="1"/>
  <c r="G268" i="1" s="1"/>
  <c r="R269" i="3"/>
  <c r="K269" i="3" s="1"/>
  <c r="G269" i="3" s="1"/>
  <c r="I268" i="3"/>
  <c r="J268" i="3"/>
  <c r="B270" i="3"/>
  <c r="S270" i="3" s="1"/>
  <c r="C271" i="3"/>
  <c r="D279" i="2"/>
  <c r="C329" i="2"/>
  <c r="B272" i="2"/>
  <c r="J267" i="1"/>
  <c r="I267" i="1"/>
  <c r="H267" i="1"/>
  <c r="C269" i="1"/>
  <c r="B269" i="1"/>
  <c r="R267" i="8" l="1"/>
  <c r="F267" i="8"/>
  <c r="A267" i="8"/>
  <c r="P267" i="8"/>
  <c r="M267" i="8"/>
  <c r="G267" i="8"/>
  <c r="D267" i="8"/>
  <c r="J267" i="8"/>
  <c r="V267" i="8"/>
  <c r="I267" i="8"/>
  <c r="W267" i="8"/>
  <c r="Q267" i="8"/>
  <c r="H267" i="8"/>
  <c r="L267" i="8"/>
  <c r="K267" i="8"/>
  <c r="B267" i="8"/>
  <c r="E267" i="8"/>
  <c r="O267" i="8"/>
  <c r="C267" i="8"/>
  <c r="T267" i="8"/>
  <c r="U267" i="8"/>
  <c r="N268" i="6"/>
  <c r="M268" i="6"/>
  <c r="N268" i="8" s="1"/>
  <c r="L268" i="6"/>
  <c r="D268" i="8" s="1"/>
  <c r="B269" i="5"/>
  <c r="E270" i="9"/>
  <c r="K270" i="9" s="1"/>
  <c r="E270" i="6" s="1"/>
  <c r="A273" i="9"/>
  <c r="C273" i="9" s="1"/>
  <c r="B272" i="9"/>
  <c r="D271" i="9"/>
  <c r="E271" i="9" s="1"/>
  <c r="C274" i="6"/>
  <c r="G273" i="6"/>
  <c r="V269" i="1"/>
  <c r="I270" i="2"/>
  <c r="J270" i="2"/>
  <c r="K270" i="2"/>
  <c r="T272" i="2"/>
  <c r="U272" i="2"/>
  <c r="H271" i="2"/>
  <c r="I269" i="3"/>
  <c r="R269" i="1"/>
  <c r="K269" i="1" s="1"/>
  <c r="G269" i="1" s="1"/>
  <c r="S269" i="1"/>
  <c r="R270" i="3"/>
  <c r="K270" i="3" s="1"/>
  <c r="G270" i="3" s="1"/>
  <c r="H269" i="3"/>
  <c r="J269" i="3"/>
  <c r="B271" i="3"/>
  <c r="S271" i="3" s="1"/>
  <c r="C272" i="3"/>
  <c r="D280" i="2"/>
  <c r="C330" i="2"/>
  <c r="B273" i="2"/>
  <c r="C270" i="1"/>
  <c r="J268" i="1"/>
  <c r="I268" i="1"/>
  <c r="H268" i="1"/>
  <c r="B270" i="1"/>
  <c r="W268" i="8" l="1"/>
  <c r="B268" i="8"/>
  <c r="K268" i="8"/>
  <c r="E268" i="8"/>
  <c r="H268" i="8"/>
  <c r="Q268" i="8"/>
  <c r="M269" i="6"/>
  <c r="L269" i="6"/>
  <c r="N269" i="6"/>
  <c r="X269" i="8" s="1"/>
  <c r="B270" i="5"/>
  <c r="M268" i="8"/>
  <c r="A268" i="8"/>
  <c r="G268" i="8"/>
  <c r="V268" i="8"/>
  <c r="S268" i="8"/>
  <c r="P268" i="8"/>
  <c r="T268" i="8"/>
  <c r="J268" i="8"/>
  <c r="O268" i="8"/>
  <c r="X268" i="8"/>
  <c r="U268" i="8"/>
  <c r="F268" i="8"/>
  <c r="R268" i="8"/>
  <c r="L268" i="8"/>
  <c r="C268" i="8"/>
  <c r="I268" i="8"/>
  <c r="D272" i="9"/>
  <c r="F272" i="9" s="1"/>
  <c r="F271" i="9"/>
  <c r="K271" i="9" s="1"/>
  <c r="E271" i="6" s="1"/>
  <c r="B273" i="9"/>
  <c r="A274" i="9"/>
  <c r="C274" i="9" s="1"/>
  <c r="V270" i="1"/>
  <c r="C275" i="6"/>
  <c r="G274" i="6"/>
  <c r="H272" i="2"/>
  <c r="W272" i="4" s="1"/>
  <c r="U273" i="2"/>
  <c r="T273" i="2"/>
  <c r="K271" i="2"/>
  <c r="J271" i="2"/>
  <c r="I271" i="2"/>
  <c r="W271" i="4"/>
  <c r="J270" i="3"/>
  <c r="R270" i="1"/>
  <c r="K270" i="1" s="1"/>
  <c r="G270" i="1" s="1"/>
  <c r="S270" i="1"/>
  <c r="R271" i="3"/>
  <c r="K271" i="3" s="1"/>
  <c r="G271" i="3" s="1"/>
  <c r="H270" i="3"/>
  <c r="B272" i="3"/>
  <c r="S272" i="3" s="1"/>
  <c r="I270" i="3"/>
  <c r="C273" i="3"/>
  <c r="D281" i="2"/>
  <c r="C331" i="2"/>
  <c r="B274" i="2"/>
  <c r="J269" i="1"/>
  <c r="H269" i="1"/>
  <c r="I269" i="1"/>
  <c r="C271" i="1"/>
  <c r="B271" i="1"/>
  <c r="N270" i="6" l="1"/>
  <c r="X270" i="8" s="1"/>
  <c r="L270" i="6"/>
  <c r="A270" i="8" s="1"/>
  <c r="M270" i="6"/>
  <c r="W270" i="8" s="1"/>
  <c r="U269" i="8"/>
  <c r="F269" i="8"/>
  <c r="O269" i="8"/>
  <c r="C269" i="8"/>
  <c r="L269" i="8"/>
  <c r="R269" i="8"/>
  <c r="I269" i="8"/>
  <c r="V269" i="8"/>
  <c r="D269" i="8"/>
  <c r="G269" i="8"/>
  <c r="J269" i="8"/>
  <c r="P269" i="8"/>
  <c r="S269" i="8"/>
  <c r="M269" i="8"/>
  <c r="A269" i="8"/>
  <c r="E272" i="9"/>
  <c r="K272" i="9" s="1"/>
  <c r="E272" i="6" s="1"/>
  <c r="B271" i="5"/>
  <c r="Q269" i="8"/>
  <c r="H269" i="8"/>
  <c r="T269" i="8"/>
  <c r="E269" i="8"/>
  <c r="N269" i="8"/>
  <c r="K269" i="8"/>
  <c r="B269" i="8"/>
  <c r="W269" i="8"/>
  <c r="D273" i="9"/>
  <c r="F273" i="9" s="1"/>
  <c r="P270" i="8"/>
  <c r="D270" i="8"/>
  <c r="S270" i="8"/>
  <c r="G270" i="8"/>
  <c r="J270" i="8"/>
  <c r="C270" i="8"/>
  <c r="A275" i="9"/>
  <c r="C275" i="9" s="1"/>
  <c r="B274" i="9"/>
  <c r="C276" i="6"/>
  <c r="G275" i="6"/>
  <c r="J272" i="2"/>
  <c r="I272" i="2"/>
  <c r="V271" i="1"/>
  <c r="K272" i="2"/>
  <c r="T274" i="2"/>
  <c r="U274" i="2"/>
  <c r="H273" i="2"/>
  <c r="J271" i="3"/>
  <c r="R271" i="1"/>
  <c r="K271" i="1" s="1"/>
  <c r="G271" i="1" s="1"/>
  <c r="S271" i="1"/>
  <c r="R272" i="3"/>
  <c r="K272" i="3" s="1"/>
  <c r="G272" i="3" s="1"/>
  <c r="H271" i="3"/>
  <c r="I271" i="3"/>
  <c r="B273" i="3"/>
  <c r="S273" i="3" s="1"/>
  <c r="C274" i="3"/>
  <c r="D282" i="2"/>
  <c r="C332" i="2"/>
  <c r="B275" i="2"/>
  <c r="C272" i="1"/>
  <c r="I270" i="1"/>
  <c r="H270" i="1"/>
  <c r="J270" i="1"/>
  <c r="B272" i="1"/>
  <c r="V270" i="8" l="1"/>
  <c r="M270" i="8"/>
  <c r="O270" i="8"/>
  <c r="L270" i="8"/>
  <c r="U270" i="8"/>
  <c r="R270" i="8"/>
  <c r="I270" i="8"/>
  <c r="E273" i="9"/>
  <c r="K273" i="9" s="1"/>
  <c r="E273" i="6" s="1"/>
  <c r="B273" i="5" s="1"/>
  <c r="F270" i="8"/>
  <c r="T270" i="8"/>
  <c r="K270" i="8"/>
  <c r="N270" i="8"/>
  <c r="B270" i="8"/>
  <c r="Q270" i="8"/>
  <c r="H270" i="8"/>
  <c r="E270" i="8"/>
  <c r="L271" i="6"/>
  <c r="A271" i="8" s="1"/>
  <c r="M271" i="6"/>
  <c r="K271" i="8" s="1"/>
  <c r="N271" i="6"/>
  <c r="L271" i="8" s="1"/>
  <c r="B272" i="5"/>
  <c r="D274" i="9"/>
  <c r="E274" i="9" s="1"/>
  <c r="B275" i="9"/>
  <c r="A276" i="9"/>
  <c r="C276" i="9" s="1"/>
  <c r="C277" i="6"/>
  <c r="G276" i="6"/>
  <c r="V272" i="1"/>
  <c r="U275" i="2"/>
  <c r="T275" i="2"/>
  <c r="I273" i="2"/>
  <c r="K273" i="2"/>
  <c r="J273" i="2"/>
  <c r="W273" i="4"/>
  <c r="H274" i="2"/>
  <c r="H272" i="3"/>
  <c r="R272" i="1"/>
  <c r="K272" i="1" s="1"/>
  <c r="G272" i="1" s="1"/>
  <c r="S272" i="1"/>
  <c r="R273" i="3"/>
  <c r="K273" i="3" s="1"/>
  <c r="G273" i="3" s="1"/>
  <c r="I272" i="3"/>
  <c r="B274" i="3"/>
  <c r="S274" i="3" s="1"/>
  <c r="J272" i="3"/>
  <c r="C275" i="3"/>
  <c r="D283" i="2"/>
  <c r="C333" i="2"/>
  <c r="B276" i="2"/>
  <c r="J271" i="1"/>
  <c r="I271" i="1"/>
  <c r="H271" i="1"/>
  <c r="C273" i="1"/>
  <c r="B273" i="1"/>
  <c r="J271" i="8" l="1"/>
  <c r="P271" i="8"/>
  <c r="T271" i="8"/>
  <c r="M271" i="8"/>
  <c r="G271" i="8"/>
  <c r="V271" i="8"/>
  <c r="X271" i="8"/>
  <c r="Q271" i="8"/>
  <c r="B271" i="8"/>
  <c r="F271" i="8"/>
  <c r="O271" i="8"/>
  <c r="E271" i="8"/>
  <c r="H271" i="8"/>
  <c r="N271" i="8"/>
  <c r="L272" i="6"/>
  <c r="N272" i="6"/>
  <c r="M272" i="6"/>
  <c r="N273" i="6"/>
  <c r="C273" i="8" s="1"/>
  <c r="L273" i="6"/>
  <c r="S273" i="8" s="1"/>
  <c r="M273" i="6"/>
  <c r="K273" i="8" s="1"/>
  <c r="C271" i="8"/>
  <c r="I271" i="8"/>
  <c r="U271" i="8"/>
  <c r="W271" i="8"/>
  <c r="R271" i="8"/>
  <c r="S271" i="8"/>
  <c r="D271" i="8"/>
  <c r="F274" i="9"/>
  <c r="K274" i="9" s="1"/>
  <c r="E274" i="6" s="1"/>
  <c r="A277" i="9"/>
  <c r="C277" i="9" s="1"/>
  <c r="B276" i="9"/>
  <c r="D275" i="9"/>
  <c r="F275" i="9" s="1"/>
  <c r="V273" i="1"/>
  <c r="C278" i="6"/>
  <c r="G277" i="6"/>
  <c r="H275" i="2"/>
  <c r="I275" i="2" s="1"/>
  <c r="U276" i="2"/>
  <c r="T276" i="2"/>
  <c r="J274" i="2"/>
  <c r="I274" i="2"/>
  <c r="K274" i="2"/>
  <c r="W274" i="4"/>
  <c r="I273" i="3"/>
  <c r="R273" i="1"/>
  <c r="K273" i="1" s="1"/>
  <c r="G273" i="1" s="1"/>
  <c r="S273" i="1"/>
  <c r="R274" i="3"/>
  <c r="K274" i="3" s="1"/>
  <c r="G274" i="3" s="1"/>
  <c r="J273" i="3"/>
  <c r="H273" i="3"/>
  <c r="B275" i="3"/>
  <c r="S275" i="3" s="1"/>
  <c r="C276" i="3"/>
  <c r="D284" i="2"/>
  <c r="C334" i="2"/>
  <c r="B277" i="2"/>
  <c r="C274" i="1"/>
  <c r="J272" i="1"/>
  <c r="I272" i="1"/>
  <c r="H272" i="1"/>
  <c r="B274" i="1"/>
  <c r="R273" i="8" l="1"/>
  <c r="U273" i="8"/>
  <c r="L273" i="8"/>
  <c r="B273" i="8"/>
  <c r="P273" i="8"/>
  <c r="V273" i="8"/>
  <c r="G273" i="8"/>
  <c r="W273" i="8"/>
  <c r="T273" i="8"/>
  <c r="N273" i="8"/>
  <c r="Q273" i="8"/>
  <c r="M273" i="8"/>
  <c r="J273" i="8"/>
  <c r="E273" i="8"/>
  <c r="A273" i="8"/>
  <c r="D273" i="8"/>
  <c r="F273" i="8"/>
  <c r="H273" i="8"/>
  <c r="O273" i="8"/>
  <c r="X273" i="8"/>
  <c r="B274" i="5"/>
  <c r="Q272" i="8"/>
  <c r="T272" i="8"/>
  <c r="H272" i="8"/>
  <c r="W272" i="8"/>
  <c r="K272" i="8"/>
  <c r="N272" i="8"/>
  <c r="B272" i="8"/>
  <c r="E272" i="8"/>
  <c r="I272" i="8"/>
  <c r="C272" i="8"/>
  <c r="F272" i="8"/>
  <c r="R272" i="8"/>
  <c r="U272" i="8"/>
  <c r="X272" i="8"/>
  <c r="L272" i="8"/>
  <c r="O272" i="8"/>
  <c r="I273" i="8"/>
  <c r="A272" i="8"/>
  <c r="V272" i="8"/>
  <c r="S272" i="8"/>
  <c r="D272" i="8"/>
  <c r="P272" i="8"/>
  <c r="J272" i="8"/>
  <c r="G272" i="8"/>
  <c r="M272" i="8"/>
  <c r="B277" i="9"/>
  <c r="D276" i="9"/>
  <c r="E276" i="9" s="1"/>
  <c r="E275" i="9"/>
  <c r="K275" i="9" s="1"/>
  <c r="E275" i="6" s="1"/>
  <c r="A278" i="9"/>
  <c r="C278" i="9" s="1"/>
  <c r="C279" i="6"/>
  <c r="G278" i="6"/>
  <c r="J275" i="2"/>
  <c r="K275" i="2"/>
  <c r="W275" i="4"/>
  <c r="H276" i="2"/>
  <c r="W276" i="4" s="1"/>
  <c r="U277" i="2"/>
  <c r="T277" i="2"/>
  <c r="V274" i="1"/>
  <c r="J274" i="3"/>
  <c r="S274" i="1"/>
  <c r="R274" i="1"/>
  <c r="K274" i="1" s="1"/>
  <c r="G274" i="1" s="1"/>
  <c r="R275" i="3"/>
  <c r="K275" i="3" s="1"/>
  <c r="G275" i="3" s="1"/>
  <c r="H274" i="3"/>
  <c r="B276" i="3"/>
  <c r="S276" i="3" s="1"/>
  <c r="I274" i="3"/>
  <c r="C277" i="3"/>
  <c r="D285" i="2"/>
  <c r="C335" i="2"/>
  <c r="B278" i="2"/>
  <c r="J273" i="1"/>
  <c r="I273" i="1"/>
  <c r="H273" i="1"/>
  <c r="C275" i="1"/>
  <c r="B275" i="1"/>
  <c r="M274" i="6" l="1"/>
  <c r="N274" i="6"/>
  <c r="L274" i="6"/>
  <c r="V274" i="8" s="1"/>
  <c r="B275" i="5"/>
  <c r="L275" i="6" s="1"/>
  <c r="F276" i="9"/>
  <c r="K276" i="9" s="1"/>
  <c r="E276" i="6" s="1"/>
  <c r="D277" i="9"/>
  <c r="F277" i="9" s="1"/>
  <c r="B278" i="9"/>
  <c r="A279" i="9"/>
  <c r="C279" i="9" s="1"/>
  <c r="C280" i="6"/>
  <c r="G279" i="6"/>
  <c r="K276" i="2"/>
  <c r="I276" i="2"/>
  <c r="J276" i="2"/>
  <c r="H277" i="2"/>
  <c r="W277" i="4" s="1"/>
  <c r="T278" i="2"/>
  <c r="U278" i="2"/>
  <c r="V275" i="1"/>
  <c r="J275" i="3"/>
  <c r="R275" i="1"/>
  <c r="K275" i="1" s="1"/>
  <c r="G275" i="1" s="1"/>
  <c r="S275" i="1"/>
  <c r="R276" i="3"/>
  <c r="K276" i="3" s="1"/>
  <c r="G276" i="3" s="1"/>
  <c r="H275" i="3"/>
  <c r="I275" i="3"/>
  <c r="B277" i="3"/>
  <c r="S277" i="3" s="1"/>
  <c r="C278" i="3"/>
  <c r="D286" i="2"/>
  <c r="C336" i="2"/>
  <c r="B279" i="2"/>
  <c r="C276" i="1"/>
  <c r="I274" i="1"/>
  <c r="H274" i="1"/>
  <c r="J274" i="1"/>
  <c r="B276" i="1"/>
  <c r="N275" i="6" l="1"/>
  <c r="D274" i="8"/>
  <c r="P274" i="8"/>
  <c r="A274" i="8"/>
  <c r="E277" i="9"/>
  <c r="K277" i="9" s="1"/>
  <c r="J274" i="8"/>
  <c r="G274" i="8"/>
  <c r="M274" i="8"/>
  <c r="F274" i="8"/>
  <c r="X274" i="8"/>
  <c r="L274" i="8"/>
  <c r="R274" i="8"/>
  <c r="I274" i="8"/>
  <c r="C274" i="8"/>
  <c r="U274" i="8"/>
  <c r="O274" i="8"/>
  <c r="B276" i="5"/>
  <c r="M275" i="6"/>
  <c r="N275" i="8" s="1"/>
  <c r="S274" i="8"/>
  <c r="N274" i="8"/>
  <c r="T274" i="8"/>
  <c r="E274" i="8"/>
  <c r="B274" i="8"/>
  <c r="K274" i="8"/>
  <c r="W274" i="8"/>
  <c r="H274" i="8"/>
  <c r="Q274" i="8"/>
  <c r="B279" i="9"/>
  <c r="M275" i="8"/>
  <c r="A275" i="8"/>
  <c r="J275" i="8"/>
  <c r="G275" i="8"/>
  <c r="D275" i="8"/>
  <c r="S275" i="8"/>
  <c r="P275" i="8"/>
  <c r="V275" i="8"/>
  <c r="A280" i="9"/>
  <c r="C280" i="9" s="1"/>
  <c r="D278" i="9"/>
  <c r="F278" i="9" s="1"/>
  <c r="R275" i="8"/>
  <c r="F275" i="8"/>
  <c r="C275" i="8"/>
  <c r="U275" i="8"/>
  <c r="O275" i="8"/>
  <c r="L275" i="8"/>
  <c r="I275" i="8"/>
  <c r="X275" i="8"/>
  <c r="C281" i="6"/>
  <c r="G280" i="6"/>
  <c r="I277" i="2"/>
  <c r="J277" i="2"/>
  <c r="K277" i="2"/>
  <c r="V276" i="1"/>
  <c r="H278" i="2"/>
  <c r="W278" i="4" s="1"/>
  <c r="U279" i="2"/>
  <c r="T279" i="2"/>
  <c r="H276" i="3"/>
  <c r="R276" i="1"/>
  <c r="K276" i="1" s="1"/>
  <c r="G276" i="1" s="1"/>
  <c r="S276" i="1"/>
  <c r="R277" i="3"/>
  <c r="K277" i="3" s="1"/>
  <c r="G277" i="3" s="1"/>
  <c r="I276" i="3"/>
  <c r="B278" i="3"/>
  <c r="S278" i="3" s="1"/>
  <c r="J276" i="3"/>
  <c r="C279" i="3"/>
  <c r="D287" i="2"/>
  <c r="C337" i="2"/>
  <c r="B280" i="2"/>
  <c r="J275" i="1"/>
  <c r="I275" i="1"/>
  <c r="H275" i="1"/>
  <c r="C277" i="1"/>
  <c r="B277" i="1"/>
  <c r="E277" i="6" l="1"/>
  <c r="B277" i="5" s="1"/>
  <c r="T275" i="8"/>
  <c r="B275" i="8"/>
  <c r="W275" i="8"/>
  <c r="D279" i="9"/>
  <c r="F279" i="9" s="1"/>
  <c r="H275" i="8"/>
  <c r="Q275" i="8"/>
  <c r="K275" i="8"/>
  <c r="E275" i="8"/>
  <c r="M276" i="6"/>
  <c r="N276" i="6"/>
  <c r="I276" i="8" s="1"/>
  <c r="L276" i="6"/>
  <c r="E278" i="9"/>
  <c r="K278" i="9" s="1"/>
  <c r="E278" i="6" s="1"/>
  <c r="A281" i="9"/>
  <c r="C281" i="9" s="1"/>
  <c r="B280" i="9"/>
  <c r="C282" i="6"/>
  <c r="G281" i="6"/>
  <c r="V277" i="1"/>
  <c r="I278" i="2"/>
  <c r="K278" i="2"/>
  <c r="J278" i="2"/>
  <c r="T280" i="2"/>
  <c r="U280" i="2"/>
  <c r="H279" i="2"/>
  <c r="I277" i="3"/>
  <c r="R277" i="1"/>
  <c r="K277" i="1" s="1"/>
  <c r="G277" i="1" s="1"/>
  <c r="S277" i="1"/>
  <c r="R278" i="3"/>
  <c r="K278" i="3" s="1"/>
  <c r="G278" i="3" s="1"/>
  <c r="J277" i="3"/>
  <c r="H277" i="3"/>
  <c r="B279" i="3"/>
  <c r="S279" i="3" s="1"/>
  <c r="C280" i="3"/>
  <c r="D288" i="2"/>
  <c r="C338" i="2"/>
  <c r="B281" i="2"/>
  <c r="C278" i="1"/>
  <c r="J276" i="1"/>
  <c r="I276" i="1"/>
  <c r="H276" i="1"/>
  <c r="B278" i="1"/>
  <c r="L277" i="6" l="1"/>
  <c r="S277" i="8" s="1"/>
  <c r="N277" i="6"/>
  <c r="F277" i="8" s="1"/>
  <c r="M277" i="6"/>
  <c r="E277" i="8" s="1"/>
  <c r="E279" i="9"/>
  <c r="K279" i="9" s="1"/>
  <c r="R276" i="8"/>
  <c r="U276" i="8"/>
  <c r="D277" i="8"/>
  <c r="C276" i="8"/>
  <c r="I277" i="8"/>
  <c r="A277" i="8"/>
  <c r="G276" i="8"/>
  <c r="A276" i="8"/>
  <c r="V276" i="8"/>
  <c r="D276" i="8"/>
  <c r="M276" i="8"/>
  <c r="P276" i="8"/>
  <c r="S276" i="8"/>
  <c r="J276" i="8"/>
  <c r="L277" i="8"/>
  <c r="O277" i="8"/>
  <c r="F276" i="8"/>
  <c r="X276" i="8"/>
  <c r="L276" i="8"/>
  <c r="U277" i="8"/>
  <c r="B278" i="5"/>
  <c r="O276" i="8"/>
  <c r="T276" i="8"/>
  <c r="W276" i="8"/>
  <c r="Q276" i="8"/>
  <c r="H276" i="8"/>
  <c r="N276" i="8"/>
  <c r="K276" i="8"/>
  <c r="E276" i="8"/>
  <c r="B276" i="8"/>
  <c r="D280" i="9"/>
  <c r="E280" i="9" s="1"/>
  <c r="B281" i="9"/>
  <c r="D281" i="9" s="1"/>
  <c r="F281" i="9" s="1"/>
  <c r="A282" i="9"/>
  <c r="C282" i="9" s="1"/>
  <c r="C283" i="6"/>
  <c r="G282" i="6"/>
  <c r="V278" i="1"/>
  <c r="U281" i="2"/>
  <c r="T281" i="2"/>
  <c r="K279" i="2"/>
  <c r="I279" i="2"/>
  <c r="J279" i="2"/>
  <c r="W279" i="4"/>
  <c r="H280" i="2"/>
  <c r="J278" i="3"/>
  <c r="S278" i="1"/>
  <c r="R278" i="1"/>
  <c r="K278" i="1" s="1"/>
  <c r="G278" i="1" s="1"/>
  <c r="R279" i="3"/>
  <c r="K279" i="3" s="1"/>
  <c r="G279" i="3" s="1"/>
  <c r="H278" i="3"/>
  <c r="B280" i="3"/>
  <c r="S280" i="3" s="1"/>
  <c r="I278" i="3"/>
  <c r="C281" i="3"/>
  <c r="D289" i="2"/>
  <c r="C339" i="2"/>
  <c r="B282" i="2"/>
  <c r="J277" i="1"/>
  <c r="I277" i="1"/>
  <c r="H277" i="1"/>
  <c r="C279" i="1"/>
  <c r="B279" i="1"/>
  <c r="C277" i="8" l="1"/>
  <c r="V277" i="8"/>
  <c r="J277" i="8"/>
  <c r="P277" i="8"/>
  <c r="G277" i="8"/>
  <c r="M277" i="8"/>
  <c r="R277" i="8"/>
  <c r="X277" i="8"/>
  <c r="T277" i="8"/>
  <c r="W277" i="8"/>
  <c r="N277" i="8"/>
  <c r="E279" i="6"/>
  <c r="B279" i="5" s="1"/>
  <c r="B277" i="8"/>
  <c r="H277" i="8"/>
  <c r="K277" i="8"/>
  <c r="Q277" i="8"/>
  <c r="M278" i="6"/>
  <c r="H278" i="8" s="1"/>
  <c r="N278" i="6"/>
  <c r="L278" i="8" s="1"/>
  <c r="L278" i="6"/>
  <c r="S278" i="8" s="1"/>
  <c r="F280" i="9"/>
  <c r="K280" i="9" s="1"/>
  <c r="E280" i="6" s="1"/>
  <c r="B282" i="9"/>
  <c r="E281" i="9"/>
  <c r="K281" i="9" s="1"/>
  <c r="E281" i="6" s="1"/>
  <c r="A283" i="9"/>
  <c r="C283" i="9" s="1"/>
  <c r="V279" i="1"/>
  <c r="C284" i="6"/>
  <c r="G283" i="6"/>
  <c r="T282" i="2"/>
  <c r="U282" i="2"/>
  <c r="K280" i="2"/>
  <c r="J280" i="2"/>
  <c r="I280" i="2"/>
  <c r="W280" i="4"/>
  <c r="H281" i="2"/>
  <c r="J279" i="3"/>
  <c r="S279" i="1"/>
  <c r="R279" i="1"/>
  <c r="K279" i="1" s="1"/>
  <c r="G279" i="1" s="1"/>
  <c r="R280" i="3"/>
  <c r="K280" i="3" s="1"/>
  <c r="G280" i="3" s="1"/>
  <c r="H279" i="3"/>
  <c r="B281" i="3"/>
  <c r="S281" i="3" s="1"/>
  <c r="I279" i="3"/>
  <c r="C282" i="3"/>
  <c r="D290" i="2"/>
  <c r="C340" i="2"/>
  <c r="B283" i="2"/>
  <c r="C280" i="1"/>
  <c r="I278" i="1"/>
  <c r="H278" i="1"/>
  <c r="J278" i="1"/>
  <c r="B280" i="1"/>
  <c r="O278" i="8" l="1"/>
  <c r="X278" i="8"/>
  <c r="L279" i="6"/>
  <c r="S279" i="8" s="1"/>
  <c r="N279" i="6"/>
  <c r="F279" i="8" s="1"/>
  <c r="M279" i="6"/>
  <c r="H279" i="8" s="1"/>
  <c r="Q278" i="8"/>
  <c r="U278" i="8"/>
  <c r="F278" i="8"/>
  <c r="I278" i="8"/>
  <c r="P278" i="8"/>
  <c r="W278" i="8"/>
  <c r="K279" i="8"/>
  <c r="T278" i="8"/>
  <c r="N278" i="8"/>
  <c r="B278" i="8"/>
  <c r="K278" i="8"/>
  <c r="Q279" i="8"/>
  <c r="E278" i="8"/>
  <c r="T279" i="8"/>
  <c r="D278" i="8"/>
  <c r="C278" i="8"/>
  <c r="M278" i="8"/>
  <c r="R278" i="8"/>
  <c r="V278" i="8"/>
  <c r="G278" i="8"/>
  <c r="J278" i="8"/>
  <c r="A278" i="8"/>
  <c r="B280" i="5"/>
  <c r="B283" i="9"/>
  <c r="D282" i="9"/>
  <c r="E282" i="9" s="1"/>
  <c r="A284" i="9"/>
  <c r="C284" i="9" s="1"/>
  <c r="V280" i="1"/>
  <c r="C285" i="6"/>
  <c r="G284" i="6"/>
  <c r="U283" i="2"/>
  <c r="T283" i="2"/>
  <c r="I281" i="2"/>
  <c r="J281" i="2"/>
  <c r="K281" i="2"/>
  <c r="W281" i="4"/>
  <c r="H282" i="2"/>
  <c r="H280" i="3"/>
  <c r="R280" i="1"/>
  <c r="K280" i="1" s="1"/>
  <c r="G280" i="1" s="1"/>
  <c r="S280" i="1"/>
  <c r="R281" i="3"/>
  <c r="K281" i="3" s="1"/>
  <c r="G281" i="3" s="1"/>
  <c r="I280" i="3"/>
  <c r="J280" i="3"/>
  <c r="B282" i="3"/>
  <c r="S282" i="3" s="1"/>
  <c r="C283" i="3"/>
  <c r="D291" i="2"/>
  <c r="C341" i="2"/>
  <c r="B284" i="2"/>
  <c r="J279" i="1"/>
  <c r="I279" i="1"/>
  <c r="H279" i="1"/>
  <c r="C281" i="1"/>
  <c r="B281" i="1"/>
  <c r="W279" i="8" l="1"/>
  <c r="V279" i="8"/>
  <c r="A279" i="8"/>
  <c r="P279" i="8"/>
  <c r="M279" i="8"/>
  <c r="C279" i="8"/>
  <c r="O279" i="8"/>
  <c r="X279" i="8"/>
  <c r="G279" i="8"/>
  <c r="I279" i="8"/>
  <c r="R279" i="8"/>
  <c r="J279" i="8"/>
  <c r="D279" i="8"/>
  <c r="U279" i="8"/>
  <c r="L279" i="8"/>
  <c r="B279" i="8"/>
  <c r="N279" i="8"/>
  <c r="E279" i="8"/>
  <c r="B281" i="5"/>
  <c r="L281" i="6" s="1"/>
  <c r="L280" i="6"/>
  <c r="N280" i="6"/>
  <c r="C280" i="8" s="1"/>
  <c r="M280" i="6"/>
  <c r="D283" i="9"/>
  <c r="F283" i="9" s="1"/>
  <c r="A285" i="9"/>
  <c r="C285" i="9" s="1"/>
  <c r="F282" i="9"/>
  <c r="K282" i="9" s="1"/>
  <c r="E282" i="6" s="1"/>
  <c r="B284" i="9"/>
  <c r="V281" i="1"/>
  <c r="C286" i="6"/>
  <c r="G285" i="6"/>
  <c r="H283" i="2"/>
  <c r="J283" i="2" s="1"/>
  <c r="U284" i="2"/>
  <c r="T284" i="2"/>
  <c r="J282" i="2"/>
  <c r="K282" i="2"/>
  <c r="I282" i="2"/>
  <c r="W282" i="4"/>
  <c r="I281" i="3"/>
  <c r="R281" i="1"/>
  <c r="K281" i="1" s="1"/>
  <c r="G281" i="1" s="1"/>
  <c r="S281" i="1"/>
  <c r="R282" i="3"/>
  <c r="K282" i="3" s="1"/>
  <c r="G282" i="3" s="1"/>
  <c r="J281" i="3"/>
  <c r="B283" i="3"/>
  <c r="S283" i="3" s="1"/>
  <c r="H281" i="3"/>
  <c r="C284" i="3"/>
  <c r="D292" i="2"/>
  <c r="C342" i="2"/>
  <c r="B285" i="2"/>
  <c r="C282" i="1"/>
  <c r="J280" i="1"/>
  <c r="H280" i="1"/>
  <c r="I280" i="1"/>
  <c r="B282" i="1"/>
  <c r="M281" i="6" l="1"/>
  <c r="T281" i="8" s="1"/>
  <c r="N281" i="6"/>
  <c r="I281" i="8" s="1"/>
  <c r="L280" i="8"/>
  <c r="X280" i="8"/>
  <c r="V281" i="8"/>
  <c r="M281" i="8"/>
  <c r="D281" i="8"/>
  <c r="A281" i="8"/>
  <c r="P281" i="8"/>
  <c r="S281" i="8"/>
  <c r="J281" i="8"/>
  <c r="G281" i="8"/>
  <c r="F280" i="8"/>
  <c r="I280" i="8"/>
  <c r="O280" i="8"/>
  <c r="R280" i="8"/>
  <c r="U280" i="8"/>
  <c r="Q281" i="8"/>
  <c r="E280" i="8"/>
  <c r="K280" i="8"/>
  <c r="N280" i="8"/>
  <c r="Q280" i="8"/>
  <c r="W280" i="8"/>
  <c r="B280" i="8"/>
  <c r="H280" i="8"/>
  <c r="T280" i="8"/>
  <c r="B282" i="5"/>
  <c r="N281" i="8"/>
  <c r="K281" i="8"/>
  <c r="D280" i="8"/>
  <c r="A280" i="8"/>
  <c r="S280" i="8"/>
  <c r="J280" i="8"/>
  <c r="P280" i="8"/>
  <c r="M280" i="8"/>
  <c r="G280" i="8"/>
  <c r="V280" i="8"/>
  <c r="E283" i="9"/>
  <c r="K283" i="9" s="1"/>
  <c r="E283" i="6" s="1"/>
  <c r="D284" i="9"/>
  <c r="F284" i="9" s="1"/>
  <c r="A286" i="9"/>
  <c r="C286" i="9" s="1"/>
  <c r="B285" i="9"/>
  <c r="V282" i="1"/>
  <c r="I283" i="2"/>
  <c r="C287" i="6"/>
  <c r="G286" i="6"/>
  <c r="K283" i="2"/>
  <c r="W283" i="4"/>
  <c r="H284" i="2"/>
  <c r="W284" i="4" s="1"/>
  <c r="U285" i="2"/>
  <c r="T285" i="2"/>
  <c r="J282" i="3"/>
  <c r="R282" i="1"/>
  <c r="K282" i="1" s="1"/>
  <c r="G282" i="1" s="1"/>
  <c r="S282" i="1"/>
  <c r="R283" i="3"/>
  <c r="K283" i="3" s="1"/>
  <c r="G283" i="3" s="1"/>
  <c r="H282" i="3"/>
  <c r="I282" i="3"/>
  <c r="B284" i="3"/>
  <c r="S284" i="3" s="1"/>
  <c r="C285" i="3"/>
  <c r="D293" i="2"/>
  <c r="C343" i="2"/>
  <c r="B286" i="2"/>
  <c r="J281" i="1"/>
  <c r="I281" i="1"/>
  <c r="H281" i="1"/>
  <c r="C283" i="1"/>
  <c r="B283" i="1"/>
  <c r="E281" i="8" l="1"/>
  <c r="H281" i="8"/>
  <c r="W281" i="8"/>
  <c r="B281" i="8"/>
  <c r="C281" i="8"/>
  <c r="L281" i="8"/>
  <c r="R281" i="8"/>
  <c r="O281" i="8"/>
  <c r="U281" i="8"/>
  <c r="X281" i="8"/>
  <c r="F281" i="8"/>
  <c r="M282" i="6"/>
  <c r="T282" i="8" s="1"/>
  <c r="L282" i="6"/>
  <c r="G282" i="8" s="1"/>
  <c r="N282" i="6"/>
  <c r="R282" i="8" s="1"/>
  <c r="B283" i="5"/>
  <c r="D285" i="9"/>
  <c r="F285" i="9" s="1"/>
  <c r="B286" i="9"/>
  <c r="A287" i="9"/>
  <c r="C287" i="9" s="1"/>
  <c r="E284" i="9"/>
  <c r="K284" i="9" s="1"/>
  <c r="E284" i="6" s="1"/>
  <c r="C288" i="6"/>
  <c r="G287" i="6"/>
  <c r="I284" i="2"/>
  <c r="J284" i="2"/>
  <c r="K284" i="2"/>
  <c r="H285" i="2"/>
  <c r="I285" i="2" s="1"/>
  <c r="T286" i="2"/>
  <c r="U286" i="2"/>
  <c r="V283" i="1"/>
  <c r="I283" i="3"/>
  <c r="R283" i="1"/>
  <c r="K283" i="1" s="1"/>
  <c r="G283" i="1" s="1"/>
  <c r="S283" i="1"/>
  <c r="R284" i="3"/>
  <c r="K284" i="3" s="1"/>
  <c r="G284" i="3" s="1"/>
  <c r="J283" i="3"/>
  <c r="H283" i="3"/>
  <c r="B285" i="3"/>
  <c r="S285" i="3" s="1"/>
  <c r="C286" i="3"/>
  <c r="D294" i="2"/>
  <c r="C344" i="2"/>
  <c r="B287" i="2"/>
  <c r="C284" i="1"/>
  <c r="J282" i="1"/>
  <c r="I282" i="1"/>
  <c r="H282" i="1"/>
  <c r="B284" i="1"/>
  <c r="E282" i="8" l="1"/>
  <c r="W282" i="8"/>
  <c r="V282" i="8"/>
  <c r="S282" i="8"/>
  <c r="K282" i="8"/>
  <c r="P282" i="8"/>
  <c r="M282" i="8"/>
  <c r="N282" i="8"/>
  <c r="J282" i="8"/>
  <c r="H282" i="8"/>
  <c r="Q282" i="8"/>
  <c r="B282" i="8"/>
  <c r="E285" i="9"/>
  <c r="K285" i="9" s="1"/>
  <c r="E285" i="6" s="1"/>
  <c r="C282" i="8"/>
  <c r="D282" i="8"/>
  <c r="L282" i="8"/>
  <c r="A282" i="8"/>
  <c r="I282" i="8"/>
  <c r="F282" i="8"/>
  <c r="X282" i="8"/>
  <c r="O282" i="8"/>
  <c r="M283" i="6"/>
  <c r="Q283" i="8" s="1"/>
  <c r="L283" i="6"/>
  <c r="J283" i="8" s="1"/>
  <c r="N283" i="6"/>
  <c r="C283" i="8" s="1"/>
  <c r="B285" i="5"/>
  <c r="B284" i="5"/>
  <c r="U282" i="8"/>
  <c r="H283" i="8"/>
  <c r="B287" i="9"/>
  <c r="A288" i="9"/>
  <c r="C288" i="9" s="1"/>
  <c r="D286" i="9"/>
  <c r="F286" i="9" s="1"/>
  <c r="C289" i="6"/>
  <c r="G288" i="6"/>
  <c r="V284" i="1"/>
  <c r="W285" i="4"/>
  <c r="J285" i="2"/>
  <c r="K285" i="2"/>
  <c r="U287" i="2"/>
  <c r="T287" i="2"/>
  <c r="H286" i="2"/>
  <c r="H284" i="3"/>
  <c r="R284" i="1"/>
  <c r="K284" i="1" s="1"/>
  <c r="G284" i="1" s="1"/>
  <c r="S284" i="1"/>
  <c r="R285" i="3"/>
  <c r="K285" i="3" s="1"/>
  <c r="G285" i="3" s="1"/>
  <c r="I284" i="3"/>
  <c r="B286" i="3"/>
  <c r="S286" i="3" s="1"/>
  <c r="J284" i="3"/>
  <c r="C287" i="3"/>
  <c r="D295" i="2"/>
  <c r="C345" i="2"/>
  <c r="B288" i="2"/>
  <c r="J283" i="1"/>
  <c r="I283" i="1"/>
  <c r="H283" i="1"/>
  <c r="C285" i="1"/>
  <c r="B285" i="1"/>
  <c r="N283" i="8" l="1"/>
  <c r="U283" i="8"/>
  <c r="P283" i="8"/>
  <c r="D283" i="8"/>
  <c r="E283" i="8"/>
  <c r="K283" i="8"/>
  <c r="V283" i="8"/>
  <c r="G283" i="8"/>
  <c r="M283" i="8"/>
  <c r="F283" i="8"/>
  <c r="A283" i="8"/>
  <c r="S283" i="8"/>
  <c r="I283" i="8"/>
  <c r="R283" i="8"/>
  <c r="X283" i="8"/>
  <c r="L283" i="8"/>
  <c r="L285" i="6"/>
  <c r="J285" i="8" s="1"/>
  <c r="M285" i="6"/>
  <c r="H285" i="8" s="1"/>
  <c r="W283" i="8"/>
  <c r="T283" i="8"/>
  <c r="B283" i="8"/>
  <c r="L284" i="6"/>
  <c r="V284" i="8" s="1"/>
  <c r="M284" i="6"/>
  <c r="K284" i="8" s="1"/>
  <c r="N284" i="6"/>
  <c r="F284" i="8" s="1"/>
  <c r="D285" i="8"/>
  <c r="N285" i="6"/>
  <c r="C285" i="8" s="1"/>
  <c r="O283" i="8"/>
  <c r="D287" i="9"/>
  <c r="E287" i="9" s="1"/>
  <c r="A289" i="9"/>
  <c r="C289" i="9" s="1"/>
  <c r="E286" i="9"/>
  <c r="K286" i="9" s="1"/>
  <c r="E286" i="6" s="1"/>
  <c r="B288" i="9"/>
  <c r="V285" i="1"/>
  <c r="C290" i="6"/>
  <c r="G289" i="6"/>
  <c r="H287" i="2"/>
  <c r="W287" i="4" s="1"/>
  <c r="T288" i="2"/>
  <c r="U288" i="2"/>
  <c r="J286" i="2"/>
  <c r="I286" i="2"/>
  <c r="K286" i="2"/>
  <c r="W286" i="4"/>
  <c r="I285" i="3"/>
  <c r="R285" i="1"/>
  <c r="K285" i="1" s="1"/>
  <c r="G285" i="1" s="1"/>
  <c r="S285" i="1"/>
  <c r="R286" i="3"/>
  <c r="K286" i="3" s="1"/>
  <c r="G286" i="3" s="1"/>
  <c r="J285" i="3"/>
  <c r="H285" i="3"/>
  <c r="B287" i="3"/>
  <c r="S287" i="3" s="1"/>
  <c r="C288" i="3"/>
  <c r="D296" i="2"/>
  <c r="C346" i="2"/>
  <c r="B289" i="2"/>
  <c r="C286" i="1"/>
  <c r="J284" i="1"/>
  <c r="I284" i="1"/>
  <c r="H284" i="1"/>
  <c r="B286" i="1"/>
  <c r="R284" i="8" l="1"/>
  <c r="D288" i="9"/>
  <c r="F288" i="9" s="1"/>
  <c r="W284" i="8"/>
  <c r="V285" i="8"/>
  <c r="U284" i="8"/>
  <c r="G284" i="8"/>
  <c r="L284" i="8"/>
  <c r="U285" i="8"/>
  <c r="O284" i="8"/>
  <c r="X284" i="8"/>
  <c r="B284" i="8"/>
  <c r="S284" i="8"/>
  <c r="B285" i="8"/>
  <c r="J284" i="8"/>
  <c r="E285" i="8"/>
  <c r="M284" i="8"/>
  <c r="X285" i="8"/>
  <c r="P284" i="8"/>
  <c r="E284" i="8"/>
  <c r="K285" i="8"/>
  <c r="D284" i="8"/>
  <c r="A284" i="8"/>
  <c r="H284" i="8"/>
  <c r="N284" i="8"/>
  <c r="Q285" i="8"/>
  <c r="N285" i="8"/>
  <c r="W285" i="8"/>
  <c r="T285" i="8"/>
  <c r="Q284" i="8"/>
  <c r="I284" i="8"/>
  <c r="T284" i="8"/>
  <c r="A285" i="8"/>
  <c r="M285" i="8"/>
  <c r="G285" i="8"/>
  <c r="S285" i="8"/>
  <c r="P285" i="8"/>
  <c r="L285" i="8"/>
  <c r="I285" i="8"/>
  <c r="B286" i="5"/>
  <c r="O285" i="8"/>
  <c r="R285" i="8"/>
  <c r="C284" i="8"/>
  <c r="F285" i="8"/>
  <c r="F287" i="9"/>
  <c r="K287" i="9" s="1"/>
  <c r="E287" i="6" s="1"/>
  <c r="A290" i="9"/>
  <c r="C290" i="9" s="1"/>
  <c r="E288" i="9"/>
  <c r="K288" i="9" s="1"/>
  <c r="E288" i="6" s="1"/>
  <c r="B289" i="9"/>
  <c r="V286" i="1"/>
  <c r="C291" i="6"/>
  <c r="G290" i="6"/>
  <c r="J287" i="2"/>
  <c r="K287" i="2"/>
  <c r="I287" i="2"/>
  <c r="U289" i="2"/>
  <c r="T289" i="2"/>
  <c r="H288" i="2"/>
  <c r="J286" i="3"/>
  <c r="S286" i="1"/>
  <c r="R286" i="1"/>
  <c r="K286" i="1" s="1"/>
  <c r="G286" i="1" s="1"/>
  <c r="R287" i="3"/>
  <c r="K287" i="3" s="1"/>
  <c r="G287" i="3" s="1"/>
  <c r="H286" i="3"/>
  <c r="B288" i="3"/>
  <c r="S288" i="3" s="1"/>
  <c r="I286" i="3"/>
  <c r="C289" i="3"/>
  <c r="D297" i="2"/>
  <c r="C347" i="2"/>
  <c r="B290" i="2"/>
  <c r="J285" i="1"/>
  <c r="H285" i="1"/>
  <c r="I285" i="1"/>
  <c r="C287" i="1"/>
  <c r="B287" i="1"/>
  <c r="M286" i="6" l="1"/>
  <c r="B286" i="8" s="1"/>
  <c r="L286" i="6"/>
  <c r="G286" i="8" s="1"/>
  <c r="N286" i="6"/>
  <c r="C286" i="8" s="1"/>
  <c r="B287" i="5"/>
  <c r="B288" i="5"/>
  <c r="D289" i="9"/>
  <c r="F289" i="9" s="1"/>
  <c r="N286" i="8"/>
  <c r="B290" i="9"/>
  <c r="A291" i="9"/>
  <c r="C291" i="9" s="1"/>
  <c r="P286" i="8"/>
  <c r="C292" i="6"/>
  <c r="G291" i="6"/>
  <c r="H289" i="2"/>
  <c r="K289" i="2" s="1"/>
  <c r="V287" i="1"/>
  <c r="T290" i="2"/>
  <c r="U290" i="2"/>
  <c r="I288" i="2"/>
  <c r="J288" i="2"/>
  <c r="K288" i="2"/>
  <c r="W288" i="4"/>
  <c r="J287" i="3"/>
  <c r="R287" i="1"/>
  <c r="K287" i="1" s="1"/>
  <c r="G287" i="1" s="1"/>
  <c r="S287" i="1"/>
  <c r="R288" i="3"/>
  <c r="K288" i="3" s="1"/>
  <c r="G288" i="3" s="1"/>
  <c r="H287" i="3"/>
  <c r="B289" i="3"/>
  <c r="S289" i="3" s="1"/>
  <c r="I287" i="3"/>
  <c r="C290" i="3"/>
  <c r="D298" i="2"/>
  <c r="C348" i="2"/>
  <c r="B291" i="2"/>
  <c r="C288" i="1"/>
  <c r="J286" i="1"/>
  <c r="I286" i="1"/>
  <c r="H286" i="1"/>
  <c r="B288" i="1"/>
  <c r="J286" i="8" l="1"/>
  <c r="D286" i="8"/>
  <c r="H286" i="8"/>
  <c r="K286" i="8"/>
  <c r="F286" i="8"/>
  <c r="A286" i="8"/>
  <c r="M286" i="8"/>
  <c r="Q286" i="8"/>
  <c r="S286" i="8"/>
  <c r="D290" i="9"/>
  <c r="E290" i="9" s="1"/>
  <c r="W286" i="8"/>
  <c r="E286" i="8"/>
  <c r="T286" i="8"/>
  <c r="V286" i="8"/>
  <c r="E289" i="9"/>
  <c r="K289" i="9" s="1"/>
  <c r="E289" i="6" s="1"/>
  <c r="L286" i="8"/>
  <c r="U286" i="8"/>
  <c r="R286" i="8"/>
  <c r="X286" i="8"/>
  <c r="O286" i="8"/>
  <c r="M287" i="6"/>
  <c r="N287" i="8" s="1"/>
  <c r="N287" i="6"/>
  <c r="R287" i="8" s="1"/>
  <c r="L287" i="6"/>
  <c r="V287" i="8" s="1"/>
  <c r="M288" i="6"/>
  <c r="T288" i="8" s="1"/>
  <c r="L288" i="6"/>
  <c r="J288" i="8" s="1"/>
  <c r="N288" i="6"/>
  <c r="X288" i="8" s="1"/>
  <c r="I286" i="8"/>
  <c r="B291" i="9"/>
  <c r="A292" i="9"/>
  <c r="C292" i="9" s="1"/>
  <c r="C293" i="6"/>
  <c r="G292" i="6"/>
  <c r="I289" i="2"/>
  <c r="W289" i="4"/>
  <c r="J289" i="2"/>
  <c r="U291" i="2"/>
  <c r="T291" i="2"/>
  <c r="H290" i="2"/>
  <c r="V288" i="1"/>
  <c r="H288" i="3"/>
  <c r="R288" i="1"/>
  <c r="K288" i="1" s="1"/>
  <c r="G288" i="1" s="1"/>
  <c r="S288" i="1"/>
  <c r="R289" i="3"/>
  <c r="K289" i="3" s="1"/>
  <c r="G289" i="3" s="1"/>
  <c r="I288" i="3"/>
  <c r="J288" i="3"/>
  <c r="B290" i="3"/>
  <c r="S290" i="3" s="1"/>
  <c r="C291" i="3"/>
  <c r="D299" i="2"/>
  <c r="C349" i="2"/>
  <c r="B292" i="2"/>
  <c r="J287" i="1"/>
  <c r="I287" i="1"/>
  <c r="H287" i="1"/>
  <c r="C289" i="1"/>
  <c r="B289" i="1"/>
  <c r="B287" i="8" l="1"/>
  <c r="H287" i="8"/>
  <c r="S287" i="8"/>
  <c r="H288" i="8"/>
  <c r="W288" i="8"/>
  <c r="N288" i="8"/>
  <c r="W287" i="8"/>
  <c r="T287" i="8"/>
  <c r="Q287" i="8"/>
  <c r="G288" i="8"/>
  <c r="F290" i="9"/>
  <c r="K290" i="9" s="1"/>
  <c r="E290" i="6" s="1"/>
  <c r="K287" i="8"/>
  <c r="J287" i="8"/>
  <c r="M288" i="8"/>
  <c r="E288" i="8"/>
  <c r="Q288" i="8"/>
  <c r="B288" i="8"/>
  <c r="K288" i="8"/>
  <c r="A288" i="8"/>
  <c r="E287" i="8"/>
  <c r="D288" i="8"/>
  <c r="V288" i="8"/>
  <c r="P288" i="8"/>
  <c r="C287" i="8"/>
  <c r="D287" i="8"/>
  <c r="M287" i="8"/>
  <c r="O287" i="8"/>
  <c r="I288" i="8"/>
  <c r="L288" i="8"/>
  <c r="P287" i="8"/>
  <c r="A287" i="8"/>
  <c r="I287" i="8"/>
  <c r="U288" i="8"/>
  <c r="G287" i="8"/>
  <c r="L287" i="8"/>
  <c r="O288" i="8"/>
  <c r="S288" i="8"/>
  <c r="U287" i="8"/>
  <c r="F287" i="8"/>
  <c r="F288" i="8"/>
  <c r="R288" i="8"/>
  <c r="X287" i="8"/>
  <c r="C288" i="8"/>
  <c r="B289" i="5"/>
  <c r="D291" i="9"/>
  <c r="F291" i="9" s="1"/>
  <c r="A293" i="9"/>
  <c r="C293" i="9" s="1"/>
  <c r="B292" i="9"/>
  <c r="C294" i="6"/>
  <c r="G293" i="6"/>
  <c r="H291" i="2"/>
  <c r="W291" i="4" s="1"/>
  <c r="U292" i="2"/>
  <c r="T292" i="2"/>
  <c r="J290" i="2"/>
  <c r="I290" i="2"/>
  <c r="K290" i="2"/>
  <c r="W290" i="4"/>
  <c r="V289" i="1"/>
  <c r="I289" i="3"/>
  <c r="R289" i="1"/>
  <c r="K289" i="1" s="1"/>
  <c r="G289" i="1" s="1"/>
  <c r="S289" i="1"/>
  <c r="R290" i="3"/>
  <c r="K290" i="3" s="1"/>
  <c r="G290" i="3" s="1"/>
  <c r="J289" i="3"/>
  <c r="B291" i="3"/>
  <c r="S291" i="3" s="1"/>
  <c r="H289" i="3"/>
  <c r="C292" i="3"/>
  <c r="D300" i="2"/>
  <c r="C350" i="2"/>
  <c r="B293" i="2"/>
  <c r="C290" i="1"/>
  <c r="J288" i="1"/>
  <c r="I288" i="1"/>
  <c r="H288" i="1"/>
  <c r="B290" i="1"/>
  <c r="N289" i="6" l="1"/>
  <c r="M289" i="6"/>
  <c r="L289" i="6"/>
  <c r="M289" i="8" s="1"/>
  <c r="B290" i="5"/>
  <c r="E291" i="9"/>
  <c r="K291" i="9" s="1"/>
  <c r="E291" i="6" s="1"/>
  <c r="D292" i="9"/>
  <c r="E292" i="9" s="1"/>
  <c r="A294" i="9"/>
  <c r="C294" i="9" s="1"/>
  <c r="B293" i="9"/>
  <c r="C295" i="6"/>
  <c r="G294" i="6"/>
  <c r="J291" i="2"/>
  <c r="K291" i="2"/>
  <c r="I291" i="2"/>
  <c r="H292" i="2"/>
  <c r="W292" i="4" s="1"/>
  <c r="U293" i="2"/>
  <c r="T293" i="2"/>
  <c r="V290" i="1"/>
  <c r="J290" i="3"/>
  <c r="S290" i="1"/>
  <c r="R290" i="1"/>
  <c r="K290" i="1" s="1"/>
  <c r="G290" i="1" s="1"/>
  <c r="R291" i="3"/>
  <c r="K291" i="3" s="1"/>
  <c r="G291" i="3" s="1"/>
  <c r="H290" i="3"/>
  <c r="I290" i="3"/>
  <c r="B292" i="3"/>
  <c r="S292" i="3" s="1"/>
  <c r="C293" i="3"/>
  <c r="D301" i="2"/>
  <c r="C351" i="2"/>
  <c r="B294" i="2"/>
  <c r="J289" i="1"/>
  <c r="I289" i="1"/>
  <c r="H289" i="1"/>
  <c r="C291" i="1"/>
  <c r="B291" i="1"/>
  <c r="D293" i="9" l="1"/>
  <c r="F293" i="9" s="1"/>
  <c r="A289" i="8"/>
  <c r="N290" i="6"/>
  <c r="M290" i="6"/>
  <c r="L290" i="6"/>
  <c r="G290" i="8" s="1"/>
  <c r="V289" i="8"/>
  <c r="P289" i="8"/>
  <c r="S289" i="8"/>
  <c r="G289" i="8"/>
  <c r="D289" i="8"/>
  <c r="J289" i="8"/>
  <c r="H289" i="8"/>
  <c r="N289" i="8"/>
  <c r="K289" i="8"/>
  <c r="E289" i="8"/>
  <c r="B289" i="8"/>
  <c r="W289" i="8"/>
  <c r="Q289" i="8"/>
  <c r="T289" i="8"/>
  <c r="B291" i="5"/>
  <c r="L289" i="8"/>
  <c r="O289" i="8"/>
  <c r="I289" i="8"/>
  <c r="R289" i="8"/>
  <c r="U289" i="8"/>
  <c r="C289" i="8"/>
  <c r="F289" i="8"/>
  <c r="X289" i="8"/>
  <c r="F292" i="9"/>
  <c r="K292" i="9" s="1"/>
  <c r="E292" i="6" s="1"/>
  <c r="B294" i="9"/>
  <c r="E293" i="9"/>
  <c r="K293" i="9" s="1"/>
  <c r="E293" i="6" s="1"/>
  <c r="A295" i="9"/>
  <c r="C295" i="9" s="1"/>
  <c r="C296" i="6"/>
  <c r="G295" i="6"/>
  <c r="I292" i="2"/>
  <c r="K292" i="2"/>
  <c r="J292" i="2"/>
  <c r="T294" i="2"/>
  <c r="U294" i="2"/>
  <c r="H293" i="2"/>
  <c r="V291" i="1"/>
  <c r="J291" i="3"/>
  <c r="S291" i="1"/>
  <c r="R291" i="1"/>
  <c r="K291" i="1" s="1"/>
  <c r="G291" i="1" s="1"/>
  <c r="R292" i="3"/>
  <c r="K292" i="3" s="1"/>
  <c r="G292" i="3" s="1"/>
  <c r="H291" i="3"/>
  <c r="B293" i="3"/>
  <c r="S293" i="3" s="1"/>
  <c r="I291" i="3"/>
  <c r="C294" i="3"/>
  <c r="D302" i="2"/>
  <c r="C352" i="2"/>
  <c r="B295" i="2"/>
  <c r="J290" i="1"/>
  <c r="I290" i="1"/>
  <c r="H290" i="1"/>
  <c r="C292" i="1"/>
  <c r="B292" i="1"/>
  <c r="A290" i="8" l="1"/>
  <c r="S290" i="8"/>
  <c r="M291" i="6"/>
  <c r="L291" i="6"/>
  <c r="N291" i="6"/>
  <c r="C291" i="8" s="1"/>
  <c r="D290" i="8"/>
  <c r="J290" i="8"/>
  <c r="V290" i="8"/>
  <c r="B292" i="5"/>
  <c r="Q290" i="8"/>
  <c r="B290" i="8"/>
  <c r="T290" i="8"/>
  <c r="W290" i="8"/>
  <c r="E290" i="8"/>
  <c r="N290" i="8"/>
  <c r="H290" i="8"/>
  <c r="K290" i="8"/>
  <c r="B293" i="5"/>
  <c r="M290" i="8"/>
  <c r="P290" i="8"/>
  <c r="F290" i="8"/>
  <c r="L290" i="8"/>
  <c r="R290" i="8"/>
  <c r="C290" i="8"/>
  <c r="I290" i="8"/>
  <c r="O290" i="8"/>
  <c r="X290" i="8"/>
  <c r="U290" i="8"/>
  <c r="X291" i="8"/>
  <c r="D294" i="9"/>
  <c r="F294" i="9" s="1"/>
  <c r="A296" i="9"/>
  <c r="C296" i="9" s="1"/>
  <c r="B295" i="9"/>
  <c r="C297" i="6"/>
  <c r="G296" i="6"/>
  <c r="U295" i="2"/>
  <c r="T295" i="2"/>
  <c r="I293" i="2"/>
  <c r="J293" i="2"/>
  <c r="K293" i="2"/>
  <c r="W293" i="4"/>
  <c r="H294" i="2"/>
  <c r="V292" i="1"/>
  <c r="I292" i="3"/>
  <c r="R292" i="1"/>
  <c r="K292" i="1" s="1"/>
  <c r="G292" i="1" s="1"/>
  <c r="S292" i="1"/>
  <c r="R293" i="3"/>
  <c r="K293" i="3" s="1"/>
  <c r="G293" i="3" s="1"/>
  <c r="J292" i="3"/>
  <c r="H292" i="3"/>
  <c r="B294" i="3"/>
  <c r="S294" i="3" s="1"/>
  <c r="C295" i="3"/>
  <c r="D303" i="2"/>
  <c r="C353" i="2"/>
  <c r="B296" i="2"/>
  <c r="C293" i="1"/>
  <c r="J291" i="1"/>
  <c r="H291" i="1"/>
  <c r="I291" i="1"/>
  <c r="B293" i="1"/>
  <c r="U291" i="8" l="1"/>
  <c r="R291" i="8"/>
  <c r="L291" i="8"/>
  <c r="F291" i="8"/>
  <c r="I291" i="8"/>
  <c r="N293" i="6"/>
  <c r="X293" i="8" s="1"/>
  <c r="M293" i="6"/>
  <c r="K293" i="8" s="1"/>
  <c r="L293" i="6"/>
  <c r="S293" i="8" s="1"/>
  <c r="M292" i="6"/>
  <c r="L292" i="6"/>
  <c r="P292" i="8" s="1"/>
  <c r="N292" i="6"/>
  <c r="F292" i="8" s="1"/>
  <c r="S291" i="8"/>
  <c r="J291" i="8"/>
  <c r="D291" i="8"/>
  <c r="P291" i="8"/>
  <c r="V291" i="8"/>
  <c r="A291" i="8"/>
  <c r="M291" i="8"/>
  <c r="G291" i="8"/>
  <c r="O291" i="8"/>
  <c r="H291" i="8"/>
  <c r="N291" i="8"/>
  <c r="E291" i="8"/>
  <c r="Q291" i="8"/>
  <c r="K291" i="8"/>
  <c r="B291" i="8"/>
  <c r="W291" i="8"/>
  <c r="T291" i="8"/>
  <c r="E294" i="9"/>
  <c r="K294" i="9" s="1"/>
  <c r="E294" i="6" s="1"/>
  <c r="F293" i="8"/>
  <c r="C293" i="8"/>
  <c r="D295" i="9"/>
  <c r="F295" i="9" s="1"/>
  <c r="B296" i="9"/>
  <c r="A297" i="9"/>
  <c r="C297" i="9" s="1"/>
  <c r="C298" i="6"/>
  <c r="G297" i="6"/>
  <c r="H295" i="2"/>
  <c r="W295" i="4" s="1"/>
  <c r="T296" i="2"/>
  <c r="U296" i="2"/>
  <c r="J294" i="2"/>
  <c r="K294" i="2"/>
  <c r="I294" i="2"/>
  <c r="W294" i="4"/>
  <c r="V293" i="1"/>
  <c r="J293" i="3"/>
  <c r="R293" i="1"/>
  <c r="K293" i="1" s="1"/>
  <c r="G293" i="1" s="1"/>
  <c r="S293" i="1"/>
  <c r="R294" i="3"/>
  <c r="K294" i="3" s="1"/>
  <c r="G294" i="3" s="1"/>
  <c r="H293" i="3"/>
  <c r="B295" i="3"/>
  <c r="S295" i="3" s="1"/>
  <c r="I293" i="3"/>
  <c r="C296" i="3"/>
  <c r="D304" i="2"/>
  <c r="C354" i="2"/>
  <c r="B297" i="2"/>
  <c r="J292" i="1"/>
  <c r="I292" i="1"/>
  <c r="H292" i="1"/>
  <c r="C294" i="1"/>
  <c r="B294" i="1"/>
  <c r="B293" i="8" l="1"/>
  <c r="G293" i="8"/>
  <c r="N293" i="8"/>
  <c r="E293" i="8"/>
  <c r="H293" i="8"/>
  <c r="P293" i="8"/>
  <c r="I293" i="8"/>
  <c r="R293" i="8"/>
  <c r="U293" i="8"/>
  <c r="L293" i="8"/>
  <c r="I292" i="8"/>
  <c r="V293" i="8"/>
  <c r="J293" i="8"/>
  <c r="D292" i="8"/>
  <c r="Q293" i="8"/>
  <c r="A293" i="8"/>
  <c r="M293" i="8"/>
  <c r="R292" i="8"/>
  <c r="T293" i="8"/>
  <c r="W293" i="8"/>
  <c r="D293" i="8"/>
  <c r="G292" i="8"/>
  <c r="V292" i="8"/>
  <c r="O292" i="8"/>
  <c r="L292" i="8"/>
  <c r="U292" i="8"/>
  <c r="C292" i="8"/>
  <c r="S292" i="8"/>
  <c r="M292" i="8"/>
  <c r="A292" i="8"/>
  <c r="O293" i="8"/>
  <c r="J292" i="8"/>
  <c r="H292" i="8"/>
  <c r="K292" i="8"/>
  <c r="E292" i="8"/>
  <c r="N292" i="8"/>
  <c r="W292" i="8"/>
  <c r="T292" i="8"/>
  <c r="B292" i="8"/>
  <c r="Q292" i="8"/>
  <c r="B294" i="5"/>
  <c r="X292" i="8"/>
  <c r="B297" i="9"/>
  <c r="A298" i="9"/>
  <c r="C298" i="9" s="1"/>
  <c r="D296" i="9"/>
  <c r="F296" i="9" s="1"/>
  <c r="E295" i="9"/>
  <c r="K295" i="9" s="1"/>
  <c r="E295" i="6" s="1"/>
  <c r="J295" i="2"/>
  <c r="C299" i="6"/>
  <c r="G298" i="6"/>
  <c r="I295" i="2"/>
  <c r="K295" i="2"/>
  <c r="U297" i="2"/>
  <c r="T297" i="2"/>
  <c r="H296" i="2"/>
  <c r="V294" i="1"/>
  <c r="H294" i="3"/>
  <c r="S294" i="1"/>
  <c r="R294" i="1"/>
  <c r="K294" i="1" s="1"/>
  <c r="G294" i="1" s="1"/>
  <c r="R295" i="3"/>
  <c r="K295" i="3" s="1"/>
  <c r="G295" i="3" s="1"/>
  <c r="I294" i="3"/>
  <c r="J294" i="3"/>
  <c r="B296" i="3"/>
  <c r="S296" i="3" s="1"/>
  <c r="C297" i="3"/>
  <c r="D305" i="2"/>
  <c r="C355" i="2"/>
  <c r="B298" i="2"/>
  <c r="C295" i="1"/>
  <c r="J293" i="1"/>
  <c r="I293" i="1"/>
  <c r="H293" i="1"/>
  <c r="B295" i="1"/>
  <c r="L294" i="6" l="1"/>
  <c r="M294" i="6"/>
  <c r="N294" i="6"/>
  <c r="O294" i="8" s="1"/>
  <c r="B295" i="5"/>
  <c r="N295" i="6" s="1"/>
  <c r="D297" i="9"/>
  <c r="F297" i="9" s="1"/>
  <c r="A299" i="9"/>
  <c r="C299" i="9" s="1"/>
  <c r="B298" i="9"/>
  <c r="E296" i="9"/>
  <c r="K296" i="9" s="1"/>
  <c r="E296" i="6" s="1"/>
  <c r="C300" i="6"/>
  <c r="G299" i="6"/>
  <c r="V295" i="1"/>
  <c r="H297" i="2"/>
  <c r="W297" i="4" s="1"/>
  <c r="K296" i="2"/>
  <c r="J296" i="2"/>
  <c r="I296" i="2"/>
  <c r="W296" i="4"/>
  <c r="T298" i="2"/>
  <c r="U298" i="2"/>
  <c r="H295" i="3"/>
  <c r="R295" i="1"/>
  <c r="K295" i="1" s="1"/>
  <c r="G295" i="1" s="1"/>
  <c r="S295" i="1"/>
  <c r="R296" i="3"/>
  <c r="K296" i="3" s="1"/>
  <c r="G296" i="3" s="1"/>
  <c r="I295" i="3"/>
  <c r="B297" i="3"/>
  <c r="S297" i="3" s="1"/>
  <c r="J295" i="3"/>
  <c r="C298" i="3"/>
  <c r="D306" i="2"/>
  <c r="C356" i="2"/>
  <c r="B299" i="2"/>
  <c r="J294" i="1"/>
  <c r="I294" i="1"/>
  <c r="H294" i="1"/>
  <c r="C296" i="1"/>
  <c r="B296" i="1"/>
  <c r="I294" i="8" l="1"/>
  <c r="L295" i="6"/>
  <c r="A295" i="8" s="1"/>
  <c r="M295" i="6"/>
  <c r="B295" i="8" s="1"/>
  <c r="C294" i="8"/>
  <c r="F294" i="8"/>
  <c r="R294" i="8"/>
  <c r="L294" i="8"/>
  <c r="X294" i="8"/>
  <c r="E294" i="8"/>
  <c r="W294" i="8"/>
  <c r="N294" i="8"/>
  <c r="H294" i="8"/>
  <c r="T294" i="8"/>
  <c r="K294" i="8"/>
  <c r="B294" i="8"/>
  <c r="Q294" i="8"/>
  <c r="B296" i="5"/>
  <c r="U294" i="8"/>
  <c r="J294" i="8"/>
  <c r="S294" i="8"/>
  <c r="P294" i="8"/>
  <c r="V294" i="8"/>
  <c r="A294" i="8"/>
  <c r="M294" i="8"/>
  <c r="G294" i="8"/>
  <c r="D294" i="8"/>
  <c r="B299" i="9"/>
  <c r="A300" i="9"/>
  <c r="C300" i="9" s="1"/>
  <c r="D298" i="9"/>
  <c r="F298" i="9" s="1"/>
  <c r="O295" i="8"/>
  <c r="L295" i="8"/>
  <c r="I295" i="8"/>
  <c r="X295" i="8"/>
  <c r="U295" i="8"/>
  <c r="C295" i="8"/>
  <c r="R295" i="8"/>
  <c r="F295" i="8"/>
  <c r="E297" i="9"/>
  <c r="K297" i="9" s="1"/>
  <c r="E297" i="6" s="1"/>
  <c r="C301" i="6"/>
  <c r="G300" i="6"/>
  <c r="K297" i="2"/>
  <c r="J297" i="2"/>
  <c r="I297" i="2"/>
  <c r="U299" i="2"/>
  <c r="T299" i="2"/>
  <c r="H298" i="2"/>
  <c r="V296" i="1"/>
  <c r="I296" i="3"/>
  <c r="R296" i="1"/>
  <c r="K296" i="1" s="1"/>
  <c r="G296" i="1" s="1"/>
  <c r="S296" i="1"/>
  <c r="R297" i="3"/>
  <c r="K297" i="3" s="1"/>
  <c r="G297" i="3" s="1"/>
  <c r="H296" i="3"/>
  <c r="J296" i="3"/>
  <c r="B298" i="3"/>
  <c r="S298" i="3" s="1"/>
  <c r="C299" i="3"/>
  <c r="D307" i="2"/>
  <c r="C357" i="2"/>
  <c r="B300" i="2"/>
  <c r="C297" i="1"/>
  <c r="J295" i="1"/>
  <c r="I295" i="1"/>
  <c r="H295" i="1"/>
  <c r="B297" i="1"/>
  <c r="D295" i="8" l="1"/>
  <c r="V295" i="8"/>
  <c r="J295" i="8"/>
  <c r="P295" i="8"/>
  <c r="M295" i="8"/>
  <c r="G295" i="8"/>
  <c r="N295" i="8"/>
  <c r="Q295" i="8"/>
  <c r="T295" i="8"/>
  <c r="S295" i="8"/>
  <c r="K295" i="8"/>
  <c r="E295" i="8"/>
  <c r="W295" i="8"/>
  <c r="H295" i="8"/>
  <c r="L296" i="6"/>
  <c r="D296" i="8" s="1"/>
  <c r="N296" i="6"/>
  <c r="F296" i="8" s="1"/>
  <c r="M296" i="6"/>
  <c r="B296" i="8" s="1"/>
  <c r="B297" i="5"/>
  <c r="E298" i="9"/>
  <c r="K298" i="9" s="1"/>
  <c r="E298" i="6" s="1"/>
  <c r="D299" i="9"/>
  <c r="F299" i="9" s="1"/>
  <c r="A301" i="9"/>
  <c r="C301" i="9" s="1"/>
  <c r="B300" i="9"/>
  <c r="C302" i="6"/>
  <c r="G301" i="6"/>
  <c r="V297" i="1"/>
  <c r="H299" i="2"/>
  <c r="J299" i="2" s="1"/>
  <c r="U300" i="2"/>
  <c r="T300" i="2"/>
  <c r="J298" i="2"/>
  <c r="K298" i="2"/>
  <c r="I298" i="2"/>
  <c r="W298" i="4"/>
  <c r="J297" i="3"/>
  <c r="R297" i="1"/>
  <c r="K297" i="1" s="1"/>
  <c r="G297" i="1" s="1"/>
  <c r="S297" i="1"/>
  <c r="R298" i="3"/>
  <c r="K298" i="3" s="1"/>
  <c r="G298" i="3" s="1"/>
  <c r="I297" i="3"/>
  <c r="H297" i="3"/>
  <c r="B299" i="3"/>
  <c r="S299" i="3" s="1"/>
  <c r="C300" i="3"/>
  <c r="D308" i="2"/>
  <c r="C358" i="2"/>
  <c r="B301" i="2"/>
  <c r="I296" i="1"/>
  <c r="H296" i="1"/>
  <c r="J296" i="1"/>
  <c r="C298" i="1"/>
  <c r="B298" i="1"/>
  <c r="T296" i="8" l="1"/>
  <c r="C296" i="8"/>
  <c r="R296" i="8"/>
  <c r="A296" i="8"/>
  <c r="M296" i="8"/>
  <c r="P296" i="8"/>
  <c r="L296" i="8"/>
  <c r="O296" i="8"/>
  <c r="I296" i="8"/>
  <c r="U296" i="8"/>
  <c r="X296" i="8"/>
  <c r="N296" i="8"/>
  <c r="H296" i="8"/>
  <c r="G296" i="8"/>
  <c r="J296" i="8"/>
  <c r="S296" i="8"/>
  <c r="W296" i="8"/>
  <c r="V296" i="8"/>
  <c r="Q296" i="8"/>
  <c r="K296" i="8"/>
  <c r="E296" i="8"/>
  <c r="M297" i="6"/>
  <c r="W297" i="8" s="1"/>
  <c r="L297" i="6"/>
  <c r="S297" i="8" s="1"/>
  <c r="N297" i="6"/>
  <c r="U297" i="8" s="1"/>
  <c r="B298" i="5"/>
  <c r="D300" i="9"/>
  <c r="F300" i="9" s="1"/>
  <c r="E299" i="9"/>
  <c r="K299" i="9" s="1"/>
  <c r="E299" i="6" s="1"/>
  <c r="A302" i="9"/>
  <c r="C302" i="9" s="1"/>
  <c r="B301" i="9"/>
  <c r="V298" i="1"/>
  <c r="C303" i="6"/>
  <c r="G302" i="6"/>
  <c r="W299" i="4"/>
  <c r="I299" i="2"/>
  <c r="K299" i="2"/>
  <c r="H300" i="2"/>
  <c r="W300" i="4" s="1"/>
  <c r="U301" i="2"/>
  <c r="T301" i="2"/>
  <c r="J298" i="3"/>
  <c r="R298" i="1"/>
  <c r="K298" i="1" s="1"/>
  <c r="G298" i="1" s="1"/>
  <c r="S298" i="1"/>
  <c r="R299" i="3"/>
  <c r="K299" i="3" s="1"/>
  <c r="G299" i="3" s="1"/>
  <c r="H298" i="3"/>
  <c r="B300" i="3"/>
  <c r="S300" i="3" s="1"/>
  <c r="I298" i="3"/>
  <c r="C301" i="3"/>
  <c r="D309" i="2"/>
  <c r="C359" i="2"/>
  <c r="B302" i="2"/>
  <c r="C299" i="1"/>
  <c r="J297" i="1"/>
  <c r="I297" i="1"/>
  <c r="H297" i="1"/>
  <c r="B299" i="1"/>
  <c r="Q297" i="8" l="1"/>
  <c r="C297" i="8"/>
  <c r="F297" i="8"/>
  <c r="E297" i="8"/>
  <c r="J297" i="8"/>
  <c r="H297" i="8"/>
  <c r="A297" i="8"/>
  <c r="V297" i="8"/>
  <c r="O297" i="8"/>
  <c r="R297" i="8"/>
  <c r="D297" i="8"/>
  <c r="N297" i="8"/>
  <c r="B297" i="8"/>
  <c r="K297" i="8"/>
  <c r="L298" i="6"/>
  <c r="P298" i="8" s="1"/>
  <c r="N298" i="6"/>
  <c r="C298" i="8" s="1"/>
  <c r="M298" i="6"/>
  <c r="T298" i="8" s="1"/>
  <c r="L297" i="8"/>
  <c r="G297" i="8"/>
  <c r="X297" i="8"/>
  <c r="T297" i="8"/>
  <c r="M297" i="8"/>
  <c r="P297" i="8"/>
  <c r="B299" i="5"/>
  <c r="I297" i="8"/>
  <c r="E300" i="9"/>
  <c r="K300" i="9" s="1"/>
  <c r="E300" i="6" s="1"/>
  <c r="D301" i="9"/>
  <c r="F301" i="9" s="1"/>
  <c r="B302" i="9"/>
  <c r="A303" i="9"/>
  <c r="C303" i="9" s="1"/>
  <c r="V299" i="1"/>
  <c r="C304" i="6"/>
  <c r="G303" i="6"/>
  <c r="J300" i="2"/>
  <c r="I300" i="2"/>
  <c r="K300" i="2"/>
  <c r="T302" i="2"/>
  <c r="U302" i="2"/>
  <c r="H301" i="2"/>
  <c r="H299" i="3"/>
  <c r="R299" i="1"/>
  <c r="K299" i="1" s="1"/>
  <c r="G299" i="1" s="1"/>
  <c r="S299" i="1"/>
  <c r="R300" i="3"/>
  <c r="K300" i="3" s="1"/>
  <c r="G300" i="3" s="1"/>
  <c r="J299" i="3"/>
  <c r="I299" i="3"/>
  <c r="B301" i="3"/>
  <c r="S301" i="3" s="1"/>
  <c r="C302" i="3"/>
  <c r="D310" i="2"/>
  <c r="C360" i="2"/>
  <c r="B303" i="2"/>
  <c r="J298" i="1"/>
  <c r="I298" i="1"/>
  <c r="H298" i="1"/>
  <c r="C300" i="1"/>
  <c r="B300" i="1"/>
  <c r="S298" i="8" l="1"/>
  <c r="L298" i="8"/>
  <c r="A298" i="8"/>
  <c r="Q298" i="8"/>
  <c r="H298" i="8"/>
  <c r="O298" i="8"/>
  <c r="W298" i="8"/>
  <c r="B298" i="8"/>
  <c r="N298" i="8"/>
  <c r="D298" i="8"/>
  <c r="V298" i="8"/>
  <c r="F298" i="8"/>
  <c r="G298" i="8"/>
  <c r="J298" i="8"/>
  <c r="R298" i="8"/>
  <c r="I298" i="8"/>
  <c r="U298" i="8"/>
  <c r="M298" i="8"/>
  <c r="X298" i="8"/>
  <c r="E298" i="8"/>
  <c r="K298" i="8"/>
  <c r="L299" i="6"/>
  <c r="J299" i="8" s="1"/>
  <c r="M299" i="6"/>
  <c r="N299" i="8" s="1"/>
  <c r="N299" i="6"/>
  <c r="C299" i="8" s="1"/>
  <c r="B300" i="5"/>
  <c r="D299" i="8"/>
  <c r="B303" i="9"/>
  <c r="D302" i="9"/>
  <c r="F302" i="9" s="1"/>
  <c r="E301" i="9"/>
  <c r="K301" i="9" s="1"/>
  <c r="E301" i="6" s="1"/>
  <c r="A304" i="9"/>
  <c r="C304" i="9" s="1"/>
  <c r="C305" i="6"/>
  <c r="G304" i="6"/>
  <c r="H302" i="2"/>
  <c r="W302" i="4" s="1"/>
  <c r="U303" i="2"/>
  <c r="T303" i="2"/>
  <c r="I301" i="2"/>
  <c r="K301" i="2"/>
  <c r="J301" i="2"/>
  <c r="W301" i="4"/>
  <c r="V300" i="1"/>
  <c r="I300" i="3"/>
  <c r="S300" i="1"/>
  <c r="R300" i="1"/>
  <c r="K300" i="1" s="1"/>
  <c r="G300" i="1" s="1"/>
  <c r="R301" i="3"/>
  <c r="K301" i="3" s="1"/>
  <c r="G301" i="3" s="1"/>
  <c r="J300" i="3"/>
  <c r="H300" i="3"/>
  <c r="B302" i="3"/>
  <c r="S302" i="3" s="1"/>
  <c r="C303" i="3"/>
  <c r="D311" i="2"/>
  <c r="C361" i="2"/>
  <c r="B304" i="2"/>
  <c r="C301" i="1"/>
  <c r="J299" i="1"/>
  <c r="I299" i="1"/>
  <c r="H299" i="1"/>
  <c r="B301" i="1"/>
  <c r="F299" i="8" l="1"/>
  <c r="V299" i="8"/>
  <c r="U299" i="8"/>
  <c r="X299" i="8"/>
  <c r="T299" i="8"/>
  <c r="A299" i="8"/>
  <c r="E299" i="8"/>
  <c r="M299" i="8"/>
  <c r="S299" i="8"/>
  <c r="G299" i="8"/>
  <c r="I299" i="8"/>
  <c r="K299" i="8"/>
  <c r="Q299" i="8"/>
  <c r="B299" i="8"/>
  <c r="P299" i="8"/>
  <c r="H299" i="8"/>
  <c r="W299" i="8"/>
  <c r="M300" i="6"/>
  <c r="L300" i="6"/>
  <c r="N300" i="6"/>
  <c r="B301" i="5"/>
  <c r="L299" i="8"/>
  <c r="R299" i="8"/>
  <c r="O299" i="8"/>
  <c r="B304" i="9"/>
  <c r="D303" i="9"/>
  <c r="E303" i="9" s="1"/>
  <c r="E302" i="9"/>
  <c r="K302" i="9" s="1"/>
  <c r="E302" i="6" s="1"/>
  <c r="A305" i="9"/>
  <c r="C305" i="9" s="1"/>
  <c r="V301" i="1"/>
  <c r="I302" i="2"/>
  <c r="J302" i="2"/>
  <c r="C306" i="6"/>
  <c r="G305" i="6"/>
  <c r="K302" i="2"/>
  <c r="H303" i="2"/>
  <c r="W303" i="4" s="1"/>
  <c r="T304" i="2"/>
  <c r="U304" i="2"/>
  <c r="J301" i="3"/>
  <c r="R301" i="1"/>
  <c r="K301" i="1" s="1"/>
  <c r="G301" i="1" s="1"/>
  <c r="S301" i="1"/>
  <c r="R302" i="3"/>
  <c r="K302" i="3" s="1"/>
  <c r="G302" i="3" s="1"/>
  <c r="I301" i="3"/>
  <c r="B303" i="3"/>
  <c r="S303" i="3" s="1"/>
  <c r="H301" i="3"/>
  <c r="C304" i="3"/>
  <c r="D312" i="2"/>
  <c r="C362" i="2"/>
  <c r="B305" i="2"/>
  <c r="J300" i="1"/>
  <c r="I300" i="1"/>
  <c r="H300" i="1"/>
  <c r="C302" i="1"/>
  <c r="B302" i="1"/>
  <c r="L301" i="6" l="1"/>
  <c r="D301" i="8" s="1"/>
  <c r="M301" i="6"/>
  <c r="N301" i="8" s="1"/>
  <c r="R300" i="8"/>
  <c r="F300" i="8"/>
  <c r="O300" i="8"/>
  <c r="X300" i="8"/>
  <c r="C300" i="8"/>
  <c r="I300" i="8"/>
  <c r="L300" i="8"/>
  <c r="U300" i="8"/>
  <c r="G300" i="8"/>
  <c r="M300" i="8"/>
  <c r="V300" i="8"/>
  <c r="A300" i="8"/>
  <c r="J300" i="8"/>
  <c r="S300" i="8"/>
  <c r="D300" i="8"/>
  <c r="P300" i="8"/>
  <c r="B302" i="5"/>
  <c r="N301" i="6"/>
  <c r="R301" i="8" s="1"/>
  <c r="B300" i="8"/>
  <c r="K300" i="8"/>
  <c r="N300" i="8"/>
  <c r="W300" i="8"/>
  <c r="Q300" i="8"/>
  <c r="H300" i="8"/>
  <c r="T300" i="8"/>
  <c r="E300" i="8"/>
  <c r="D304" i="9"/>
  <c r="F304" i="9" s="1"/>
  <c r="E301" i="8"/>
  <c r="Q301" i="8"/>
  <c r="K301" i="8"/>
  <c r="B305" i="9"/>
  <c r="A306" i="9"/>
  <c r="C306" i="9" s="1"/>
  <c r="P301" i="8"/>
  <c r="G301" i="8"/>
  <c r="F303" i="9"/>
  <c r="K303" i="9" s="1"/>
  <c r="E303" i="6" s="1"/>
  <c r="C307" i="6"/>
  <c r="G306" i="6"/>
  <c r="I303" i="2"/>
  <c r="J303" i="2"/>
  <c r="K303" i="2"/>
  <c r="H304" i="2"/>
  <c r="I304" i="2" s="1"/>
  <c r="U305" i="2"/>
  <c r="T305" i="2"/>
  <c r="V302" i="1"/>
  <c r="J302" i="3"/>
  <c r="S302" i="1"/>
  <c r="R302" i="1"/>
  <c r="K302" i="1" s="1"/>
  <c r="G302" i="1" s="1"/>
  <c r="R303" i="3"/>
  <c r="K303" i="3" s="1"/>
  <c r="G303" i="3" s="1"/>
  <c r="H302" i="3"/>
  <c r="I302" i="3"/>
  <c r="B304" i="3"/>
  <c r="S304" i="3" s="1"/>
  <c r="C305" i="3"/>
  <c r="D313" i="2"/>
  <c r="C363" i="2"/>
  <c r="B306" i="2"/>
  <c r="C303" i="1"/>
  <c r="J301" i="1"/>
  <c r="H301" i="1"/>
  <c r="I301" i="1"/>
  <c r="B303" i="1"/>
  <c r="M301" i="8" l="1"/>
  <c r="U301" i="8"/>
  <c r="T301" i="8"/>
  <c r="H301" i="8"/>
  <c r="B301" i="8"/>
  <c r="S301" i="8"/>
  <c r="W301" i="8"/>
  <c r="V301" i="8"/>
  <c r="J301" i="8"/>
  <c r="I301" i="8"/>
  <c r="A301" i="8"/>
  <c r="O301" i="8"/>
  <c r="L301" i="8"/>
  <c r="F301" i="8"/>
  <c r="C301" i="8"/>
  <c r="N302" i="6"/>
  <c r="I302" i="8" s="1"/>
  <c r="L302" i="6"/>
  <c r="V302" i="8" s="1"/>
  <c r="M302" i="6"/>
  <c r="N302" i="8" s="1"/>
  <c r="X301" i="8"/>
  <c r="E304" i="9"/>
  <c r="K304" i="9" s="1"/>
  <c r="E304" i="6" s="1"/>
  <c r="B306" i="9"/>
  <c r="D305" i="9"/>
  <c r="F305" i="9" s="1"/>
  <c r="A307" i="9"/>
  <c r="C307" i="9" s="1"/>
  <c r="E302" i="8"/>
  <c r="V303" i="1"/>
  <c r="C308" i="6"/>
  <c r="G307" i="6"/>
  <c r="W304" i="4"/>
  <c r="K304" i="2"/>
  <c r="J304" i="2"/>
  <c r="T306" i="2"/>
  <c r="U306" i="2"/>
  <c r="H305" i="2"/>
  <c r="H303" i="3"/>
  <c r="R303" i="1"/>
  <c r="K303" i="1" s="1"/>
  <c r="G303" i="1" s="1"/>
  <c r="S303" i="1"/>
  <c r="R304" i="3"/>
  <c r="K304" i="3" s="1"/>
  <c r="G304" i="3" s="1"/>
  <c r="I303" i="3"/>
  <c r="B305" i="3"/>
  <c r="S305" i="3" s="1"/>
  <c r="J303" i="3"/>
  <c r="C306" i="3"/>
  <c r="D314" i="2"/>
  <c r="C364" i="2"/>
  <c r="B307" i="2"/>
  <c r="J302" i="1"/>
  <c r="I302" i="1"/>
  <c r="H302" i="1"/>
  <c r="C304" i="1"/>
  <c r="B304" i="1"/>
  <c r="H302" i="8" l="1"/>
  <c r="K302" i="8"/>
  <c r="B302" i="8"/>
  <c r="Q302" i="8"/>
  <c r="G302" i="8"/>
  <c r="P302" i="8"/>
  <c r="L302" i="8"/>
  <c r="B303" i="5"/>
  <c r="N303" i="6" s="1"/>
  <c r="R302" i="8"/>
  <c r="D302" i="8"/>
  <c r="U302" i="8"/>
  <c r="F302" i="8"/>
  <c r="M302" i="8"/>
  <c r="S302" i="8"/>
  <c r="J302" i="8"/>
  <c r="C302" i="8"/>
  <c r="O302" i="8"/>
  <c r="T302" i="8"/>
  <c r="A302" i="8"/>
  <c r="X302" i="8"/>
  <c r="B304" i="5"/>
  <c r="W302" i="8"/>
  <c r="D306" i="9"/>
  <c r="E306" i="9" s="1"/>
  <c r="A308" i="9"/>
  <c r="C308" i="9" s="1"/>
  <c r="B307" i="9"/>
  <c r="E305" i="9"/>
  <c r="K305" i="9" s="1"/>
  <c r="E305" i="6" s="1"/>
  <c r="C309" i="6"/>
  <c r="G308" i="6"/>
  <c r="V304" i="1"/>
  <c r="U307" i="2"/>
  <c r="T307" i="2"/>
  <c r="I305" i="2"/>
  <c r="K305" i="2"/>
  <c r="J305" i="2"/>
  <c r="W305" i="4"/>
  <c r="H306" i="2"/>
  <c r="I304" i="3"/>
  <c r="R304" i="1"/>
  <c r="K304" i="1" s="1"/>
  <c r="G304" i="1" s="1"/>
  <c r="S304" i="1"/>
  <c r="R305" i="3"/>
  <c r="K305" i="3" s="1"/>
  <c r="G305" i="3" s="1"/>
  <c r="H304" i="3"/>
  <c r="J304" i="3"/>
  <c r="B306" i="3"/>
  <c r="S306" i="3" s="1"/>
  <c r="C307" i="3"/>
  <c r="D315" i="2"/>
  <c r="C365" i="2"/>
  <c r="B308" i="2"/>
  <c r="C305" i="1"/>
  <c r="J303" i="1"/>
  <c r="I303" i="1"/>
  <c r="H303" i="1"/>
  <c r="B305" i="1"/>
  <c r="L303" i="6" l="1"/>
  <c r="P303" i="8" s="1"/>
  <c r="C303" i="8"/>
  <c r="F303" i="8"/>
  <c r="M303" i="6"/>
  <c r="H303" i="8" s="1"/>
  <c r="I303" i="8"/>
  <c r="L303" i="8"/>
  <c r="R303" i="8"/>
  <c r="X303" i="8"/>
  <c r="U303" i="8"/>
  <c r="L304" i="6"/>
  <c r="P304" i="8" s="1"/>
  <c r="M304" i="6"/>
  <c r="K304" i="8" s="1"/>
  <c r="N304" i="6"/>
  <c r="F304" i="8" s="1"/>
  <c r="B305" i="5"/>
  <c r="O303" i="8"/>
  <c r="D307" i="9"/>
  <c r="E307" i="9" s="1"/>
  <c r="F306" i="9"/>
  <c r="K306" i="9" s="1"/>
  <c r="E306" i="6" s="1"/>
  <c r="B308" i="9"/>
  <c r="A309" i="9"/>
  <c r="C309" i="9" s="1"/>
  <c r="V305" i="1"/>
  <c r="C310" i="6"/>
  <c r="G309" i="6"/>
  <c r="H307" i="2"/>
  <c r="K307" i="2" s="1"/>
  <c r="U308" i="2"/>
  <c r="T308" i="2"/>
  <c r="J306" i="2"/>
  <c r="I306" i="2"/>
  <c r="K306" i="2"/>
  <c r="W306" i="4"/>
  <c r="J305" i="3"/>
  <c r="R305" i="1"/>
  <c r="K305" i="1" s="1"/>
  <c r="G305" i="1" s="1"/>
  <c r="S305" i="1"/>
  <c r="R306" i="3"/>
  <c r="K306" i="3" s="1"/>
  <c r="G306" i="3" s="1"/>
  <c r="I305" i="3"/>
  <c r="H305" i="3"/>
  <c r="B307" i="3"/>
  <c r="S307" i="3" s="1"/>
  <c r="C308" i="3"/>
  <c r="D316" i="2"/>
  <c r="C366" i="2"/>
  <c r="B309" i="2"/>
  <c r="J304" i="1"/>
  <c r="I304" i="1"/>
  <c r="H304" i="1"/>
  <c r="C306" i="1"/>
  <c r="B306" i="1"/>
  <c r="A303" i="8" l="1"/>
  <c r="S303" i="8"/>
  <c r="X304" i="8"/>
  <c r="M304" i="8"/>
  <c r="M303" i="8"/>
  <c r="J303" i="8"/>
  <c r="D303" i="8"/>
  <c r="G303" i="8"/>
  <c r="V303" i="8"/>
  <c r="W303" i="8"/>
  <c r="B303" i="8"/>
  <c r="D308" i="9"/>
  <c r="E308" i="9" s="1"/>
  <c r="T303" i="8"/>
  <c r="N303" i="8"/>
  <c r="K303" i="8"/>
  <c r="W304" i="8"/>
  <c r="Q303" i="8"/>
  <c r="E303" i="8"/>
  <c r="N304" i="8"/>
  <c r="Q304" i="8"/>
  <c r="B304" i="8"/>
  <c r="T304" i="8"/>
  <c r="E304" i="8"/>
  <c r="D304" i="8"/>
  <c r="A304" i="8"/>
  <c r="S304" i="8"/>
  <c r="V304" i="8"/>
  <c r="G304" i="8"/>
  <c r="H304" i="8"/>
  <c r="L304" i="8"/>
  <c r="J304" i="8"/>
  <c r="C304" i="8"/>
  <c r="O304" i="8"/>
  <c r="M305" i="6"/>
  <c r="Q305" i="8" s="1"/>
  <c r="L305" i="6"/>
  <c r="A305" i="8" s="1"/>
  <c r="N305" i="6"/>
  <c r="X305" i="8" s="1"/>
  <c r="B306" i="5"/>
  <c r="F307" i="9"/>
  <c r="K307" i="9" s="1"/>
  <c r="E307" i="6" s="1"/>
  <c r="I304" i="8"/>
  <c r="U304" i="8"/>
  <c r="R304" i="8"/>
  <c r="A310" i="9"/>
  <c r="C310" i="9" s="1"/>
  <c r="B309" i="9"/>
  <c r="V306" i="1"/>
  <c r="G310" i="6"/>
  <c r="C311" i="6"/>
  <c r="I307" i="2"/>
  <c r="J307" i="2"/>
  <c r="W307" i="4"/>
  <c r="H308" i="2"/>
  <c r="W308" i="4" s="1"/>
  <c r="U309" i="2"/>
  <c r="T309" i="2"/>
  <c r="I306" i="3"/>
  <c r="S306" i="1"/>
  <c r="R306" i="1"/>
  <c r="K306" i="1" s="1"/>
  <c r="G306" i="1" s="1"/>
  <c r="R307" i="3"/>
  <c r="K307" i="3" s="1"/>
  <c r="G307" i="3" s="1"/>
  <c r="J306" i="3"/>
  <c r="B308" i="3"/>
  <c r="S308" i="3" s="1"/>
  <c r="H306" i="3"/>
  <c r="C309" i="3"/>
  <c r="D317" i="2"/>
  <c r="C367" i="2"/>
  <c r="B310" i="2"/>
  <c r="C307" i="1"/>
  <c r="J305" i="1"/>
  <c r="I305" i="1"/>
  <c r="H305" i="1"/>
  <c r="B307" i="1"/>
  <c r="O305" i="8" l="1"/>
  <c r="F308" i="9"/>
  <c r="K308" i="9" s="1"/>
  <c r="E308" i="6" s="1"/>
  <c r="S305" i="8"/>
  <c r="F305" i="8"/>
  <c r="I305" i="8"/>
  <c r="K305" i="8"/>
  <c r="B305" i="8"/>
  <c r="E305" i="8"/>
  <c r="T305" i="8"/>
  <c r="H305" i="8"/>
  <c r="W305" i="8"/>
  <c r="N305" i="8"/>
  <c r="V305" i="8"/>
  <c r="M305" i="8"/>
  <c r="D305" i="8"/>
  <c r="P305" i="8"/>
  <c r="U305" i="8"/>
  <c r="J305" i="8"/>
  <c r="R305" i="8"/>
  <c r="L305" i="8"/>
  <c r="C305" i="8"/>
  <c r="N306" i="6"/>
  <c r="U306" i="8" s="1"/>
  <c r="M306" i="6"/>
  <c r="H306" i="8" s="1"/>
  <c r="L306" i="6"/>
  <c r="S306" i="8" s="1"/>
  <c r="G305" i="8"/>
  <c r="B307" i="5"/>
  <c r="D309" i="9"/>
  <c r="F309" i="9" s="1"/>
  <c r="A311" i="9"/>
  <c r="C311" i="9" s="1"/>
  <c r="B310" i="9"/>
  <c r="C312" i="6"/>
  <c r="G311" i="6"/>
  <c r="J308" i="2"/>
  <c r="K308" i="2"/>
  <c r="I308" i="2"/>
  <c r="T310" i="2"/>
  <c r="U310" i="2"/>
  <c r="H309" i="2"/>
  <c r="V307" i="1"/>
  <c r="H307" i="3"/>
  <c r="R307" i="1"/>
  <c r="K307" i="1" s="1"/>
  <c r="G307" i="1" s="1"/>
  <c r="S307" i="1"/>
  <c r="R308" i="3"/>
  <c r="K308" i="3" s="1"/>
  <c r="G308" i="3" s="1"/>
  <c r="I307" i="3"/>
  <c r="J307" i="3"/>
  <c r="B309" i="3"/>
  <c r="S309" i="3" s="1"/>
  <c r="C310" i="3"/>
  <c r="D318" i="2"/>
  <c r="C368" i="2"/>
  <c r="B311" i="2"/>
  <c r="H306" i="1"/>
  <c r="J306" i="1"/>
  <c r="I306" i="1"/>
  <c r="C308" i="1"/>
  <c r="B308" i="1"/>
  <c r="M306" i="8" l="1"/>
  <c r="A306" i="8"/>
  <c r="E306" i="8"/>
  <c r="T306" i="8"/>
  <c r="W306" i="8"/>
  <c r="N306" i="8"/>
  <c r="I306" i="8"/>
  <c r="Q306" i="8"/>
  <c r="R306" i="8"/>
  <c r="D306" i="8"/>
  <c r="J306" i="8"/>
  <c r="K306" i="8"/>
  <c r="V306" i="8"/>
  <c r="F306" i="8"/>
  <c r="X306" i="8"/>
  <c r="L306" i="8"/>
  <c r="O306" i="8"/>
  <c r="P306" i="8"/>
  <c r="C306" i="8"/>
  <c r="B306" i="8"/>
  <c r="G306" i="8"/>
  <c r="M307" i="6"/>
  <c r="W307" i="8" s="1"/>
  <c r="L307" i="6"/>
  <c r="J307" i="8" s="1"/>
  <c r="N307" i="6"/>
  <c r="U307" i="8" s="1"/>
  <c r="B308" i="5"/>
  <c r="E309" i="9"/>
  <c r="K309" i="9" s="1"/>
  <c r="E309" i="6" s="1"/>
  <c r="A312" i="9"/>
  <c r="C312" i="9" s="1"/>
  <c r="D310" i="9"/>
  <c r="F310" i="9" s="1"/>
  <c r="B311" i="9"/>
  <c r="C313" i="6"/>
  <c r="G312" i="6"/>
  <c r="I309" i="2"/>
  <c r="J309" i="2"/>
  <c r="K309" i="2"/>
  <c r="W309" i="4"/>
  <c r="U311" i="2"/>
  <c r="T311" i="2"/>
  <c r="H310" i="2"/>
  <c r="V308" i="1"/>
  <c r="I308" i="3"/>
  <c r="R308" i="1"/>
  <c r="K308" i="1" s="1"/>
  <c r="G308" i="1" s="1"/>
  <c r="S308" i="1"/>
  <c r="R309" i="3"/>
  <c r="K309" i="3" s="1"/>
  <c r="G309" i="3" s="1"/>
  <c r="J308" i="3"/>
  <c r="B310" i="3"/>
  <c r="S310" i="3" s="1"/>
  <c r="H308" i="3"/>
  <c r="C311" i="3"/>
  <c r="D319" i="2"/>
  <c r="C369" i="2"/>
  <c r="B312" i="2"/>
  <c r="C309" i="1"/>
  <c r="J307" i="1"/>
  <c r="H307" i="1"/>
  <c r="I307" i="1"/>
  <c r="B309" i="1"/>
  <c r="M307" i="8" l="1"/>
  <c r="A307" i="8"/>
  <c r="T307" i="8"/>
  <c r="N307" i="8"/>
  <c r="S307" i="8"/>
  <c r="X307" i="8"/>
  <c r="Q307" i="8"/>
  <c r="I307" i="8"/>
  <c r="B307" i="8"/>
  <c r="R307" i="8"/>
  <c r="H307" i="8"/>
  <c r="E307" i="8"/>
  <c r="G307" i="8"/>
  <c r="K307" i="8"/>
  <c r="D307" i="8"/>
  <c r="V307" i="8"/>
  <c r="N308" i="6"/>
  <c r="I308" i="8" s="1"/>
  <c r="L308" i="6"/>
  <c r="A308" i="8" s="1"/>
  <c r="M308" i="6"/>
  <c r="B308" i="8" s="1"/>
  <c r="O307" i="8"/>
  <c r="P307" i="8"/>
  <c r="F307" i="8"/>
  <c r="B309" i="5"/>
  <c r="C307" i="8"/>
  <c r="L307" i="8"/>
  <c r="D311" i="9"/>
  <c r="F311" i="9" s="1"/>
  <c r="W308" i="8"/>
  <c r="E310" i="9"/>
  <c r="K310" i="9" s="1"/>
  <c r="E310" i="6" s="1"/>
  <c r="A313" i="9"/>
  <c r="C313" i="9" s="1"/>
  <c r="B312" i="9"/>
  <c r="C314" i="6"/>
  <c r="G313" i="6"/>
  <c r="V309" i="1"/>
  <c r="H311" i="2"/>
  <c r="W311" i="4" s="1"/>
  <c r="T312" i="2"/>
  <c r="U312" i="2"/>
  <c r="J310" i="2"/>
  <c r="K310" i="2"/>
  <c r="I310" i="2"/>
  <c r="W310" i="4"/>
  <c r="J309" i="3"/>
  <c r="R309" i="1"/>
  <c r="K309" i="1" s="1"/>
  <c r="G309" i="1" s="1"/>
  <c r="S309" i="1"/>
  <c r="R310" i="3"/>
  <c r="K310" i="3" s="1"/>
  <c r="G310" i="3" s="1"/>
  <c r="H309" i="3"/>
  <c r="I309" i="3"/>
  <c r="B311" i="3"/>
  <c r="S311" i="3" s="1"/>
  <c r="C312" i="3"/>
  <c r="D320" i="2"/>
  <c r="C370" i="2"/>
  <c r="B313" i="2"/>
  <c r="J308" i="1"/>
  <c r="I308" i="1"/>
  <c r="H308" i="1"/>
  <c r="C310" i="1"/>
  <c r="B310" i="1"/>
  <c r="F308" i="8" l="1"/>
  <c r="R308" i="8"/>
  <c r="J308" i="8"/>
  <c r="S308" i="8"/>
  <c r="E308" i="8"/>
  <c r="X308" i="8"/>
  <c r="Q308" i="8"/>
  <c r="P308" i="8"/>
  <c r="H308" i="8"/>
  <c r="D308" i="8"/>
  <c r="T308" i="8"/>
  <c r="C308" i="8"/>
  <c r="K308" i="8"/>
  <c r="L308" i="8"/>
  <c r="U308" i="8"/>
  <c r="V308" i="8"/>
  <c r="M308" i="8"/>
  <c r="O308" i="8"/>
  <c r="G308" i="8"/>
  <c r="N308" i="8"/>
  <c r="N309" i="6"/>
  <c r="L309" i="6"/>
  <c r="M309" i="6"/>
  <c r="B310" i="5"/>
  <c r="E311" i="9"/>
  <c r="K311" i="9" s="1"/>
  <c r="E311" i="6" s="1"/>
  <c r="B313" i="9"/>
  <c r="D312" i="9"/>
  <c r="E312" i="9" s="1"/>
  <c r="A314" i="9"/>
  <c r="C314" i="9" s="1"/>
  <c r="C315" i="6"/>
  <c r="G314" i="6"/>
  <c r="I311" i="2"/>
  <c r="K311" i="2"/>
  <c r="J311" i="2"/>
  <c r="V310" i="1"/>
  <c r="H312" i="2"/>
  <c r="W312" i="4" s="1"/>
  <c r="U313" i="2"/>
  <c r="T313" i="2"/>
  <c r="H310" i="3"/>
  <c r="S310" i="1"/>
  <c r="R310" i="1"/>
  <c r="K310" i="1" s="1"/>
  <c r="G310" i="1" s="1"/>
  <c r="R311" i="3"/>
  <c r="K311" i="3" s="1"/>
  <c r="G311" i="3" s="1"/>
  <c r="J310" i="3"/>
  <c r="I310" i="3"/>
  <c r="B312" i="3"/>
  <c r="S312" i="3" s="1"/>
  <c r="C313" i="3"/>
  <c r="D321" i="2"/>
  <c r="C371" i="2"/>
  <c r="B314" i="2"/>
  <c r="C311" i="1"/>
  <c r="J309" i="1"/>
  <c r="I309" i="1"/>
  <c r="H309" i="1"/>
  <c r="B311" i="1"/>
  <c r="L310" i="6" l="1"/>
  <c r="V310" i="8" s="1"/>
  <c r="M310" i="6"/>
  <c r="W310" i="8" s="1"/>
  <c r="N310" i="6"/>
  <c r="I310" i="8" s="1"/>
  <c r="B311" i="5"/>
  <c r="T309" i="8"/>
  <c r="K309" i="8"/>
  <c r="N309" i="8"/>
  <c r="Q309" i="8"/>
  <c r="E309" i="8"/>
  <c r="B309" i="8"/>
  <c r="W309" i="8"/>
  <c r="H309" i="8"/>
  <c r="D309" i="8"/>
  <c r="A309" i="8"/>
  <c r="J309" i="8"/>
  <c r="P309" i="8"/>
  <c r="G309" i="8"/>
  <c r="V309" i="8"/>
  <c r="S309" i="8"/>
  <c r="M309" i="8"/>
  <c r="X309" i="8"/>
  <c r="U309" i="8"/>
  <c r="C309" i="8"/>
  <c r="I309" i="8"/>
  <c r="F309" i="8"/>
  <c r="O309" i="8"/>
  <c r="L309" i="8"/>
  <c r="R309" i="8"/>
  <c r="D313" i="9"/>
  <c r="F313" i="9" s="1"/>
  <c r="K310" i="8"/>
  <c r="A315" i="9"/>
  <c r="C315" i="9" s="1"/>
  <c r="B314" i="9"/>
  <c r="F312" i="9"/>
  <c r="K312" i="9" s="1"/>
  <c r="E312" i="6" s="1"/>
  <c r="C316" i="6"/>
  <c r="G315" i="6"/>
  <c r="K312" i="2"/>
  <c r="I312" i="2"/>
  <c r="J312" i="2"/>
  <c r="H313" i="2"/>
  <c r="W313" i="4" s="1"/>
  <c r="T314" i="2"/>
  <c r="U314" i="2"/>
  <c r="V311" i="1"/>
  <c r="H311" i="3"/>
  <c r="S311" i="1"/>
  <c r="R311" i="1"/>
  <c r="K311" i="1" s="1"/>
  <c r="G311" i="1" s="1"/>
  <c r="R312" i="3"/>
  <c r="K312" i="3" s="1"/>
  <c r="G312" i="3" s="1"/>
  <c r="I311" i="3"/>
  <c r="B313" i="3"/>
  <c r="S313" i="3" s="1"/>
  <c r="J311" i="3"/>
  <c r="C314" i="3"/>
  <c r="D322" i="2"/>
  <c r="C372" i="2"/>
  <c r="B315" i="2"/>
  <c r="H310" i="1"/>
  <c r="J310" i="1"/>
  <c r="I310" i="1"/>
  <c r="C312" i="1"/>
  <c r="B312" i="1"/>
  <c r="T310" i="8" l="1"/>
  <c r="E310" i="8"/>
  <c r="B310" i="8"/>
  <c r="N310" i="8"/>
  <c r="H310" i="8"/>
  <c r="Q310" i="8"/>
  <c r="S310" i="8"/>
  <c r="G310" i="8"/>
  <c r="D310" i="8"/>
  <c r="A310" i="8"/>
  <c r="J310" i="8"/>
  <c r="P310" i="8"/>
  <c r="M310" i="8"/>
  <c r="C310" i="8"/>
  <c r="O310" i="8"/>
  <c r="U310" i="8"/>
  <c r="L311" i="6"/>
  <c r="D311" i="8" s="1"/>
  <c r="M311" i="6"/>
  <c r="H311" i="8" s="1"/>
  <c r="N311" i="6"/>
  <c r="R311" i="8" s="1"/>
  <c r="R310" i="8"/>
  <c r="X310" i="8"/>
  <c r="F310" i="8"/>
  <c r="B312" i="5"/>
  <c r="L310" i="8"/>
  <c r="M311" i="8"/>
  <c r="E311" i="8"/>
  <c r="E313" i="9"/>
  <c r="K313" i="9" s="1"/>
  <c r="E313" i="6" s="1"/>
  <c r="B315" i="9"/>
  <c r="A316" i="9"/>
  <c r="C316" i="9" s="1"/>
  <c r="D314" i="9"/>
  <c r="E314" i="9" s="1"/>
  <c r="C317" i="6"/>
  <c r="G316" i="6"/>
  <c r="I313" i="2"/>
  <c r="J313" i="2"/>
  <c r="K313" i="2"/>
  <c r="H314" i="2"/>
  <c r="W314" i="4" s="1"/>
  <c r="U315" i="2"/>
  <c r="T315" i="2"/>
  <c r="V312" i="1"/>
  <c r="I312" i="3"/>
  <c r="S312" i="1"/>
  <c r="R312" i="1"/>
  <c r="K312" i="1" s="1"/>
  <c r="G312" i="1" s="1"/>
  <c r="R313" i="3"/>
  <c r="K313" i="3" s="1"/>
  <c r="G313" i="3" s="1"/>
  <c r="H312" i="3"/>
  <c r="J312" i="3"/>
  <c r="B314" i="3"/>
  <c r="S314" i="3" s="1"/>
  <c r="C315" i="3"/>
  <c r="D323" i="2"/>
  <c r="C373" i="2"/>
  <c r="B316" i="2"/>
  <c r="C313" i="1"/>
  <c r="J311" i="1"/>
  <c r="I311" i="1"/>
  <c r="H311" i="1"/>
  <c r="B313" i="1"/>
  <c r="T311" i="8" l="1"/>
  <c r="L311" i="8"/>
  <c r="W311" i="8"/>
  <c r="B311" i="8"/>
  <c r="U311" i="8"/>
  <c r="X311" i="8"/>
  <c r="K311" i="8"/>
  <c r="J311" i="8"/>
  <c r="S311" i="8"/>
  <c r="F311" i="8"/>
  <c r="A311" i="8"/>
  <c r="P311" i="8"/>
  <c r="G311" i="8"/>
  <c r="N311" i="8"/>
  <c r="V311" i="8"/>
  <c r="C311" i="8"/>
  <c r="O311" i="8"/>
  <c r="I311" i="8"/>
  <c r="Q311" i="8"/>
  <c r="L312" i="6"/>
  <c r="D312" i="8" s="1"/>
  <c r="N312" i="6"/>
  <c r="C312" i="8" s="1"/>
  <c r="M312" i="6"/>
  <c r="K312" i="8" s="1"/>
  <c r="B313" i="5"/>
  <c r="D315" i="9"/>
  <c r="F315" i="9" s="1"/>
  <c r="A317" i="9"/>
  <c r="C317" i="9" s="1"/>
  <c r="F314" i="9"/>
  <c r="K314" i="9" s="1"/>
  <c r="E314" i="6" s="1"/>
  <c r="B316" i="9"/>
  <c r="V313" i="1"/>
  <c r="C318" i="6"/>
  <c r="G317" i="6"/>
  <c r="I314" i="2"/>
  <c r="J314" i="2"/>
  <c r="K314" i="2"/>
  <c r="U316" i="2"/>
  <c r="T316" i="2"/>
  <c r="H315" i="2"/>
  <c r="J313" i="3"/>
  <c r="R313" i="1"/>
  <c r="K313" i="1" s="1"/>
  <c r="G313" i="1" s="1"/>
  <c r="S313" i="1"/>
  <c r="R314" i="3"/>
  <c r="K314" i="3" s="1"/>
  <c r="G314" i="3" s="1"/>
  <c r="H313" i="3"/>
  <c r="B315" i="3"/>
  <c r="S315" i="3" s="1"/>
  <c r="I313" i="3"/>
  <c r="C316" i="3"/>
  <c r="D324" i="2"/>
  <c r="C374" i="2"/>
  <c r="B317" i="2"/>
  <c r="J312" i="1"/>
  <c r="H312" i="1"/>
  <c r="I312" i="1"/>
  <c r="C314" i="1"/>
  <c r="B314" i="1"/>
  <c r="H312" i="8" l="1"/>
  <c r="I312" i="8"/>
  <c r="V312" i="8"/>
  <c r="R312" i="8"/>
  <c r="J312" i="8"/>
  <c r="L312" i="8"/>
  <c r="A312" i="8"/>
  <c r="X312" i="8"/>
  <c r="P312" i="8"/>
  <c r="S312" i="8"/>
  <c r="M312" i="8"/>
  <c r="G312" i="8"/>
  <c r="E315" i="9"/>
  <c r="K315" i="9" s="1"/>
  <c r="U312" i="8"/>
  <c r="F312" i="8"/>
  <c r="E312" i="8"/>
  <c r="Q312" i="8"/>
  <c r="T312" i="8"/>
  <c r="O312" i="8"/>
  <c r="N312" i="8"/>
  <c r="B312" i="8"/>
  <c r="W312" i="8"/>
  <c r="M313" i="6"/>
  <c r="W313" i="8" s="1"/>
  <c r="N313" i="6"/>
  <c r="L313" i="8" s="1"/>
  <c r="L313" i="6"/>
  <c r="S313" i="8" s="1"/>
  <c r="B314" i="5"/>
  <c r="D316" i="9"/>
  <c r="F316" i="9" s="1"/>
  <c r="B317" i="9"/>
  <c r="A318" i="9"/>
  <c r="C318" i="9" s="1"/>
  <c r="C319" i="6"/>
  <c r="G318" i="6"/>
  <c r="H316" i="2"/>
  <c r="I316" i="2" s="1"/>
  <c r="U317" i="2"/>
  <c r="T317" i="2"/>
  <c r="K315" i="2"/>
  <c r="I315" i="2"/>
  <c r="J315" i="2"/>
  <c r="W315" i="4"/>
  <c r="V314" i="1"/>
  <c r="J314" i="3"/>
  <c r="R314" i="1"/>
  <c r="K314" i="1" s="1"/>
  <c r="G314" i="1" s="1"/>
  <c r="S314" i="1"/>
  <c r="R315" i="3"/>
  <c r="K315" i="3" s="1"/>
  <c r="G315" i="3" s="1"/>
  <c r="H314" i="3"/>
  <c r="I314" i="3"/>
  <c r="B316" i="3"/>
  <c r="S316" i="3" s="1"/>
  <c r="C317" i="3"/>
  <c r="D325" i="2"/>
  <c r="C375" i="2"/>
  <c r="B318" i="2"/>
  <c r="C315" i="1"/>
  <c r="I313" i="1"/>
  <c r="J313" i="1"/>
  <c r="H313" i="1"/>
  <c r="B315" i="1"/>
  <c r="E315" i="6" l="1"/>
  <c r="B315" i="5" s="1"/>
  <c r="B313" i="8"/>
  <c r="N313" i="8"/>
  <c r="J313" i="8"/>
  <c r="M313" i="8"/>
  <c r="P313" i="8"/>
  <c r="Q313" i="8"/>
  <c r="E316" i="9"/>
  <c r="K316" i="9" s="1"/>
  <c r="E316" i="6" s="1"/>
  <c r="R313" i="8"/>
  <c r="X313" i="8"/>
  <c r="V313" i="8"/>
  <c r="A313" i="8"/>
  <c r="G313" i="8"/>
  <c r="H313" i="8"/>
  <c r="K313" i="8"/>
  <c r="U313" i="8"/>
  <c r="F313" i="8"/>
  <c r="T313" i="8"/>
  <c r="C313" i="8"/>
  <c r="I313" i="8"/>
  <c r="E313" i="8"/>
  <c r="O313" i="8"/>
  <c r="D313" i="8"/>
  <c r="N314" i="6"/>
  <c r="U314" i="8" s="1"/>
  <c r="M314" i="6"/>
  <c r="K314" i="8" s="1"/>
  <c r="L314" i="6"/>
  <c r="P314" i="8" s="1"/>
  <c r="D317" i="9"/>
  <c r="F317" i="9" s="1"/>
  <c r="B318" i="9"/>
  <c r="A319" i="9"/>
  <c r="C319" i="9" s="1"/>
  <c r="W316" i="4"/>
  <c r="J316" i="2"/>
  <c r="C320" i="6"/>
  <c r="G319" i="6"/>
  <c r="K316" i="2"/>
  <c r="H317" i="2"/>
  <c r="K317" i="2" s="1"/>
  <c r="T318" i="2"/>
  <c r="U318" i="2"/>
  <c r="V315" i="1"/>
  <c r="H315" i="3"/>
  <c r="R315" i="1"/>
  <c r="K315" i="1" s="1"/>
  <c r="G315" i="1" s="1"/>
  <c r="S315" i="1"/>
  <c r="R316" i="3"/>
  <c r="K316" i="3" s="1"/>
  <c r="G316" i="3" s="1"/>
  <c r="J315" i="3"/>
  <c r="B317" i="3"/>
  <c r="S317" i="3" s="1"/>
  <c r="I315" i="3"/>
  <c r="C318" i="3"/>
  <c r="D326" i="2"/>
  <c r="C376" i="2"/>
  <c r="B319" i="2"/>
  <c r="H314" i="1"/>
  <c r="I314" i="1"/>
  <c r="J314" i="1"/>
  <c r="C316" i="1"/>
  <c r="B316" i="1"/>
  <c r="L315" i="6" l="1"/>
  <c r="S315" i="8" s="1"/>
  <c r="N315" i="6"/>
  <c r="L315" i="8" s="1"/>
  <c r="M315" i="6"/>
  <c r="N315" i="8" s="1"/>
  <c r="H314" i="8"/>
  <c r="C314" i="8"/>
  <c r="X314" i="8"/>
  <c r="L314" i="8"/>
  <c r="N314" i="8"/>
  <c r="E314" i="8"/>
  <c r="T314" i="8"/>
  <c r="B314" i="8"/>
  <c r="P315" i="8"/>
  <c r="R314" i="8"/>
  <c r="I314" i="8"/>
  <c r="O314" i="8"/>
  <c r="S314" i="8"/>
  <c r="J314" i="8"/>
  <c r="W314" i="8"/>
  <c r="F314" i="8"/>
  <c r="Q314" i="8"/>
  <c r="D314" i="8"/>
  <c r="G314" i="8"/>
  <c r="A314" i="8"/>
  <c r="V314" i="8"/>
  <c r="B316" i="5"/>
  <c r="M314" i="8"/>
  <c r="E317" i="9"/>
  <c r="K317" i="9" s="1"/>
  <c r="E317" i="6" s="1"/>
  <c r="A320" i="9"/>
  <c r="C320" i="9" s="1"/>
  <c r="B319" i="9"/>
  <c r="D318" i="9"/>
  <c r="F318" i="9" s="1"/>
  <c r="C321" i="6"/>
  <c r="G320" i="6"/>
  <c r="I317" i="2"/>
  <c r="J317" i="2"/>
  <c r="W317" i="4"/>
  <c r="H318" i="2"/>
  <c r="U319" i="2"/>
  <c r="T319" i="2"/>
  <c r="V316" i="1"/>
  <c r="I316" i="3"/>
  <c r="R316" i="1"/>
  <c r="K316" i="1" s="1"/>
  <c r="G316" i="1" s="1"/>
  <c r="S316" i="1"/>
  <c r="R317" i="3"/>
  <c r="K317" i="3" s="1"/>
  <c r="G317" i="3" s="1"/>
  <c r="H316" i="3"/>
  <c r="J316" i="3"/>
  <c r="B318" i="3"/>
  <c r="S318" i="3" s="1"/>
  <c r="C319" i="3"/>
  <c r="D327" i="2"/>
  <c r="C377" i="2"/>
  <c r="B320" i="2"/>
  <c r="C317" i="1"/>
  <c r="J315" i="1"/>
  <c r="I315" i="1"/>
  <c r="H315" i="1"/>
  <c r="B317" i="1"/>
  <c r="A315" i="8" l="1"/>
  <c r="G315" i="8"/>
  <c r="J315" i="8"/>
  <c r="V315" i="8"/>
  <c r="D315" i="8"/>
  <c r="M315" i="8"/>
  <c r="T315" i="8"/>
  <c r="W315" i="8"/>
  <c r="F315" i="8"/>
  <c r="U315" i="8"/>
  <c r="C315" i="8"/>
  <c r="R315" i="8"/>
  <c r="I315" i="8"/>
  <c r="B315" i="8"/>
  <c r="O315" i="8"/>
  <c r="X315" i="8"/>
  <c r="H315" i="8"/>
  <c r="K315" i="8"/>
  <c r="Q315" i="8"/>
  <c r="E315" i="8"/>
  <c r="N316" i="6"/>
  <c r="R316" i="8" s="1"/>
  <c r="M316" i="6"/>
  <c r="Q316" i="8" s="1"/>
  <c r="L316" i="6"/>
  <c r="V316" i="8" s="1"/>
  <c r="B317" i="5"/>
  <c r="D319" i="9"/>
  <c r="E319" i="9" s="1"/>
  <c r="E318" i="9"/>
  <c r="K318" i="9" s="1"/>
  <c r="E318" i="6" s="1"/>
  <c r="A321" i="9"/>
  <c r="C321" i="9" s="1"/>
  <c r="B320" i="9"/>
  <c r="C322" i="6"/>
  <c r="G321" i="6"/>
  <c r="V317" i="1"/>
  <c r="H319" i="2"/>
  <c r="W319" i="4" s="1"/>
  <c r="T320" i="2"/>
  <c r="U320" i="2"/>
  <c r="J318" i="2"/>
  <c r="I318" i="2"/>
  <c r="K318" i="2"/>
  <c r="W318" i="4"/>
  <c r="J317" i="3"/>
  <c r="R317" i="1"/>
  <c r="K317" i="1" s="1"/>
  <c r="G317" i="1" s="1"/>
  <c r="S317" i="1"/>
  <c r="R318" i="3"/>
  <c r="K318" i="3" s="1"/>
  <c r="G318" i="3" s="1"/>
  <c r="I317" i="3"/>
  <c r="B319" i="3"/>
  <c r="S319" i="3" s="1"/>
  <c r="H317" i="3"/>
  <c r="C320" i="3"/>
  <c r="D328" i="2"/>
  <c r="C378" i="2"/>
  <c r="B321" i="2"/>
  <c r="J316" i="1"/>
  <c r="I316" i="1"/>
  <c r="H316" i="1"/>
  <c r="C318" i="1"/>
  <c r="B318" i="1"/>
  <c r="F316" i="8" l="1"/>
  <c r="I316" i="8"/>
  <c r="L316" i="8"/>
  <c r="X316" i="8"/>
  <c r="U316" i="8"/>
  <c r="O316" i="8"/>
  <c r="C316" i="8"/>
  <c r="T316" i="8"/>
  <c r="N316" i="8"/>
  <c r="W316" i="8"/>
  <c r="D316" i="8"/>
  <c r="G316" i="8"/>
  <c r="P316" i="8"/>
  <c r="K316" i="8"/>
  <c r="A316" i="8"/>
  <c r="J316" i="8"/>
  <c r="S316" i="8"/>
  <c r="H316" i="8"/>
  <c r="B316" i="8"/>
  <c r="L317" i="6"/>
  <c r="V317" i="8" s="1"/>
  <c r="N317" i="6"/>
  <c r="F317" i="8" s="1"/>
  <c r="M317" i="6"/>
  <c r="E317" i="8" s="1"/>
  <c r="B318" i="5"/>
  <c r="M316" i="8"/>
  <c r="E316" i="8"/>
  <c r="B321" i="9"/>
  <c r="D320" i="9"/>
  <c r="F320" i="9" s="1"/>
  <c r="A322" i="9"/>
  <c r="C322" i="9" s="1"/>
  <c r="F319" i="9"/>
  <c r="K319" i="9" s="1"/>
  <c r="E319" i="6" s="1"/>
  <c r="C323" i="6"/>
  <c r="G322" i="6"/>
  <c r="J319" i="2"/>
  <c r="K319" i="2"/>
  <c r="I319" i="2"/>
  <c r="U321" i="2"/>
  <c r="T321" i="2"/>
  <c r="H320" i="2"/>
  <c r="V318" i="1"/>
  <c r="J318" i="3"/>
  <c r="S318" i="1"/>
  <c r="R318" i="1"/>
  <c r="K318" i="1" s="1"/>
  <c r="G318" i="1" s="1"/>
  <c r="R319" i="3"/>
  <c r="K319" i="3" s="1"/>
  <c r="G319" i="3" s="1"/>
  <c r="H318" i="3"/>
  <c r="I318" i="3"/>
  <c r="B320" i="3"/>
  <c r="S320" i="3" s="1"/>
  <c r="C321" i="3"/>
  <c r="D329" i="2"/>
  <c r="C379" i="2"/>
  <c r="B322" i="2"/>
  <c r="C319" i="1"/>
  <c r="J317" i="1"/>
  <c r="I317" i="1"/>
  <c r="H317" i="1"/>
  <c r="B319" i="1"/>
  <c r="P317" i="8" l="1"/>
  <c r="M317" i="8"/>
  <c r="A317" i="8"/>
  <c r="X317" i="8"/>
  <c r="S317" i="8"/>
  <c r="I317" i="8"/>
  <c r="R317" i="8"/>
  <c r="G317" i="8"/>
  <c r="O317" i="8"/>
  <c r="L317" i="8"/>
  <c r="N317" i="8"/>
  <c r="U317" i="8"/>
  <c r="D317" i="8"/>
  <c r="M318" i="6"/>
  <c r="W318" i="8" s="1"/>
  <c r="L318" i="6"/>
  <c r="M318" i="8" s="1"/>
  <c r="N318" i="6"/>
  <c r="X318" i="8" s="1"/>
  <c r="Q317" i="8"/>
  <c r="W317" i="8"/>
  <c r="B317" i="8"/>
  <c r="C317" i="8"/>
  <c r="H317" i="8"/>
  <c r="K317" i="8"/>
  <c r="J317" i="8"/>
  <c r="B319" i="5"/>
  <c r="T317" i="8"/>
  <c r="A323" i="9"/>
  <c r="C323" i="9" s="1"/>
  <c r="B322" i="9"/>
  <c r="D321" i="9"/>
  <c r="E321" i="9" s="1"/>
  <c r="E320" i="9"/>
  <c r="K320" i="9" s="1"/>
  <c r="E320" i="6" s="1"/>
  <c r="V319" i="1"/>
  <c r="G323" i="6"/>
  <c r="C324" i="6"/>
  <c r="H321" i="2"/>
  <c r="W321" i="4" s="1"/>
  <c r="T322" i="2"/>
  <c r="U322" i="2"/>
  <c r="I320" i="2"/>
  <c r="J320" i="2"/>
  <c r="K320" i="2"/>
  <c r="W320" i="4"/>
  <c r="H319" i="3"/>
  <c r="R319" i="1"/>
  <c r="K319" i="1" s="1"/>
  <c r="G319" i="1" s="1"/>
  <c r="S319" i="1"/>
  <c r="R320" i="3"/>
  <c r="K320" i="3" s="1"/>
  <c r="G320" i="3" s="1"/>
  <c r="J319" i="3"/>
  <c r="I319" i="3"/>
  <c r="B321" i="3"/>
  <c r="S321" i="3" s="1"/>
  <c r="C322" i="3"/>
  <c r="D330" i="2"/>
  <c r="C380" i="2"/>
  <c r="B323" i="2"/>
  <c r="I318" i="1"/>
  <c r="H318" i="1"/>
  <c r="J318" i="1"/>
  <c r="C320" i="1"/>
  <c r="B320" i="1"/>
  <c r="Q318" i="8" l="1"/>
  <c r="A318" i="8"/>
  <c r="E318" i="8"/>
  <c r="P318" i="8"/>
  <c r="H318" i="8"/>
  <c r="N318" i="8"/>
  <c r="S318" i="8"/>
  <c r="D318" i="8"/>
  <c r="J318" i="8"/>
  <c r="R318" i="8"/>
  <c r="K318" i="8"/>
  <c r="T318" i="8"/>
  <c r="B318" i="8"/>
  <c r="I318" i="8"/>
  <c r="U318" i="8"/>
  <c r="C318" i="8"/>
  <c r="G318" i="8"/>
  <c r="F318" i="8"/>
  <c r="V318" i="8"/>
  <c r="L318" i="8"/>
  <c r="O318" i="8"/>
  <c r="M319" i="6"/>
  <c r="T319" i="8" s="1"/>
  <c r="L319" i="6"/>
  <c r="J319" i="8" s="1"/>
  <c r="N319" i="6"/>
  <c r="I319" i="8" s="1"/>
  <c r="B320" i="5"/>
  <c r="F321" i="9"/>
  <c r="K321" i="9" s="1"/>
  <c r="E321" i="6" s="1"/>
  <c r="A324" i="9"/>
  <c r="C324" i="9" s="1"/>
  <c r="D322" i="9"/>
  <c r="E322" i="9" s="1"/>
  <c r="B323" i="9"/>
  <c r="C325" i="6"/>
  <c r="G324" i="6"/>
  <c r="J321" i="2"/>
  <c r="I321" i="2"/>
  <c r="K321" i="2"/>
  <c r="U323" i="2"/>
  <c r="T323" i="2"/>
  <c r="H322" i="2"/>
  <c r="V320" i="1"/>
  <c r="I320" i="3"/>
  <c r="R320" i="1"/>
  <c r="K320" i="1" s="1"/>
  <c r="G320" i="1" s="1"/>
  <c r="S320" i="1"/>
  <c r="R321" i="3"/>
  <c r="K321" i="3" s="1"/>
  <c r="G321" i="3" s="1"/>
  <c r="J320" i="3"/>
  <c r="H320" i="3"/>
  <c r="B322" i="3"/>
  <c r="S322" i="3" s="1"/>
  <c r="C323" i="3"/>
  <c r="D331" i="2"/>
  <c r="C381" i="2"/>
  <c r="B324" i="2"/>
  <c r="C321" i="1"/>
  <c r="I319" i="1"/>
  <c r="H319" i="1"/>
  <c r="J319" i="1"/>
  <c r="B321" i="1"/>
  <c r="V319" i="8" l="1"/>
  <c r="D319" i="8"/>
  <c r="S319" i="8"/>
  <c r="N319" i="8"/>
  <c r="G319" i="8"/>
  <c r="B319" i="8"/>
  <c r="X319" i="8"/>
  <c r="M319" i="8"/>
  <c r="E319" i="8"/>
  <c r="O319" i="8"/>
  <c r="Q319" i="8"/>
  <c r="K319" i="8"/>
  <c r="L319" i="8"/>
  <c r="H319" i="8"/>
  <c r="W319" i="8"/>
  <c r="N320" i="6"/>
  <c r="F320" i="8" s="1"/>
  <c r="L320" i="6"/>
  <c r="A320" i="8" s="1"/>
  <c r="F319" i="8"/>
  <c r="P319" i="8"/>
  <c r="A319" i="8"/>
  <c r="C319" i="8"/>
  <c r="B321" i="5"/>
  <c r="M320" i="6"/>
  <c r="K320" i="8" s="1"/>
  <c r="R319" i="8"/>
  <c r="U319" i="8"/>
  <c r="D323" i="9"/>
  <c r="E323" i="9" s="1"/>
  <c r="A325" i="9"/>
  <c r="C325" i="9" s="1"/>
  <c r="C320" i="8"/>
  <c r="F322" i="9"/>
  <c r="K322" i="9" s="1"/>
  <c r="E322" i="6" s="1"/>
  <c r="B324" i="9"/>
  <c r="C326" i="6"/>
  <c r="G325" i="6"/>
  <c r="H323" i="2"/>
  <c r="I323" i="2" s="1"/>
  <c r="V321" i="1"/>
  <c r="U324" i="2"/>
  <c r="T324" i="2"/>
  <c r="J322" i="2"/>
  <c r="I322" i="2"/>
  <c r="K322" i="2"/>
  <c r="W322" i="4"/>
  <c r="J321" i="3"/>
  <c r="R321" i="1"/>
  <c r="K321" i="1" s="1"/>
  <c r="G321" i="1" s="1"/>
  <c r="S321" i="1"/>
  <c r="R322" i="3"/>
  <c r="K322" i="3" s="1"/>
  <c r="G322" i="3" s="1"/>
  <c r="I321" i="3"/>
  <c r="H321" i="3"/>
  <c r="B323" i="3"/>
  <c r="S323" i="3" s="1"/>
  <c r="C324" i="3"/>
  <c r="D332" i="2"/>
  <c r="C382" i="2"/>
  <c r="B325" i="2"/>
  <c r="J320" i="1"/>
  <c r="I320" i="1"/>
  <c r="H320" i="1"/>
  <c r="C322" i="1"/>
  <c r="B322" i="1"/>
  <c r="X320" i="8" l="1"/>
  <c r="I320" i="8"/>
  <c r="B320" i="8"/>
  <c r="J320" i="8"/>
  <c r="D320" i="8"/>
  <c r="M320" i="8"/>
  <c r="S320" i="8"/>
  <c r="R320" i="8"/>
  <c r="O320" i="8"/>
  <c r="H320" i="8"/>
  <c r="U320" i="8"/>
  <c r="N320" i="8"/>
  <c r="L320" i="8"/>
  <c r="V320" i="8"/>
  <c r="P320" i="8"/>
  <c r="Q320" i="8"/>
  <c r="E320" i="8"/>
  <c r="T320" i="8"/>
  <c r="W320" i="8"/>
  <c r="G320" i="8"/>
  <c r="M321" i="6"/>
  <c r="K321" i="8" s="1"/>
  <c r="N321" i="6"/>
  <c r="R321" i="8" s="1"/>
  <c r="L321" i="6"/>
  <c r="J321" i="8" s="1"/>
  <c r="B322" i="5"/>
  <c r="F323" i="9"/>
  <c r="K323" i="9" s="1"/>
  <c r="E323" i="6" s="1"/>
  <c r="D324" i="9"/>
  <c r="E324" i="9" s="1"/>
  <c r="B325" i="9"/>
  <c r="A326" i="9"/>
  <c r="C326" i="9" s="1"/>
  <c r="C327" i="6"/>
  <c r="G326" i="6"/>
  <c r="K323" i="2"/>
  <c r="V322" i="1"/>
  <c r="J323" i="2"/>
  <c r="W323" i="4"/>
  <c r="U325" i="2"/>
  <c r="T325" i="2"/>
  <c r="H324" i="2"/>
  <c r="I322" i="3"/>
  <c r="S322" i="1"/>
  <c r="R322" i="1"/>
  <c r="K322" i="1" s="1"/>
  <c r="G322" i="1" s="1"/>
  <c r="R323" i="3"/>
  <c r="K323" i="3" s="1"/>
  <c r="G323" i="3" s="1"/>
  <c r="J322" i="3"/>
  <c r="B324" i="3"/>
  <c r="S324" i="3" s="1"/>
  <c r="H322" i="3"/>
  <c r="C325" i="3"/>
  <c r="D333" i="2"/>
  <c r="C383" i="2"/>
  <c r="B326" i="2"/>
  <c r="C323" i="1"/>
  <c r="J321" i="1"/>
  <c r="I321" i="1"/>
  <c r="H321" i="1"/>
  <c r="B323" i="1"/>
  <c r="Q321" i="8" l="1"/>
  <c r="T321" i="8"/>
  <c r="X321" i="8"/>
  <c r="F321" i="8"/>
  <c r="N321" i="8"/>
  <c r="O321" i="8"/>
  <c r="W321" i="8"/>
  <c r="I321" i="8"/>
  <c r="F324" i="9"/>
  <c r="K324" i="9" s="1"/>
  <c r="E324" i="6" s="1"/>
  <c r="E321" i="8"/>
  <c r="B321" i="8"/>
  <c r="C321" i="8"/>
  <c r="L321" i="8"/>
  <c r="H321" i="8"/>
  <c r="U321" i="8"/>
  <c r="M321" i="8"/>
  <c r="S321" i="8"/>
  <c r="M322" i="6"/>
  <c r="N322" i="8" s="1"/>
  <c r="L322" i="6"/>
  <c r="J322" i="8" s="1"/>
  <c r="N322" i="6"/>
  <c r="X322" i="8" s="1"/>
  <c r="G321" i="8"/>
  <c r="D321" i="8"/>
  <c r="A321" i="8"/>
  <c r="B323" i="5"/>
  <c r="V321" i="8"/>
  <c r="P321" i="8"/>
  <c r="B326" i="9"/>
  <c r="D326" i="9" s="1"/>
  <c r="F326" i="9" s="1"/>
  <c r="D325" i="9"/>
  <c r="F325" i="9" s="1"/>
  <c r="A327" i="9"/>
  <c r="C327" i="9" s="1"/>
  <c r="C328" i="6"/>
  <c r="G327" i="6"/>
  <c r="H325" i="2"/>
  <c r="K325" i="2" s="1"/>
  <c r="T326" i="2"/>
  <c r="U326" i="2"/>
  <c r="K324" i="2"/>
  <c r="I324" i="2"/>
  <c r="J324" i="2"/>
  <c r="W324" i="4"/>
  <c r="V323" i="1"/>
  <c r="H323" i="3"/>
  <c r="S323" i="1"/>
  <c r="R323" i="1"/>
  <c r="K323" i="1" s="1"/>
  <c r="G323" i="1" s="1"/>
  <c r="R324" i="3"/>
  <c r="K324" i="3" s="1"/>
  <c r="G324" i="3" s="1"/>
  <c r="I323" i="3"/>
  <c r="J323" i="3"/>
  <c r="B325" i="3"/>
  <c r="S325" i="3" s="1"/>
  <c r="C326" i="3"/>
  <c r="D334" i="2"/>
  <c r="C384" i="2"/>
  <c r="B327" i="2"/>
  <c r="I322" i="1"/>
  <c r="H322" i="1"/>
  <c r="J322" i="1"/>
  <c r="C324" i="1"/>
  <c r="B324" i="1"/>
  <c r="D322" i="8" l="1"/>
  <c r="M322" i="8"/>
  <c r="V322" i="8"/>
  <c r="H322" i="8"/>
  <c r="W322" i="8"/>
  <c r="Q322" i="8"/>
  <c r="O322" i="8"/>
  <c r="L322" i="8"/>
  <c r="F322" i="8"/>
  <c r="P322" i="8"/>
  <c r="I322" i="8"/>
  <c r="K322" i="8"/>
  <c r="G322" i="8"/>
  <c r="E322" i="8"/>
  <c r="T322" i="8"/>
  <c r="A322" i="8"/>
  <c r="S322" i="8"/>
  <c r="B322" i="8"/>
  <c r="C322" i="8"/>
  <c r="R322" i="8"/>
  <c r="U322" i="8"/>
  <c r="N323" i="6"/>
  <c r="L323" i="6"/>
  <c r="M323" i="6"/>
  <c r="B324" i="5"/>
  <c r="B327" i="9"/>
  <c r="E326" i="9"/>
  <c r="K326" i="9" s="1"/>
  <c r="E326" i="6" s="1"/>
  <c r="E325" i="9"/>
  <c r="K325" i="9" s="1"/>
  <c r="E325" i="6" s="1"/>
  <c r="A328" i="9"/>
  <c r="C328" i="9" s="1"/>
  <c r="W325" i="4"/>
  <c r="C329" i="6"/>
  <c r="G328" i="6"/>
  <c r="J325" i="2"/>
  <c r="I325" i="2"/>
  <c r="U327" i="2"/>
  <c r="T327" i="2"/>
  <c r="H326" i="2"/>
  <c r="V324" i="1"/>
  <c r="I324" i="3"/>
  <c r="R324" i="1"/>
  <c r="K324" i="1" s="1"/>
  <c r="G324" i="1" s="1"/>
  <c r="S324" i="1"/>
  <c r="R325" i="3"/>
  <c r="K325" i="3" s="1"/>
  <c r="G325" i="3" s="1"/>
  <c r="J324" i="3"/>
  <c r="B326" i="3"/>
  <c r="S326" i="3" s="1"/>
  <c r="H324" i="3"/>
  <c r="C327" i="3"/>
  <c r="D335" i="2"/>
  <c r="C385" i="2"/>
  <c r="B328" i="2"/>
  <c r="C325" i="1"/>
  <c r="J323" i="1"/>
  <c r="H323" i="1"/>
  <c r="I323" i="1"/>
  <c r="B325" i="1"/>
  <c r="L324" i="6" l="1"/>
  <c r="N324" i="6"/>
  <c r="F324" i="8" s="1"/>
  <c r="M324" i="6"/>
  <c r="E324" i="8" s="1"/>
  <c r="B323" i="8"/>
  <c r="Q323" i="8"/>
  <c r="W323" i="8"/>
  <c r="N323" i="8"/>
  <c r="H323" i="8"/>
  <c r="E323" i="8"/>
  <c r="T323" i="8"/>
  <c r="K323" i="8"/>
  <c r="S323" i="8"/>
  <c r="A323" i="8"/>
  <c r="G323" i="8"/>
  <c r="D323" i="8"/>
  <c r="P323" i="8"/>
  <c r="J323" i="8"/>
  <c r="V323" i="8"/>
  <c r="M323" i="8"/>
  <c r="B326" i="5"/>
  <c r="B325" i="5"/>
  <c r="U323" i="8"/>
  <c r="C323" i="8"/>
  <c r="X323" i="8"/>
  <c r="I323" i="8"/>
  <c r="R323" i="8"/>
  <c r="O323" i="8"/>
  <c r="L323" i="8"/>
  <c r="F323" i="8"/>
  <c r="B328" i="9"/>
  <c r="D327" i="9"/>
  <c r="F327" i="9" s="1"/>
  <c r="M324" i="8"/>
  <c r="P324" i="8"/>
  <c r="V324" i="8"/>
  <c r="G324" i="8"/>
  <c r="D324" i="8"/>
  <c r="J324" i="8"/>
  <c r="A324" i="8"/>
  <c r="S324" i="8"/>
  <c r="A329" i="9"/>
  <c r="C329" i="9" s="1"/>
  <c r="L324" i="8"/>
  <c r="R324" i="8"/>
  <c r="X324" i="8"/>
  <c r="C330" i="6"/>
  <c r="G329" i="6"/>
  <c r="V325" i="1"/>
  <c r="H327" i="2"/>
  <c r="W327" i="4" s="1"/>
  <c r="T328" i="2"/>
  <c r="U328" i="2"/>
  <c r="J326" i="2"/>
  <c r="K326" i="2"/>
  <c r="I326" i="2"/>
  <c r="W326" i="4"/>
  <c r="J325" i="3"/>
  <c r="R325" i="1"/>
  <c r="K325" i="1" s="1"/>
  <c r="G325" i="1" s="1"/>
  <c r="S325" i="1"/>
  <c r="R326" i="3"/>
  <c r="K326" i="3" s="1"/>
  <c r="G326" i="3" s="1"/>
  <c r="H325" i="3"/>
  <c r="I325" i="3"/>
  <c r="B327" i="3"/>
  <c r="S327" i="3" s="1"/>
  <c r="C328" i="3"/>
  <c r="D336" i="2"/>
  <c r="C386" i="2"/>
  <c r="B329" i="2"/>
  <c r="J324" i="1"/>
  <c r="I324" i="1"/>
  <c r="H324" i="1"/>
  <c r="C326" i="1"/>
  <c r="B326" i="1"/>
  <c r="O324" i="8" l="1"/>
  <c r="I324" i="8"/>
  <c r="U324" i="8"/>
  <c r="C324" i="8"/>
  <c r="N324" i="8"/>
  <c r="K324" i="8"/>
  <c r="H324" i="8"/>
  <c r="W324" i="8"/>
  <c r="Q324" i="8"/>
  <c r="T324" i="8"/>
  <c r="B324" i="8"/>
  <c r="N326" i="6"/>
  <c r="U326" i="8" s="1"/>
  <c r="M326" i="6"/>
  <c r="E326" i="8" s="1"/>
  <c r="L326" i="6"/>
  <c r="P326" i="8" s="1"/>
  <c r="L325" i="6"/>
  <c r="J325" i="8" s="1"/>
  <c r="M325" i="6"/>
  <c r="T325" i="8" s="1"/>
  <c r="N325" i="6"/>
  <c r="C325" i="8" s="1"/>
  <c r="D328" i="9"/>
  <c r="E328" i="9" s="1"/>
  <c r="E327" i="9"/>
  <c r="K327" i="9" s="1"/>
  <c r="E327" i="6" s="1"/>
  <c r="B329" i="9"/>
  <c r="A330" i="9"/>
  <c r="C330" i="9" s="1"/>
  <c r="C331" i="6"/>
  <c r="G330" i="6"/>
  <c r="I327" i="2"/>
  <c r="K327" i="2"/>
  <c r="J327" i="2"/>
  <c r="V326" i="1"/>
  <c r="U329" i="2"/>
  <c r="T329" i="2"/>
  <c r="H328" i="2"/>
  <c r="H326" i="3"/>
  <c r="S326" i="1"/>
  <c r="R326" i="1"/>
  <c r="K326" i="1" s="1"/>
  <c r="G326" i="1" s="1"/>
  <c r="R327" i="3"/>
  <c r="K327" i="3" s="1"/>
  <c r="G327" i="3" s="1"/>
  <c r="I326" i="3"/>
  <c r="B328" i="3"/>
  <c r="S328" i="3" s="1"/>
  <c r="J326" i="3"/>
  <c r="C329" i="3"/>
  <c r="D337" i="2"/>
  <c r="C387" i="2"/>
  <c r="B330" i="2"/>
  <c r="C327" i="1"/>
  <c r="J325" i="1"/>
  <c r="I325" i="1"/>
  <c r="H325" i="1"/>
  <c r="B327" i="1"/>
  <c r="X326" i="8" l="1"/>
  <c r="S325" i="8"/>
  <c r="G325" i="8"/>
  <c r="D329" i="9"/>
  <c r="F329" i="9" s="1"/>
  <c r="L326" i="8"/>
  <c r="W326" i="8"/>
  <c r="R326" i="8"/>
  <c r="L325" i="8"/>
  <c r="H325" i="8"/>
  <c r="Q326" i="8"/>
  <c r="H326" i="8"/>
  <c r="E325" i="8"/>
  <c r="J326" i="8"/>
  <c r="T326" i="8"/>
  <c r="U325" i="8"/>
  <c r="Q325" i="8"/>
  <c r="X325" i="8"/>
  <c r="F325" i="8"/>
  <c r="M326" i="8"/>
  <c r="B326" i="8"/>
  <c r="O325" i="8"/>
  <c r="I325" i="8"/>
  <c r="G326" i="8"/>
  <c r="N326" i="8"/>
  <c r="K326" i="8"/>
  <c r="R325" i="8"/>
  <c r="S326" i="8"/>
  <c r="V326" i="8"/>
  <c r="N325" i="8"/>
  <c r="C326" i="8"/>
  <c r="B325" i="8"/>
  <c r="W325" i="8"/>
  <c r="I326" i="8"/>
  <c r="O326" i="8"/>
  <c r="K325" i="8"/>
  <c r="F326" i="8"/>
  <c r="V325" i="8"/>
  <c r="D325" i="8"/>
  <c r="D326" i="8"/>
  <c r="M325" i="8"/>
  <c r="A325" i="8"/>
  <c r="A326" i="8"/>
  <c r="P325" i="8"/>
  <c r="B327" i="5"/>
  <c r="F328" i="9"/>
  <c r="K328" i="9" s="1"/>
  <c r="E328" i="6" s="1"/>
  <c r="A331" i="9"/>
  <c r="C331" i="9" s="1"/>
  <c r="B330" i="9"/>
  <c r="C332" i="6"/>
  <c r="G331" i="6"/>
  <c r="V327" i="1"/>
  <c r="H329" i="2"/>
  <c r="K329" i="2" s="1"/>
  <c r="T330" i="2"/>
  <c r="U330" i="2"/>
  <c r="J328" i="2"/>
  <c r="K328" i="2"/>
  <c r="I328" i="2"/>
  <c r="W328" i="4"/>
  <c r="H327" i="3"/>
  <c r="R327" i="1"/>
  <c r="K327" i="1" s="1"/>
  <c r="G327" i="1" s="1"/>
  <c r="S327" i="1"/>
  <c r="R328" i="3"/>
  <c r="K328" i="3" s="1"/>
  <c r="G328" i="3" s="1"/>
  <c r="I327" i="3"/>
  <c r="J327" i="3"/>
  <c r="B329" i="3"/>
  <c r="S329" i="3" s="1"/>
  <c r="C330" i="3"/>
  <c r="D338" i="2"/>
  <c r="C388" i="2"/>
  <c r="B331" i="2"/>
  <c r="I326" i="1"/>
  <c r="H326" i="1"/>
  <c r="J326" i="1"/>
  <c r="C328" i="1"/>
  <c r="B328" i="1"/>
  <c r="E329" i="9" l="1"/>
  <c r="K329" i="9" s="1"/>
  <c r="E329" i="6" s="1"/>
  <c r="L327" i="6"/>
  <c r="D327" i="8" s="1"/>
  <c r="M327" i="6"/>
  <c r="W327" i="8" s="1"/>
  <c r="N327" i="6"/>
  <c r="O327" i="8" s="1"/>
  <c r="B329" i="5"/>
  <c r="B328" i="5"/>
  <c r="D330" i="9"/>
  <c r="E330" i="9" s="1"/>
  <c r="A332" i="9"/>
  <c r="C332" i="9" s="1"/>
  <c r="B331" i="9"/>
  <c r="C333" i="6"/>
  <c r="G332" i="6"/>
  <c r="W329" i="4"/>
  <c r="V328" i="1"/>
  <c r="J329" i="2"/>
  <c r="I329" i="2"/>
  <c r="H330" i="2"/>
  <c r="W330" i="4" s="1"/>
  <c r="U331" i="2"/>
  <c r="T331" i="2"/>
  <c r="I328" i="3"/>
  <c r="R328" i="1"/>
  <c r="K328" i="1" s="1"/>
  <c r="G328" i="1" s="1"/>
  <c r="S328" i="1"/>
  <c r="R329" i="3"/>
  <c r="K329" i="3" s="1"/>
  <c r="G329" i="3" s="1"/>
  <c r="J328" i="3"/>
  <c r="H328" i="3"/>
  <c r="B330" i="3"/>
  <c r="S330" i="3" s="1"/>
  <c r="C331" i="3"/>
  <c r="D339" i="2"/>
  <c r="C389" i="2"/>
  <c r="B332" i="2"/>
  <c r="C329" i="1"/>
  <c r="J327" i="1"/>
  <c r="I327" i="1"/>
  <c r="H327" i="1"/>
  <c r="B329" i="1"/>
  <c r="E327" i="8" l="1"/>
  <c r="N327" i="8"/>
  <c r="T327" i="8"/>
  <c r="H327" i="8"/>
  <c r="K327" i="8"/>
  <c r="B327" i="8"/>
  <c r="V327" i="8"/>
  <c r="M327" i="8"/>
  <c r="G327" i="8"/>
  <c r="P327" i="8"/>
  <c r="A327" i="8"/>
  <c r="S327" i="8"/>
  <c r="J327" i="8"/>
  <c r="I327" i="8"/>
  <c r="L327" i="8"/>
  <c r="X327" i="8"/>
  <c r="Q327" i="8"/>
  <c r="U327" i="8"/>
  <c r="R327" i="8"/>
  <c r="F327" i="8"/>
  <c r="C327" i="8"/>
  <c r="L329" i="6"/>
  <c r="M329" i="6"/>
  <c r="Q329" i="8" s="1"/>
  <c r="N329" i="6"/>
  <c r="X329" i="8" s="1"/>
  <c r="L328" i="6"/>
  <c r="A328" i="8" s="1"/>
  <c r="N328" i="6"/>
  <c r="C328" i="8" s="1"/>
  <c r="M328" i="6"/>
  <c r="B328" i="8" s="1"/>
  <c r="D331" i="9"/>
  <c r="E331" i="9" s="1"/>
  <c r="F330" i="9"/>
  <c r="K330" i="9" s="1"/>
  <c r="E330" i="6" s="1"/>
  <c r="A333" i="9"/>
  <c r="C333" i="9" s="1"/>
  <c r="B332" i="9"/>
  <c r="V329" i="1"/>
  <c r="C334" i="6"/>
  <c r="G333" i="6"/>
  <c r="K330" i="2"/>
  <c r="I330" i="2"/>
  <c r="J330" i="2"/>
  <c r="U332" i="2"/>
  <c r="T332" i="2"/>
  <c r="H331" i="2"/>
  <c r="J329" i="3"/>
  <c r="R329" i="1"/>
  <c r="K329" i="1" s="1"/>
  <c r="G329" i="1" s="1"/>
  <c r="S329" i="1"/>
  <c r="R330" i="3"/>
  <c r="K330" i="3" s="1"/>
  <c r="G330" i="3" s="1"/>
  <c r="H329" i="3"/>
  <c r="B331" i="3"/>
  <c r="S331" i="3" s="1"/>
  <c r="I329" i="3"/>
  <c r="C332" i="3"/>
  <c r="D340" i="2"/>
  <c r="C390" i="2"/>
  <c r="B333" i="2"/>
  <c r="J328" i="1"/>
  <c r="H328" i="1"/>
  <c r="I328" i="1"/>
  <c r="C330" i="1"/>
  <c r="B330" i="1"/>
  <c r="D332" i="9" l="1"/>
  <c r="F332" i="9" s="1"/>
  <c r="T328" i="8"/>
  <c r="L329" i="8"/>
  <c r="P328" i="8"/>
  <c r="U328" i="8"/>
  <c r="I328" i="8"/>
  <c r="R328" i="8"/>
  <c r="F328" i="8"/>
  <c r="X328" i="8"/>
  <c r="W328" i="8"/>
  <c r="C329" i="8"/>
  <c r="D328" i="8"/>
  <c r="G328" i="8"/>
  <c r="R329" i="8"/>
  <c r="S328" i="8"/>
  <c r="M328" i="8"/>
  <c r="E328" i="8"/>
  <c r="U329" i="8"/>
  <c r="V328" i="8"/>
  <c r="O328" i="8"/>
  <c r="Q328" i="8"/>
  <c r="H328" i="8"/>
  <c r="K328" i="8"/>
  <c r="L328" i="8"/>
  <c r="N328" i="8"/>
  <c r="B330" i="5"/>
  <c r="F329" i="8"/>
  <c r="I329" i="8"/>
  <c r="W329" i="8"/>
  <c r="B329" i="8"/>
  <c r="E329" i="8"/>
  <c r="K329" i="8"/>
  <c r="H329" i="8"/>
  <c r="T329" i="8"/>
  <c r="J328" i="8"/>
  <c r="O329" i="8"/>
  <c r="N329" i="8"/>
  <c r="G329" i="8"/>
  <c r="V329" i="8"/>
  <c r="P329" i="8"/>
  <c r="M329" i="8"/>
  <c r="D329" i="8"/>
  <c r="J329" i="8"/>
  <c r="S329" i="8"/>
  <c r="A329" i="8"/>
  <c r="F331" i="9"/>
  <c r="K331" i="9" s="1"/>
  <c r="E331" i="6" s="1"/>
  <c r="B333" i="9"/>
  <c r="A334" i="9"/>
  <c r="C334" i="9" s="1"/>
  <c r="E332" i="9"/>
  <c r="K332" i="9" s="1"/>
  <c r="E332" i="6" s="1"/>
  <c r="C335" i="6"/>
  <c r="G334" i="6"/>
  <c r="H332" i="2"/>
  <c r="I332" i="2" s="1"/>
  <c r="V330" i="1"/>
  <c r="U333" i="2"/>
  <c r="T333" i="2"/>
  <c r="K331" i="2"/>
  <c r="I331" i="2"/>
  <c r="J331" i="2"/>
  <c r="W331" i="4"/>
  <c r="J330" i="3"/>
  <c r="R330" i="1"/>
  <c r="K330" i="1" s="1"/>
  <c r="G330" i="1" s="1"/>
  <c r="S330" i="1"/>
  <c r="R331" i="3"/>
  <c r="K331" i="3" s="1"/>
  <c r="G331" i="3" s="1"/>
  <c r="H330" i="3"/>
  <c r="I330" i="3"/>
  <c r="B332" i="3"/>
  <c r="S332" i="3" s="1"/>
  <c r="C333" i="3"/>
  <c r="D341" i="2"/>
  <c r="C391" i="2"/>
  <c r="B334" i="2"/>
  <c r="C331" i="1"/>
  <c r="J329" i="1"/>
  <c r="I329" i="1"/>
  <c r="H329" i="1"/>
  <c r="B331" i="1"/>
  <c r="M330" i="6" l="1"/>
  <c r="L330" i="6"/>
  <c r="N330" i="6"/>
  <c r="B332" i="5"/>
  <c r="B331" i="5"/>
  <c r="B334" i="9"/>
  <c r="D333" i="9"/>
  <c r="F333" i="9" s="1"/>
  <c r="A335" i="9"/>
  <c r="C335" i="9" s="1"/>
  <c r="C336" i="6"/>
  <c r="G335" i="6"/>
  <c r="K332" i="2"/>
  <c r="W332" i="4"/>
  <c r="J332" i="2"/>
  <c r="T334" i="2"/>
  <c r="U334" i="2"/>
  <c r="H333" i="2"/>
  <c r="V331" i="1"/>
  <c r="H331" i="3"/>
  <c r="R331" i="1"/>
  <c r="K331" i="1" s="1"/>
  <c r="G331" i="1" s="1"/>
  <c r="S331" i="1"/>
  <c r="R332" i="3"/>
  <c r="K332" i="3" s="1"/>
  <c r="G332" i="3" s="1"/>
  <c r="J331" i="3"/>
  <c r="B333" i="3"/>
  <c r="S333" i="3" s="1"/>
  <c r="I331" i="3"/>
  <c r="C334" i="3"/>
  <c r="D342" i="2"/>
  <c r="C392" i="2"/>
  <c r="B335" i="2"/>
  <c r="J330" i="1"/>
  <c r="I330" i="1"/>
  <c r="H330" i="1"/>
  <c r="C332" i="1"/>
  <c r="B332" i="1"/>
  <c r="L332" i="6" l="1"/>
  <c r="M332" i="8" s="1"/>
  <c r="N332" i="6"/>
  <c r="X332" i="8" s="1"/>
  <c r="M332" i="6"/>
  <c r="T332" i="8" s="1"/>
  <c r="L331" i="6"/>
  <c r="M331" i="6"/>
  <c r="N331" i="6"/>
  <c r="F331" i="8" s="1"/>
  <c r="X330" i="8"/>
  <c r="I330" i="8"/>
  <c r="C330" i="8"/>
  <c r="R330" i="8"/>
  <c r="F330" i="8"/>
  <c r="O330" i="8"/>
  <c r="L330" i="8"/>
  <c r="U330" i="8"/>
  <c r="D330" i="8"/>
  <c r="G330" i="8"/>
  <c r="J330" i="8"/>
  <c r="M330" i="8"/>
  <c r="P330" i="8"/>
  <c r="V330" i="8"/>
  <c r="S330" i="8"/>
  <c r="A330" i="8"/>
  <c r="E330" i="8"/>
  <c r="N330" i="8"/>
  <c r="K330" i="8"/>
  <c r="T330" i="8"/>
  <c r="H330" i="8"/>
  <c r="B330" i="8"/>
  <c r="Q330" i="8"/>
  <c r="W330" i="8"/>
  <c r="D334" i="9"/>
  <c r="E334" i="9" s="1"/>
  <c r="J332" i="8"/>
  <c r="G332" i="8"/>
  <c r="V332" i="8"/>
  <c r="D332" i="8"/>
  <c r="A332" i="8"/>
  <c r="P332" i="8"/>
  <c r="B335" i="9"/>
  <c r="U332" i="8"/>
  <c r="A336" i="9"/>
  <c r="C336" i="9" s="1"/>
  <c r="E333" i="9"/>
  <c r="K333" i="9" s="1"/>
  <c r="E333" i="6" s="1"/>
  <c r="C337" i="6"/>
  <c r="G336" i="6"/>
  <c r="I333" i="2"/>
  <c r="K333" i="2"/>
  <c r="J333" i="2"/>
  <c r="W333" i="4"/>
  <c r="U335" i="2"/>
  <c r="T335" i="2"/>
  <c r="H334" i="2"/>
  <c r="V332" i="1"/>
  <c r="I332" i="3"/>
  <c r="S332" i="1"/>
  <c r="R332" i="1"/>
  <c r="K332" i="1" s="1"/>
  <c r="G332" i="1" s="1"/>
  <c r="R333" i="3"/>
  <c r="K333" i="3" s="1"/>
  <c r="G333" i="3" s="1"/>
  <c r="H332" i="3"/>
  <c r="J332" i="3"/>
  <c r="B334" i="3"/>
  <c r="S334" i="3" s="1"/>
  <c r="C335" i="3"/>
  <c r="D343" i="2"/>
  <c r="C393" i="2"/>
  <c r="B336" i="2"/>
  <c r="C333" i="1"/>
  <c r="J331" i="1"/>
  <c r="I331" i="1"/>
  <c r="H331" i="1"/>
  <c r="B333" i="1"/>
  <c r="R332" i="8" l="1"/>
  <c r="O332" i="8"/>
  <c r="I331" i="8"/>
  <c r="I332" i="8"/>
  <c r="L332" i="8"/>
  <c r="C332" i="8"/>
  <c r="S332" i="8"/>
  <c r="F332" i="8"/>
  <c r="L331" i="8"/>
  <c r="C331" i="8"/>
  <c r="R331" i="8"/>
  <c r="U331" i="8"/>
  <c r="X331" i="8"/>
  <c r="B332" i="8"/>
  <c r="Q332" i="8"/>
  <c r="W332" i="8"/>
  <c r="N332" i="8"/>
  <c r="H332" i="8"/>
  <c r="K332" i="8"/>
  <c r="G331" i="8"/>
  <c r="A331" i="8"/>
  <c r="P331" i="8"/>
  <c r="S331" i="8"/>
  <c r="V331" i="8"/>
  <c r="M331" i="8"/>
  <c r="J331" i="8"/>
  <c r="D331" i="8"/>
  <c r="B333" i="5"/>
  <c r="E332" i="8"/>
  <c r="O331" i="8"/>
  <c r="N331" i="8"/>
  <c r="W331" i="8"/>
  <c r="Q331" i="8"/>
  <c r="T331" i="8"/>
  <c r="E331" i="8"/>
  <c r="B331" i="8"/>
  <c r="K331" i="8"/>
  <c r="H331" i="8"/>
  <c r="F334" i="9"/>
  <c r="K334" i="9" s="1"/>
  <c r="E334" i="6" s="1"/>
  <c r="A337" i="9"/>
  <c r="C337" i="9" s="1"/>
  <c r="B336" i="9"/>
  <c r="D335" i="9"/>
  <c r="E335" i="9" s="1"/>
  <c r="V333" i="1"/>
  <c r="C338" i="6"/>
  <c r="G337" i="6"/>
  <c r="H335" i="2"/>
  <c r="W335" i="4" s="1"/>
  <c r="T336" i="2"/>
  <c r="U336" i="2"/>
  <c r="J334" i="2"/>
  <c r="I334" i="2"/>
  <c r="K334" i="2"/>
  <c r="W334" i="4"/>
  <c r="J333" i="3"/>
  <c r="R333" i="1"/>
  <c r="K333" i="1" s="1"/>
  <c r="G333" i="1" s="1"/>
  <c r="S333" i="1"/>
  <c r="R334" i="3"/>
  <c r="K334" i="3" s="1"/>
  <c r="G334" i="3" s="1"/>
  <c r="I333" i="3"/>
  <c r="B335" i="3"/>
  <c r="S335" i="3" s="1"/>
  <c r="H333" i="3"/>
  <c r="C336" i="3"/>
  <c r="D344" i="2"/>
  <c r="C394" i="2"/>
  <c r="B337" i="2"/>
  <c r="J332" i="1"/>
  <c r="I332" i="1"/>
  <c r="H332" i="1"/>
  <c r="C334" i="1"/>
  <c r="B334" i="1"/>
  <c r="D336" i="9" l="1"/>
  <c r="F336" i="9" s="1"/>
  <c r="N333" i="6"/>
  <c r="C333" i="8" s="1"/>
  <c r="M333" i="6"/>
  <c r="T333" i="8" s="1"/>
  <c r="L333" i="6"/>
  <c r="P333" i="8" s="1"/>
  <c r="B337" i="9"/>
  <c r="A338" i="9"/>
  <c r="C338" i="9" s="1"/>
  <c r="F335" i="9"/>
  <c r="K335" i="9" s="1"/>
  <c r="E335" i="6" s="1"/>
  <c r="C339" i="6"/>
  <c r="G338" i="6"/>
  <c r="J335" i="2"/>
  <c r="K335" i="2"/>
  <c r="I335" i="2"/>
  <c r="V334" i="1"/>
  <c r="U337" i="2"/>
  <c r="T337" i="2"/>
  <c r="H336" i="2"/>
  <c r="J334" i="3"/>
  <c r="S334" i="1"/>
  <c r="R334" i="1"/>
  <c r="K334" i="1" s="1"/>
  <c r="G334" i="1" s="1"/>
  <c r="R335" i="3"/>
  <c r="K335" i="3" s="1"/>
  <c r="G335" i="3" s="1"/>
  <c r="H334" i="3"/>
  <c r="I334" i="3"/>
  <c r="B336" i="3"/>
  <c r="S336" i="3" s="1"/>
  <c r="C337" i="3"/>
  <c r="D345" i="2"/>
  <c r="C395" i="2"/>
  <c r="B338" i="2"/>
  <c r="C335" i="1"/>
  <c r="J333" i="1"/>
  <c r="H333" i="1"/>
  <c r="I333" i="1"/>
  <c r="B335" i="1"/>
  <c r="R333" i="8" l="1"/>
  <c r="Q333" i="8"/>
  <c r="K333" i="8"/>
  <c r="N333" i="8"/>
  <c r="H333" i="8"/>
  <c r="E336" i="9"/>
  <c r="K336" i="9" s="1"/>
  <c r="E336" i="6" s="1"/>
  <c r="B336" i="5" s="1"/>
  <c r="F333" i="8"/>
  <c r="E333" i="8"/>
  <c r="L333" i="8"/>
  <c r="X333" i="8"/>
  <c r="B333" i="8"/>
  <c r="W333" i="8"/>
  <c r="V333" i="8"/>
  <c r="B334" i="5"/>
  <c r="N334" i="6" s="1"/>
  <c r="J333" i="8"/>
  <c r="D333" i="8"/>
  <c r="O333" i="8"/>
  <c r="U333" i="8"/>
  <c r="A333" i="8"/>
  <c r="I333" i="8"/>
  <c r="M333" i="8"/>
  <c r="S333" i="8"/>
  <c r="G333" i="8"/>
  <c r="A339" i="9"/>
  <c r="C339" i="9" s="1"/>
  <c r="D337" i="9"/>
  <c r="F337" i="9" s="1"/>
  <c r="B338" i="9"/>
  <c r="C340" i="6"/>
  <c r="G339" i="6"/>
  <c r="V335" i="1"/>
  <c r="H337" i="2"/>
  <c r="I337" i="2" s="1"/>
  <c r="T338" i="2"/>
  <c r="U338" i="2"/>
  <c r="I336" i="2"/>
  <c r="J336" i="2"/>
  <c r="K336" i="2"/>
  <c r="W336" i="4"/>
  <c r="H335" i="3"/>
  <c r="R335" i="1"/>
  <c r="K335" i="1" s="1"/>
  <c r="G335" i="1" s="1"/>
  <c r="S335" i="1"/>
  <c r="R336" i="3"/>
  <c r="K336" i="3" s="1"/>
  <c r="G336" i="3" s="1"/>
  <c r="I335" i="3"/>
  <c r="B337" i="3"/>
  <c r="S337" i="3" s="1"/>
  <c r="J335" i="3"/>
  <c r="C338" i="3"/>
  <c r="D346" i="2"/>
  <c r="C396" i="2"/>
  <c r="B339" i="2"/>
  <c r="J334" i="1"/>
  <c r="H334" i="1"/>
  <c r="I334" i="1"/>
  <c r="C336" i="1"/>
  <c r="B336" i="1"/>
  <c r="L334" i="6" l="1"/>
  <c r="J334" i="8" s="1"/>
  <c r="M334" i="6"/>
  <c r="K334" i="8" s="1"/>
  <c r="L334" i="8"/>
  <c r="X334" i="8"/>
  <c r="U334" i="8"/>
  <c r="C334" i="8"/>
  <c r="I334" i="8"/>
  <c r="R334" i="8"/>
  <c r="F334" i="8"/>
  <c r="O334" i="8"/>
  <c r="B335" i="5"/>
  <c r="N335" i="6" s="1"/>
  <c r="G334" i="8"/>
  <c r="M334" i="8"/>
  <c r="M336" i="6"/>
  <c r="Q336" i="8" s="1"/>
  <c r="L336" i="6"/>
  <c r="M336" i="8" s="1"/>
  <c r="N336" i="6"/>
  <c r="R336" i="8" s="1"/>
  <c r="D338" i="9"/>
  <c r="F338" i="9" s="1"/>
  <c r="E337" i="9"/>
  <c r="K337" i="9" s="1"/>
  <c r="E337" i="6" s="1"/>
  <c r="B339" i="9"/>
  <c r="A340" i="9"/>
  <c r="C340" i="9" s="1"/>
  <c r="C341" i="6"/>
  <c r="G340" i="6"/>
  <c r="W337" i="4"/>
  <c r="K337" i="2"/>
  <c r="V336" i="1"/>
  <c r="H338" i="2"/>
  <c r="J338" i="2" s="1"/>
  <c r="J337" i="2"/>
  <c r="U339" i="2"/>
  <c r="T339" i="2"/>
  <c r="I336" i="3"/>
  <c r="R336" i="1"/>
  <c r="K336" i="1" s="1"/>
  <c r="G336" i="1" s="1"/>
  <c r="S336" i="1"/>
  <c r="R337" i="3"/>
  <c r="K337" i="3" s="1"/>
  <c r="G337" i="3" s="1"/>
  <c r="H336" i="3"/>
  <c r="J336" i="3"/>
  <c r="B338" i="3"/>
  <c r="S338" i="3" s="1"/>
  <c r="C339" i="3"/>
  <c r="D347" i="2"/>
  <c r="C397" i="2"/>
  <c r="B340" i="2"/>
  <c r="C337" i="1"/>
  <c r="J335" i="1"/>
  <c r="I335" i="1"/>
  <c r="H335" i="1"/>
  <c r="B337" i="1"/>
  <c r="S334" i="8" l="1"/>
  <c r="A334" i="8"/>
  <c r="P334" i="8"/>
  <c r="E334" i="8"/>
  <c r="Q334" i="8"/>
  <c r="B334" i="8"/>
  <c r="J336" i="8"/>
  <c r="B336" i="8"/>
  <c r="T334" i="8"/>
  <c r="T336" i="8"/>
  <c r="E336" i="8"/>
  <c r="H334" i="8"/>
  <c r="A336" i="8"/>
  <c r="N336" i="8"/>
  <c r="N334" i="8"/>
  <c r="K336" i="8"/>
  <c r="W334" i="8"/>
  <c r="L335" i="6"/>
  <c r="M335" i="8" s="1"/>
  <c r="D334" i="8"/>
  <c r="V334" i="8"/>
  <c r="G336" i="8"/>
  <c r="I335" i="8"/>
  <c r="U335" i="8"/>
  <c r="O335" i="8"/>
  <c r="L335" i="8"/>
  <c r="R335" i="8"/>
  <c r="F335" i="8"/>
  <c r="C335" i="8"/>
  <c r="X336" i="8"/>
  <c r="M335" i="6"/>
  <c r="V336" i="8"/>
  <c r="S336" i="8"/>
  <c r="D336" i="8"/>
  <c r="X335" i="8"/>
  <c r="L336" i="8"/>
  <c r="W336" i="8"/>
  <c r="F336" i="8"/>
  <c r="P336" i="8"/>
  <c r="C336" i="8"/>
  <c r="H336" i="8"/>
  <c r="O336" i="8"/>
  <c r="A335" i="8"/>
  <c r="U336" i="8"/>
  <c r="B337" i="5"/>
  <c r="I336" i="8"/>
  <c r="E338" i="9"/>
  <c r="K338" i="9" s="1"/>
  <c r="E338" i="6" s="1"/>
  <c r="A341" i="9"/>
  <c r="C341" i="9" s="1"/>
  <c r="B340" i="9"/>
  <c r="D339" i="9"/>
  <c r="F339" i="9" s="1"/>
  <c r="C342" i="6"/>
  <c r="G341" i="6"/>
  <c r="W338" i="4"/>
  <c r="K338" i="2"/>
  <c r="I338" i="2"/>
  <c r="H339" i="2"/>
  <c r="W339" i="4" s="1"/>
  <c r="U340" i="2"/>
  <c r="T340" i="2"/>
  <c r="V337" i="1"/>
  <c r="J337" i="3"/>
  <c r="R337" i="1"/>
  <c r="K337" i="1" s="1"/>
  <c r="G337" i="1" s="1"/>
  <c r="S337" i="1"/>
  <c r="R338" i="3"/>
  <c r="K338" i="3" s="1"/>
  <c r="G338" i="3" s="1"/>
  <c r="H337" i="3"/>
  <c r="B339" i="3"/>
  <c r="S339" i="3" s="1"/>
  <c r="I337" i="3"/>
  <c r="C340" i="3"/>
  <c r="D348" i="2"/>
  <c r="C398" i="2"/>
  <c r="B341" i="2"/>
  <c r="J336" i="1"/>
  <c r="I336" i="1"/>
  <c r="H336" i="1"/>
  <c r="C338" i="1"/>
  <c r="B338" i="1"/>
  <c r="P335" i="8" l="1"/>
  <c r="D335" i="8"/>
  <c r="S335" i="8"/>
  <c r="V335" i="8"/>
  <c r="G335" i="8"/>
  <c r="J335" i="8"/>
  <c r="H335" i="8"/>
  <c r="T335" i="8"/>
  <c r="K335" i="8"/>
  <c r="W335" i="8"/>
  <c r="E335" i="8"/>
  <c r="N335" i="8"/>
  <c r="Q335" i="8"/>
  <c r="B335" i="8"/>
  <c r="L337" i="6"/>
  <c r="G337" i="8" s="1"/>
  <c r="N337" i="6"/>
  <c r="F337" i="8" s="1"/>
  <c r="M337" i="6"/>
  <c r="W337" i="8" s="1"/>
  <c r="B338" i="5"/>
  <c r="B341" i="9"/>
  <c r="D340" i="9"/>
  <c r="E340" i="9" s="1"/>
  <c r="E339" i="9"/>
  <c r="K339" i="9" s="1"/>
  <c r="E339" i="6" s="1"/>
  <c r="A342" i="9"/>
  <c r="C342" i="9" s="1"/>
  <c r="C343" i="6"/>
  <c r="G342" i="6"/>
  <c r="K339" i="2"/>
  <c r="J339" i="2"/>
  <c r="I339" i="2"/>
  <c r="U341" i="2"/>
  <c r="T341" i="2"/>
  <c r="H340" i="2"/>
  <c r="V338" i="1"/>
  <c r="I338" i="3"/>
  <c r="S338" i="1"/>
  <c r="R338" i="1"/>
  <c r="K338" i="1" s="1"/>
  <c r="G338" i="1" s="1"/>
  <c r="R339" i="3"/>
  <c r="K339" i="3" s="1"/>
  <c r="G339" i="3" s="1"/>
  <c r="J338" i="3"/>
  <c r="H338" i="3"/>
  <c r="B340" i="3"/>
  <c r="S340" i="3" s="1"/>
  <c r="C341" i="3"/>
  <c r="D349" i="2"/>
  <c r="C399" i="2"/>
  <c r="B342" i="2"/>
  <c r="C339" i="1"/>
  <c r="J337" i="1"/>
  <c r="I337" i="1"/>
  <c r="H337" i="1"/>
  <c r="B339" i="1"/>
  <c r="M337" i="8" l="1"/>
  <c r="J337" i="8"/>
  <c r="D337" i="8"/>
  <c r="A337" i="8"/>
  <c r="S337" i="8"/>
  <c r="P337" i="8"/>
  <c r="V337" i="8"/>
  <c r="R337" i="8"/>
  <c r="O337" i="8"/>
  <c r="N337" i="8"/>
  <c r="I337" i="8"/>
  <c r="L337" i="8"/>
  <c r="U337" i="8"/>
  <c r="X337" i="8"/>
  <c r="T337" i="8"/>
  <c r="H337" i="8"/>
  <c r="C337" i="8"/>
  <c r="B337" i="8"/>
  <c r="E337" i="8"/>
  <c r="L338" i="6"/>
  <c r="M338" i="6"/>
  <c r="N338" i="6"/>
  <c r="F338" i="8" s="1"/>
  <c r="K337" i="8"/>
  <c r="Q337" i="8"/>
  <c r="D341" i="9"/>
  <c r="F341" i="9" s="1"/>
  <c r="F340" i="9"/>
  <c r="K340" i="9" s="1"/>
  <c r="E340" i="6" s="1"/>
  <c r="B342" i="9"/>
  <c r="A343" i="9"/>
  <c r="C343" i="9" s="1"/>
  <c r="V339" i="1"/>
  <c r="C344" i="6"/>
  <c r="G343" i="6"/>
  <c r="H341" i="2"/>
  <c r="K341" i="2" s="1"/>
  <c r="T342" i="2"/>
  <c r="U342" i="2"/>
  <c r="J340" i="2"/>
  <c r="I340" i="2"/>
  <c r="K340" i="2"/>
  <c r="W340" i="4"/>
  <c r="H339" i="3"/>
  <c r="R339" i="1"/>
  <c r="K339" i="1" s="1"/>
  <c r="G339" i="1" s="1"/>
  <c r="S339" i="1"/>
  <c r="R340" i="3"/>
  <c r="K340" i="3" s="1"/>
  <c r="G340" i="3" s="1"/>
  <c r="J339" i="3"/>
  <c r="I339" i="3"/>
  <c r="B341" i="3"/>
  <c r="S341" i="3" s="1"/>
  <c r="C342" i="3"/>
  <c r="D350" i="2"/>
  <c r="C400" i="2"/>
  <c r="B343" i="2"/>
  <c r="J338" i="1"/>
  <c r="I338" i="1"/>
  <c r="H338" i="1"/>
  <c r="C340" i="1"/>
  <c r="B340" i="1"/>
  <c r="B339" i="5" l="1"/>
  <c r="N339" i="6" s="1"/>
  <c r="R338" i="8"/>
  <c r="O338" i="8"/>
  <c r="X338" i="8"/>
  <c r="C338" i="8"/>
  <c r="I338" i="8"/>
  <c r="U338" i="8"/>
  <c r="B340" i="5"/>
  <c r="N338" i="8"/>
  <c r="W338" i="8"/>
  <c r="T338" i="8"/>
  <c r="K338" i="8"/>
  <c r="E338" i="8"/>
  <c r="B338" i="8"/>
  <c r="Q338" i="8"/>
  <c r="H338" i="8"/>
  <c r="L338" i="8"/>
  <c r="P338" i="8"/>
  <c r="A338" i="8"/>
  <c r="V338" i="8"/>
  <c r="G338" i="8"/>
  <c r="S338" i="8"/>
  <c r="J338" i="8"/>
  <c r="D338" i="8"/>
  <c r="M338" i="8"/>
  <c r="E341" i="9"/>
  <c r="K341" i="9" s="1"/>
  <c r="E341" i="6" s="1"/>
  <c r="A344" i="9"/>
  <c r="C344" i="9" s="1"/>
  <c r="B343" i="9"/>
  <c r="D342" i="9"/>
  <c r="E342" i="9" s="1"/>
  <c r="C345" i="6"/>
  <c r="G344" i="6"/>
  <c r="V340" i="1"/>
  <c r="J341" i="2"/>
  <c r="W341" i="4"/>
  <c r="I341" i="2"/>
  <c r="H342" i="2"/>
  <c r="W342" i="4" s="1"/>
  <c r="U343" i="2"/>
  <c r="T343" i="2"/>
  <c r="I340" i="3"/>
  <c r="R340" i="1"/>
  <c r="K340" i="1" s="1"/>
  <c r="G340" i="1" s="1"/>
  <c r="S340" i="1"/>
  <c r="R341" i="3"/>
  <c r="K341" i="3" s="1"/>
  <c r="G341" i="3" s="1"/>
  <c r="J340" i="3"/>
  <c r="B342" i="3"/>
  <c r="S342" i="3" s="1"/>
  <c r="H340" i="3"/>
  <c r="C343" i="3"/>
  <c r="D351" i="2"/>
  <c r="C401" i="2"/>
  <c r="B344" i="2"/>
  <c r="C341" i="1"/>
  <c r="J339" i="1"/>
  <c r="I339" i="1"/>
  <c r="H339" i="1"/>
  <c r="B341" i="1"/>
  <c r="L339" i="6" l="1"/>
  <c r="M339" i="8" s="1"/>
  <c r="M339" i="6"/>
  <c r="K339" i="8" s="1"/>
  <c r="U339" i="8"/>
  <c r="O339" i="8"/>
  <c r="X339" i="8"/>
  <c r="L339" i="8"/>
  <c r="R339" i="8"/>
  <c r="F339" i="8"/>
  <c r="C339" i="8"/>
  <c r="I339" i="8"/>
  <c r="S339" i="8"/>
  <c r="Q339" i="8"/>
  <c r="L340" i="6"/>
  <c r="A340" i="8" s="1"/>
  <c r="N340" i="6"/>
  <c r="L340" i="8" s="1"/>
  <c r="M340" i="6"/>
  <c r="Q340" i="8" s="1"/>
  <c r="B341" i="5"/>
  <c r="D343" i="9"/>
  <c r="F343" i="9" s="1"/>
  <c r="F342" i="9"/>
  <c r="K342" i="9" s="1"/>
  <c r="E342" i="6" s="1"/>
  <c r="B344" i="9"/>
  <c r="A345" i="9"/>
  <c r="C345" i="9" s="1"/>
  <c r="R340" i="8"/>
  <c r="V341" i="1"/>
  <c r="G345" i="6"/>
  <c r="C346" i="6"/>
  <c r="K342" i="2"/>
  <c r="J342" i="2"/>
  <c r="I342" i="2"/>
  <c r="T344" i="2"/>
  <c r="U344" i="2"/>
  <c r="H343" i="2"/>
  <c r="J341" i="3"/>
  <c r="R341" i="1"/>
  <c r="K341" i="1" s="1"/>
  <c r="G341" i="1" s="1"/>
  <c r="S341" i="1"/>
  <c r="R342" i="3"/>
  <c r="K342" i="3" s="1"/>
  <c r="G342" i="3" s="1"/>
  <c r="H341" i="3"/>
  <c r="I341" i="3"/>
  <c r="B343" i="3"/>
  <c r="S343" i="3" s="1"/>
  <c r="C344" i="3"/>
  <c r="D352" i="2"/>
  <c r="C402" i="2"/>
  <c r="B345" i="2"/>
  <c r="J340" i="1"/>
  <c r="I340" i="1"/>
  <c r="H340" i="1"/>
  <c r="C342" i="1"/>
  <c r="B342" i="1"/>
  <c r="A339" i="8" l="1"/>
  <c r="G339" i="8"/>
  <c r="P339" i="8"/>
  <c r="J339" i="8"/>
  <c r="D339" i="8"/>
  <c r="V339" i="8"/>
  <c r="O340" i="8"/>
  <c r="F340" i="8"/>
  <c r="U340" i="8"/>
  <c r="X340" i="8"/>
  <c r="I340" i="8"/>
  <c r="K340" i="8"/>
  <c r="T340" i="8"/>
  <c r="T339" i="8"/>
  <c r="H339" i="8"/>
  <c r="B339" i="8"/>
  <c r="E339" i="8"/>
  <c r="E340" i="8"/>
  <c r="C340" i="8"/>
  <c r="W339" i="8"/>
  <c r="N339" i="8"/>
  <c r="G340" i="8"/>
  <c r="W340" i="8"/>
  <c r="V340" i="8"/>
  <c r="N340" i="8"/>
  <c r="B340" i="8"/>
  <c r="P340" i="8"/>
  <c r="J340" i="8"/>
  <c r="S340" i="8"/>
  <c r="H340" i="8"/>
  <c r="L341" i="6"/>
  <c r="S341" i="8" s="1"/>
  <c r="N341" i="6"/>
  <c r="L341" i="8" s="1"/>
  <c r="D340" i="8"/>
  <c r="M340" i="8"/>
  <c r="M341" i="6"/>
  <c r="H341" i="8" s="1"/>
  <c r="B342" i="5"/>
  <c r="M342" i="6" s="1"/>
  <c r="E343" i="9"/>
  <c r="K343" i="9" s="1"/>
  <c r="E343" i="6" s="1"/>
  <c r="B345" i="9"/>
  <c r="D344" i="9"/>
  <c r="E344" i="9" s="1"/>
  <c r="A346" i="9"/>
  <c r="C346" i="9" s="1"/>
  <c r="C347" i="6"/>
  <c r="G346" i="6"/>
  <c r="U345" i="2"/>
  <c r="T345" i="2"/>
  <c r="I343" i="2"/>
  <c r="K343" i="2"/>
  <c r="J343" i="2"/>
  <c r="W343" i="4"/>
  <c r="H344" i="2"/>
  <c r="V342" i="1"/>
  <c r="H342" i="3"/>
  <c r="S342" i="1"/>
  <c r="R342" i="1"/>
  <c r="K342" i="1" s="1"/>
  <c r="G342" i="1" s="1"/>
  <c r="R343" i="3"/>
  <c r="K343" i="3" s="1"/>
  <c r="G343" i="3" s="1"/>
  <c r="I342" i="3"/>
  <c r="B344" i="3"/>
  <c r="S344" i="3" s="1"/>
  <c r="J342" i="3"/>
  <c r="C345" i="3"/>
  <c r="D353" i="2"/>
  <c r="B346" i="2"/>
  <c r="C343" i="1"/>
  <c r="J341" i="1"/>
  <c r="I341" i="1"/>
  <c r="H341" i="1"/>
  <c r="B343" i="1"/>
  <c r="M341" i="8" l="1"/>
  <c r="G341" i="8"/>
  <c r="A341" i="8"/>
  <c r="J341" i="8"/>
  <c r="F341" i="8"/>
  <c r="X341" i="8"/>
  <c r="R341" i="8"/>
  <c r="I341" i="8"/>
  <c r="U341" i="8"/>
  <c r="C341" i="8"/>
  <c r="O341" i="8"/>
  <c r="V341" i="8"/>
  <c r="P341" i="8"/>
  <c r="D341" i="8"/>
  <c r="N342" i="6"/>
  <c r="C342" i="8" s="1"/>
  <c r="B343" i="5"/>
  <c r="Q341" i="8"/>
  <c r="K341" i="8"/>
  <c r="W341" i="8"/>
  <c r="T341" i="8"/>
  <c r="N341" i="8"/>
  <c r="B341" i="8"/>
  <c r="L342" i="6"/>
  <c r="J342" i="8" s="1"/>
  <c r="E341" i="8"/>
  <c r="F344" i="9"/>
  <c r="K344" i="9" s="1"/>
  <c r="E344" i="6" s="1"/>
  <c r="B342" i="8"/>
  <c r="Q342" i="8"/>
  <c r="K342" i="8"/>
  <c r="H342" i="8"/>
  <c r="T342" i="8"/>
  <c r="E342" i="8"/>
  <c r="W342" i="8"/>
  <c r="N342" i="8"/>
  <c r="D345" i="9"/>
  <c r="F345" i="9" s="1"/>
  <c r="I342" i="8"/>
  <c r="A347" i="9"/>
  <c r="C347" i="9" s="1"/>
  <c r="B346" i="9"/>
  <c r="D346" i="9" s="1"/>
  <c r="F346" i="9" s="1"/>
  <c r="C348" i="6"/>
  <c r="G347" i="6"/>
  <c r="H345" i="2"/>
  <c r="J345" i="2" s="1"/>
  <c r="V343" i="1"/>
  <c r="J344" i="2"/>
  <c r="I344" i="2"/>
  <c r="K344" i="2"/>
  <c r="W344" i="4"/>
  <c r="T346" i="2"/>
  <c r="U346" i="2"/>
  <c r="H343" i="3"/>
  <c r="S343" i="1"/>
  <c r="R343" i="1"/>
  <c r="K343" i="1" s="1"/>
  <c r="G343" i="1" s="1"/>
  <c r="R344" i="3"/>
  <c r="K344" i="3" s="1"/>
  <c r="G344" i="3" s="1"/>
  <c r="I343" i="3"/>
  <c r="J343" i="3"/>
  <c r="B345" i="3"/>
  <c r="S345" i="3" s="1"/>
  <c r="C346" i="3"/>
  <c r="D354" i="2"/>
  <c r="B347" i="2"/>
  <c r="J342" i="1"/>
  <c r="H342" i="1"/>
  <c r="I342" i="1"/>
  <c r="C344" i="1"/>
  <c r="B344" i="1"/>
  <c r="M342" i="8" l="1"/>
  <c r="S342" i="8"/>
  <c r="L342" i="8"/>
  <c r="V342" i="8"/>
  <c r="R342" i="8"/>
  <c r="A342" i="8"/>
  <c r="F342" i="8"/>
  <c r="P342" i="8"/>
  <c r="D342" i="8"/>
  <c r="O342" i="8"/>
  <c r="U342" i="8"/>
  <c r="G342" i="8"/>
  <c r="X342" i="8"/>
  <c r="L343" i="6"/>
  <c r="M343" i="6"/>
  <c r="N343" i="6"/>
  <c r="B344" i="5"/>
  <c r="E346" i="9"/>
  <c r="K346" i="9" s="1"/>
  <c r="E346" i="6" s="1"/>
  <c r="A348" i="9"/>
  <c r="C348" i="9" s="1"/>
  <c r="B347" i="9"/>
  <c r="E345" i="9"/>
  <c r="K345" i="9" s="1"/>
  <c r="E345" i="6" s="1"/>
  <c r="C349" i="6"/>
  <c r="G348" i="6"/>
  <c r="K345" i="2"/>
  <c r="W345" i="4"/>
  <c r="I345" i="2"/>
  <c r="V344" i="1"/>
  <c r="U347" i="2"/>
  <c r="T347" i="2"/>
  <c r="H346" i="2"/>
  <c r="I344" i="3"/>
  <c r="S344" i="1"/>
  <c r="R344" i="1"/>
  <c r="K344" i="1" s="1"/>
  <c r="G344" i="1" s="1"/>
  <c r="R345" i="3"/>
  <c r="K345" i="3" s="1"/>
  <c r="G345" i="3" s="1"/>
  <c r="H344" i="3"/>
  <c r="B346" i="3"/>
  <c r="S346" i="3" s="1"/>
  <c r="J344" i="3"/>
  <c r="C347" i="3"/>
  <c r="D355" i="2"/>
  <c r="B348" i="2"/>
  <c r="C345" i="1"/>
  <c r="J343" i="1"/>
  <c r="I343" i="1"/>
  <c r="H343" i="1"/>
  <c r="B345" i="1"/>
  <c r="L344" i="6" l="1"/>
  <c r="N344" i="6"/>
  <c r="M344" i="6"/>
  <c r="Q344" i="8" s="1"/>
  <c r="F343" i="8"/>
  <c r="L343" i="8"/>
  <c r="R343" i="8"/>
  <c r="I343" i="8"/>
  <c r="C343" i="8"/>
  <c r="X343" i="8"/>
  <c r="U343" i="8"/>
  <c r="O343" i="8"/>
  <c r="N343" i="8"/>
  <c r="H343" i="8"/>
  <c r="E343" i="8"/>
  <c r="K343" i="8"/>
  <c r="B343" i="8"/>
  <c r="Q343" i="8"/>
  <c r="T343" i="8"/>
  <c r="W343" i="8"/>
  <c r="B345" i="5"/>
  <c r="G343" i="8"/>
  <c r="S343" i="8"/>
  <c r="J343" i="8"/>
  <c r="D343" i="8"/>
  <c r="P343" i="8"/>
  <c r="M343" i="8"/>
  <c r="V343" i="8"/>
  <c r="A343" i="8"/>
  <c r="D347" i="9"/>
  <c r="F347" i="9" s="1"/>
  <c r="A349" i="9"/>
  <c r="C349" i="9" s="1"/>
  <c r="B348" i="9"/>
  <c r="C350" i="6"/>
  <c r="G349" i="6"/>
  <c r="H347" i="2"/>
  <c r="I347" i="2" s="1"/>
  <c r="V345" i="1"/>
  <c r="I346" i="2"/>
  <c r="J346" i="2"/>
  <c r="K346" i="2"/>
  <c r="W346" i="4"/>
  <c r="U348" i="2"/>
  <c r="T348" i="2"/>
  <c r="J345" i="3"/>
  <c r="R345" i="1"/>
  <c r="K345" i="1" s="1"/>
  <c r="G345" i="1" s="1"/>
  <c r="S345" i="1"/>
  <c r="R346" i="3"/>
  <c r="K346" i="3" s="1"/>
  <c r="G346" i="3" s="1"/>
  <c r="H345" i="3"/>
  <c r="I345" i="3"/>
  <c r="B347" i="3"/>
  <c r="S347" i="3" s="1"/>
  <c r="C348" i="3"/>
  <c r="D356" i="2"/>
  <c r="B349" i="2"/>
  <c r="J344" i="1"/>
  <c r="H344" i="1"/>
  <c r="I344" i="1"/>
  <c r="C346" i="1"/>
  <c r="B346" i="1"/>
  <c r="T344" i="8" l="1"/>
  <c r="B344" i="8"/>
  <c r="B346" i="5"/>
  <c r="N346" i="6" s="1"/>
  <c r="W344" i="8"/>
  <c r="H344" i="8"/>
  <c r="K344" i="8"/>
  <c r="L345" i="6"/>
  <c r="S345" i="8" s="1"/>
  <c r="N345" i="6"/>
  <c r="U345" i="8" s="1"/>
  <c r="M345" i="6"/>
  <c r="K345" i="8" s="1"/>
  <c r="C344" i="8"/>
  <c r="U344" i="8"/>
  <c r="F344" i="8"/>
  <c r="X344" i="8"/>
  <c r="R344" i="8"/>
  <c r="O344" i="8"/>
  <c r="L344" i="8"/>
  <c r="I344" i="8"/>
  <c r="N344" i="8"/>
  <c r="E344" i="8"/>
  <c r="D344" i="8"/>
  <c r="V344" i="8"/>
  <c r="J344" i="8"/>
  <c r="M344" i="8"/>
  <c r="A344" i="8"/>
  <c r="P344" i="8"/>
  <c r="S344" i="8"/>
  <c r="G344" i="8"/>
  <c r="E347" i="9"/>
  <c r="K347" i="9" s="1"/>
  <c r="E347" i="6" s="1"/>
  <c r="D348" i="9"/>
  <c r="F348" i="9" s="1"/>
  <c r="B349" i="9"/>
  <c r="D349" i="9" s="1"/>
  <c r="F349" i="9" s="1"/>
  <c r="A350" i="9"/>
  <c r="C350" i="9" s="1"/>
  <c r="C351" i="6"/>
  <c r="G350" i="6"/>
  <c r="K347" i="2"/>
  <c r="W347" i="4"/>
  <c r="J347" i="2"/>
  <c r="V346" i="1"/>
  <c r="U349" i="2"/>
  <c r="T349" i="2"/>
  <c r="H348" i="2"/>
  <c r="J346" i="3"/>
  <c r="R346" i="1"/>
  <c r="K346" i="1" s="1"/>
  <c r="G346" i="1" s="1"/>
  <c r="S346" i="1"/>
  <c r="R347" i="3"/>
  <c r="K347" i="3" s="1"/>
  <c r="G347" i="3" s="1"/>
  <c r="I346" i="3"/>
  <c r="H346" i="3"/>
  <c r="B348" i="3"/>
  <c r="S348" i="3" s="1"/>
  <c r="C349" i="3"/>
  <c r="D357" i="2"/>
  <c r="B350" i="2"/>
  <c r="C347" i="1"/>
  <c r="J345" i="1"/>
  <c r="I345" i="1"/>
  <c r="H345" i="1"/>
  <c r="B347" i="1"/>
  <c r="E345" i="8" l="1"/>
  <c r="I345" i="8"/>
  <c r="O345" i="8"/>
  <c r="N345" i="8"/>
  <c r="D345" i="8"/>
  <c r="L345" i="8"/>
  <c r="F345" i="8"/>
  <c r="J345" i="8"/>
  <c r="R345" i="8"/>
  <c r="X345" i="8"/>
  <c r="G345" i="8"/>
  <c r="C345" i="8"/>
  <c r="V345" i="8"/>
  <c r="L346" i="6"/>
  <c r="J346" i="8" s="1"/>
  <c r="L346" i="8"/>
  <c r="R346" i="8"/>
  <c r="C346" i="8"/>
  <c r="I346" i="8"/>
  <c r="U346" i="8"/>
  <c r="F346" i="8"/>
  <c r="X346" i="8"/>
  <c r="O346" i="8"/>
  <c r="M346" i="6"/>
  <c r="H346" i="8" s="1"/>
  <c r="P345" i="8"/>
  <c r="M345" i="8"/>
  <c r="A345" i="8"/>
  <c r="W345" i="8"/>
  <c r="T345" i="8"/>
  <c r="B345" i="8"/>
  <c r="Q345" i="8"/>
  <c r="H345" i="8"/>
  <c r="B347" i="5"/>
  <c r="E348" i="9"/>
  <c r="K348" i="9" s="1"/>
  <c r="E348" i="6" s="1"/>
  <c r="E349" i="9"/>
  <c r="K349" i="9" s="1"/>
  <c r="E349" i="6" s="1"/>
  <c r="A351" i="9"/>
  <c r="C351" i="9" s="1"/>
  <c r="B350" i="9"/>
  <c r="C352" i="6"/>
  <c r="G351" i="6"/>
  <c r="H349" i="2"/>
  <c r="K349" i="2" s="1"/>
  <c r="J348" i="2"/>
  <c r="I348" i="2"/>
  <c r="K348" i="2"/>
  <c r="W348" i="4"/>
  <c r="T350" i="2"/>
  <c r="U350" i="2"/>
  <c r="V347" i="1"/>
  <c r="H347" i="3"/>
  <c r="R347" i="1"/>
  <c r="K347" i="1" s="1"/>
  <c r="G347" i="1" s="1"/>
  <c r="S347" i="1"/>
  <c r="R348" i="3"/>
  <c r="K348" i="3" s="1"/>
  <c r="G348" i="3" s="1"/>
  <c r="J347" i="3"/>
  <c r="B349" i="3"/>
  <c r="S349" i="3" s="1"/>
  <c r="I347" i="3"/>
  <c r="C350" i="3"/>
  <c r="D358" i="2"/>
  <c r="B351" i="2"/>
  <c r="J346" i="1"/>
  <c r="I346" i="1"/>
  <c r="H346" i="1"/>
  <c r="C348" i="1"/>
  <c r="B348" i="1"/>
  <c r="V346" i="8" l="1"/>
  <c r="A346" i="8"/>
  <c r="B346" i="8"/>
  <c r="D346" i="8"/>
  <c r="K346" i="8"/>
  <c r="E346" i="8"/>
  <c r="M346" i="8"/>
  <c r="P346" i="8"/>
  <c r="S346" i="8"/>
  <c r="G346" i="8"/>
  <c r="W346" i="8"/>
  <c r="N346" i="8"/>
  <c r="Q346" i="8"/>
  <c r="T346" i="8"/>
  <c r="B348" i="5"/>
  <c r="N347" i="6"/>
  <c r="M347" i="6"/>
  <c r="L347" i="6"/>
  <c r="B349" i="5"/>
  <c r="D350" i="9"/>
  <c r="E350" i="9" s="1"/>
  <c r="A352" i="9"/>
  <c r="C352" i="9" s="1"/>
  <c r="B351" i="9"/>
  <c r="W349" i="4"/>
  <c r="C353" i="6"/>
  <c r="G352" i="6"/>
  <c r="J349" i="2"/>
  <c r="V348" i="1"/>
  <c r="I349" i="2"/>
  <c r="H350" i="2"/>
  <c r="K350" i="2" s="1"/>
  <c r="U351" i="2"/>
  <c r="T351" i="2"/>
  <c r="I348" i="3"/>
  <c r="R348" i="1"/>
  <c r="K348" i="1" s="1"/>
  <c r="G348" i="1" s="1"/>
  <c r="S348" i="1"/>
  <c r="R349" i="3"/>
  <c r="K349" i="3" s="1"/>
  <c r="G349" i="3" s="1"/>
  <c r="H348" i="3"/>
  <c r="J348" i="3"/>
  <c r="B350" i="3"/>
  <c r="S350" i="3" s="1"/>
  <c r="C351" i="3"/>
  <c r="D359" i="2"/>
  <c r="B352" i="2"/>
  <c r="C349" i="1"/>
  <c r="J347" i="1"/>
  <c r="H347" i="1"/>
  <c r="I347" i="1"/>
  <c r="B349" i="1"/>
  <c r="L349" i="6" l="1"/>
  <c r="V349" i="8" s="1"/>
  <c r="N349" i="6"/>
  <c r="X349" i="8" s="1"/>
  <c r="M349" i="6"/>
  <c r="T349" i="8" s="1"/>
  <c r="M348" i="6"/>
  <c r="T348" i="8" s="1"/>
  <c r="N348" i="6"/>
  <c r="L348" i="8" s="1"/>
  <c r="L348" i="6"/>
  <c r="V348" i="8" s="1"/>
  <c r="K347" i="8"/>
  <c r="E347" i="8"/>
  <c r="N347" i="8"/>
  <c r="H347" i="8"/>
  <c r="Q347" i="8"/>
  <c r="W347" i="8"/>
  <c r="T347" i="8"/>
  <c r="B347" i="8"/>
  <c r="L347" i="8"/>
  <c r="X347" i="8"/>
  <c r="I347" i="8"/>
  <c r="R347" i="8"/>
  <c r="F347" i="8"/>
  <c r="C347" i="8"/>
  <c r="O347" i="8"/>
  <c r="U347" i="8"/>
  <c r="D347" i="8"/>
  <c r="P347" i="8"/>
  <c r="J347" i="8"/>
  <c r="V347" i="8"/>
  <c r="M347" i="8"/>
  <c r="S347" i="8"/>
  <c r="A347" i="8"/>
  <c r="G347" i="8"/>
  <c r="F350" i="9"/>
  <c r="K350" i="9" s="1"/>
  <c r="E350" i="6" s="1"/>
  <c r="D351" i="9"/>
  <c r="E351" i="9" s="1"/>
  <c r="P349" i="8"/>
  <c r="G349" i="8"/>
  <c r="J349" i="8"/>
  <c r="B352" i="9"/>
  <c r="C348" i="8"/>
  <c r="A353" i="9"/>
  <c r="C353" i="9" s="1"/>
  <c r="I349" i="8"/>
  <c r="U349" i="8"/>
  <c r="F349" i="8"/>
  <c r="C354" i="6"/>
  <c r="G353" i="6"/>
  <c r="H351" i="2"/>
  <c r="W351" i="4" s="1"/>
  <c r="W350" i="4"/>
  <c r="J350" i="2"/>
  <c r="I350" i="2"/>
  <c r="T352" i="2"/>
  <c r="U352" i="2"/>
  <c r="V349" i="1"/>
  <c r="J349" i="3"/>
  <c r="R349" i="1"/>
  <c r="K349" i="1" s="1"/>
  <c r="G349" i="1" s="1"/>
  <c r="S349" i="1"/>
  <c r="R350" i="3"/>
  <c r="K350" i="3" s="1"/>
  <c r="G350" i="3" s="1"/>
  <c r="I349" i="3"/>
  <c r="B351" i="3"/>
  <c r="S351" i="3" s="1"/>
  <c r="H349" i="3"/>
  <c r="C352" i="3"/>
  <c r="D360" i="2"/>
  <c r="B353" i="2"/>
  <c r="J348" i="1"/>
  <c r="I348" i="1"/>
  <c r="H348" i="1"/>
  <c r="C350" i="1"/>
  <c r="B350" i="1"/>
  <c r="X348" i="8" l="1"/>
  <c r="U348" i="8"/>
  <c r="C349" i="8"/>
  <c r="B349" i="8"/>
  <c r="O348" i="8"/>
  <c r="S349" i="8"/>
  <c r="J348" i="8"/>
  <c r="M348" i="8"/>
  <c r="S348" i="8"/>
  <c r="R349" i="8"/>
  <c r="L349" i="8"/>
  <c r="A348" i="8"/>
  <c r="O349" i="8"/>
  <c r="N349" i="8"/>
  <c r="G348" i="8"/>
  <c r="Q349" i="8"/>
  <c r="I348" i="8"/>
  <c r="R348" i="8"/>
  <c r="D349" i="8"/>
  <c r="M349" i="8"/>
  <c r="F348" i="8"/>
  <c r="A349" i="8"/>
  <c r="K349" i="8"/>
  <c r="E348" i="8"/>
  <c r="N348" i="8"/>
  <c r="D348" i="8"/>
  <c r="P348" i="8"/>
  <c r="E349" i="8"/>
  <c r="W349" i="8"/>
  <c r="Q348" i="8"/>
  <c r="H349" i="8"/>
  <c r="K348" i="8"/>
  <c r="B350" i="5"/>
  <c r="H348" i="8"/>
  <c r="B348" i="8"/>
  <c r="W348" i="8"/>
  <c r="F351" i="9"/>
  <c r="K351" i="9" s="1"/>
  <c r="E351" i="6" s="1"/>
  <c r="D352" i="9"/>
  <c r="F352" i="9" s="1"/>
  <c r="A354" i="9"/>
  <c r="C354" i="9" s="1"/>
  <c r="B353" i="9"/>
  <c r="I351" i="2"/>
  <c r="C355" i="6"/>
  <c r="G354" i="6"/>
  <c r="K351" i="2"/>
  <c r="J351" i="2"/>
  <c r="H352" i="2"/>
  <c r="W352" i="4" s="1"/>
  <c r="V350" i="1"/>
  <c r="U353" i="2"/>
  <c r="T353" i="2"/>
  <c r="J350" i="3"/>
  <c r="S350" i="1"/>
  <c r="R350" i="1"/>
  <c r="K350" i="1" s="1"/>
  <c r="G350" i="1" s="1"/>
  <c r="R351" i="3"/>
  <c r="K351" i="3" s="1"/>
  <c r="G351" i="3" s="1"/>
  <c r="H350" i="3"/>
  <c r="I350" i="3"/>
  <c r="B352" i="3"/>
  <c r="S352" i="3" s="1"/>
  <c r="C353" i="3"/>
  <c r="D361" i="2"/>
  <c r="B354" i="2"/>
  <c r="C351" i="1"/>
  <c r="I349" i="1"/>
  <c r="H349" i="1"/>
  <c r="J349" i="1"/>
  <c r="B351" i="1"/>
  <c r="D353" i="9" l="1"/>
  <c r="F353" i="9" s="1"/>
  <c r="M350" i="6"/>
  <c r="N350" i="6"/>
  <c r="L350" i="6"/>
  <c r="B351" i="5"/>
  <c r="N351" i="6" s="1"/>
  <c r="L351" i="8" s="1"/>
  <c r="E352" i="9"/>
  <c r="K352" i="9" s="1"/>
  <c r="E352" i="6" s="1"/>
  <c r="A355" i="9"/>
  <c r="C355" i="9" s="1"/>
  <c r="E353" i="9"/>
  <c r="K353" i="9" s="1"/>
  <c r="E353" i="6" s="1"/>
  <c r="B354" i="9"/>
  <c r="C356" i="6"/>
  <c r="G355" i="6"/>
  <c r="J352" i="2"/>
  <c r="I352" i="2"/>
  <c r="K352" i="2"/>
  <c r="H353" i="2"/>
  <c r="K353" i="2" s="1"/>
  <c r="T354" i="2"/>
  <c r="U354" i="2"/>
  <c r="V351" i="1"/>
  <c r="H351" i="3"/>
  <c r="R351" i="1"/>
  <c r="K351" i="1" s="1"/>
  <c r="G351" i="1" s="1"/>
  <c r="S351" i="1"/>
  <c r="R352" i="3"/>
  <c r="K352" i="3" s="1"/>
  <c r="G352" i="3" s="1"/>
  <c r="I351" i="3"/>
  <c r="B353" i="3"/>
  <c r="S353" i="3" s="1"/>
  <c r="J351" i="3"/>
  <c r="C354" i="3"/>
  <c r="D362" i="2"/>
  <c r="B355" i="2"/>
  <c r="J350" i="1"/>
  <c r="I350" i="1"/>
  <c r="H350" i="1"/>
  <c r="C352" i="1"/>
  <c r="B352" i="1"/>
  <c r="F351" i="8" l="1"/>
  <c r="I351" i="8"/>
  <c r="L351" i="6"/>
  <c r="G351" i="8" s="1"/>
  <c r="U351" i="8"/>
  <c r="X351" i="8"/>
  <c r="M351" i="6"/>
  <c r="E351" i="8" s="1"/>
  <c r="D350" i="8"/>
  <c r="M350" i="8"/>
  <c r="V350" i="8"/>
  <c r="P350" i="8"/>
  <c r="S350" i="8"/>
  <c r="G350" i="8"/>
  <c r="A350" i="8"/>
  <c r="J350" i="8"/>
  <c r="R350" i="8"/>
  <c r="O350" i="8"/>
  <c r="C350" i="8"/>
  <c r="I350" i="8"/>
  <c r="L350" i="8"/>
  <c r="F350" i="8"/>
  <c r="X350" i="8"/>
  <c r="U350" i="8"/>
  <c r="R351" i="8"/>
  <c r="C351" i="8"/>
  <c r="O351" i="8"/>
  <c r="B352" i="5"/>
  <c r="T350" i="8"/>
  <c r="B350" i="8"/>
  <c r="K350" i="8"/>
  <c r="Q350" i="8"/>
  <c r="W350" i="8"/>
  <c r="E350" i="8"/>
  <c r="N350" i="8"/>
  <c r="H350" i="8"/>
  <c r="D354" i="9"/>
  <c r="F354" i="9" s="1"/>
  <c r="B355" i="9"/>
  <c r="A356" i="9"/>
  <c r="C356" i="9" s="1"/>
  <c r="C357" i="6"/>
  <c r="G356" i="6"/>
  <c r="J353" i="2"/>
  <c r="W353" i="4"/>
  <c r="I353" i="2"/>
  <c r="V352" i="1"/>
  <c r="H354" i="2"/>
  <c r="W354" i="4" s="1"/>
  <c r="U355" i="2"/>
  <c r="T355" i="2"/>
  <c r="I352" i="3"/>
  <c r="R352" i="1"/>
  <c r="K352" i="1" s="1"/>
  <c r="G352" i="1" s="1"/>
  <c r="S352" i="1"/>
  <c r="R353" i="3"/>
  <c r="K353" i="3" s="1"/>
  <c r="G353" i="3" s="1"/>
  <c r="H352" i="3"/>
  <c r="J352" i="3"/>
  <c r="B354" i="3"/>
  <c r="S354" i="3" s="1"/>
  <c r="C355" i="3"/>
  <c r="D363" i="2"/>
  <c r="B356" i="2"/>
  <c r="C353" i="1"/>
  <c r="J351" i="1"/>
  <c r="I351" i="1"/>
  <c r="H351" i="1"/>
  <c r="B353" i="1"/>
  <c r="Q351" i="8" l="1"/>
  <c r="V351" i="8"/>
  <c r="B353" i="5"/>
  <c r="L353" i="6" s="1"/>
  <c r="J351" i="8"/>
  <c r="A351" i="8"/>
  <c r="S351" i="8"/>
  <c r="P351" i="8"/>
  <c r="M351" i="8"/>
  <c r="D351" i="8"/>
  <c r="N352" i="6"/>
  <c r="X352" i="8" s="1"/>
  <c r="M352" i="6"/>
  <c r="Q352" i="8" s="1"/>
  <c r="L352" i="6"/>
  <c r="D352" i="8" s="1"/>
  <c r="W351" i="8"/>
  <c r="K351" i="8"/>
  <c r="H351" i="8"/>
  <c r="N351" i="8"/>
  <c r="T351" i="8"/>
  <c r="B351" i="8"/>
  <c r="D355" i="9"/>
  <c r="F355" i="9" s="1"/>
  <c r="E354" i="9"/>
  <c r="K354" i="9" s="1"/>
  <c r="E354" i="6" s="1"/>
  <c r="A357" i="9"/>
  <c r="C357" i="9" s="1"/>
  <c r="B356" i="9"/>
  <c r="C358" i="6"/>
  <c r="G357" i="6"/>
  <c r="K354" i="2"/>
  <c r="J354" i="2"/>
  <c r="I354" i="2"/>
  <c r="U356" i="2"/>
  <c r="T356" i="2"/>
  <c r="H355" i="2"/>
  <c r="V353" i="1"/>
  <c r="J353" i="3"/>
  <c r="R353" i="1"/>
  <c r="K353" i="1" s="1"/>
  <c r="G353" i="1" s="1"/>
  <c r="S353" i="1"/>
  <c r="R354" i="3"/>
  <c r="K354" i="3" s="1"/>
  <c r="G354" i="3" s="1"/>
  <c r="H353" i="3"/>
  <c r="B355" i="3"/>
  <c r="S355" i="3" s="1"/>
  <c r="I353" i="3"/>
  <c r="C356" i="3"/>
  <c r="D364" i="2"/>
  <c r="B357" i="2"/>
  <c r="J352" i="1"/>
  <c r="I352" i="1"/>
  <c r="H352" i="1"/>
  <c r="C354" i="1"/>
  <c r="B354" i="1"/>
  <c r="C352" i="8" l="1"/>
  <c r="M353" i="6"/>
  <c r="W353" i="8" s="1"/>
  <c r="G352" i="8"/>
  <c r="O352" i="8"/>
  <c r="E352" i="8"/>
  <c r="N353" i="6"/>
  <c r="L353" i="8" s="1"/>
  <c r="N352" i="8"/>
  <c r="K352" i="8"/>
  <c r="L352" i="8"/>
  <c r="F352" i="8"/>
  <c r="J353" i="8"/>
  <c r="V353" i="8"/>
  <c r="S353" i="8"/>
  <c r="G353" i="8"/>
  <c r="M353" i="8"/>
  <c r="D353" i="8"/>
  <c r="A353" i="8"/>
  <c r="P353" i="8"/>
  <c r="B352" i="8"/>
  <c r="H352" i="8"/>
  <c r="S352" i="8"/>
  <c r="N353" i="8"/>
  <c r="T352" i="8"/>
  <c r="V352" i="8"/>
  <c r="B353" i="8"/>
  <c r="Q353" i="8"/>
  <c r="E353" i="8"/>
  <c r="K353" i="8"/>
  <c r="P352" i="8"/>
  <c r="J352" i="8"/>
  <c r="T353" i="8"/>
  <c r="A352" i="8"/>
  <c r="W352" i="8"/>
  <c r="M352" i="8"/>
  <c r="R352" i="8"/>
  <c r="I352" i="8"/>
  <c r="U352" i="8"/>
  <c r="B354" i="5"/>
  <c r="E355" i="9"/>
  <c r="K355" i="9" s="1"/>
  <c r="E355" i="6" s="1"/>
  <c r="D356" i="9"/>
  <c r="F356" i="9" s="1"/>
  <c r="A358" i="9"/>
  <c r="C358" i="9" s="1"/>
  <c r="B357" i="9"/>
  <c r="D357" i="9" s="1"/>
  <c r="F357" i="9" s="1"/>
  <c r="V354" i="1"/>
  <c r="C359" i="6"/>
  <c r="G358" i="6"/>
  <c r="H356" i="2"/>
  <c r="K356" i="2" s="1"/>
  <c r="U357" i="2"/>
  <c r="T357" i="2"/>
  <c r="I355" i="2"/>
  <c r="J355" i="2"/>
  <c r="K355" i="2"/>
  <c r="W355" i="4"/>
  <c r="I354" i="3"/>
  <c r="S354" i="1"/>
  <c r="R354" i="1"/>
  <c r="K354" i="1" s="1"/>
  <c r="G354" i="1" s="1"/>
  <c r="R355" i="3"/>
  <c r="K355" i="3" s="1"/>
  <c r="G355" i="3" s="1"/>
  <c r="J354" i="3"/>
  <c r="H354" i="3"/>
  <c r="B356" i="3"/>
  <c r="S356" i="3" s="1"/>
  <c r="C357" i="3"/>
  <c r="D365" i="2"/>
  <c r="B358" i="2"/>
  <c r="C355" i="1"/>
  <c r="J353" i="1"/>
  <c r="I353" i="1"/>
  <c r="H353" i="1"/>
  <c r="B355" i="1"/>
  <c r="H353" i="8" l="1"/>
  <c r="I353" i="8"/>
  <c r="X353" i="8"/>
  <c r="R353" i="8"/>
  <c r="F353" i="8"/>
  <c r="U353" i="8"/>
  <c r="O353" i="8"/>
  <c r="C353" i="8"/>
  <c r="N354" i="6"/>
  <c r="M354" i="6"/>
  <c r="L354" i="6"/>
  <c r="P354" i="8" s="1"/>
  <c r="B355" i="5"/>
  <c r="E356" i="9"/>
  <c r="K356" i="9" s="1"/>
  <c r="E356" i="6" s="1"/>
  <c r="A359" i="9"/>
  <c r="C359" i="9" s="1"/>
  <c r="E357" i="9"/>
  <c r="K357" i="9" s="1"/>
  <c r="E357" i="6" s="1"/>
  <c r="B358" i="9"/>
  <c r="C360" i="6"/>
  <c r="G359" i="6"/>
  <c r="H357" i="2"/>
  <c r="W357" i="4" s="1"/>
  <c r="J356" i="2"/>
  <c r="I356" i="2"/>
  <c r="W356" i="4"/>
  <c r="T358" i="2"/>
  <c r="U358" i="2"/>
  <c r="V355" i="1"/>
  <c r="H355" i="3"/>
  <c r="S355" i="1"/>
  <c r="R355" i="1"/>
  <c r="K355" i="1" s="1"/>
  <c r="G355" i="1" s="1"/>
  <c r="R356" i="3"/>
  <c r="K356" i="3" s="1"/>
  <c r="G356" i="3" s="1"/>
  <c r="I355" i="3"/>
  <c r="B357" i="3"/>
  <c r="S357" i="3" s="1"/>
  <c r="J355" i="3"/>
  <c r="C358" i="3"/>
  <c r="D366" i="2"/>
  <c r="B359" i="2"/>
  <c r="I354" i="1"/>
  <c r="J354" i="1"/>
  <c r="H354" i="1"/>
  <c r="C356" i="1"/>
  <c r="B356" i="1"/>
  <c r="G354" i="8" l="1"/>
  <c r="M354" i="8"/>
  <c r="D354" i="8"/>
  <c r="S354" i="8"/>
  <c r="A354" i="8"/>
  <c r="L355" i="6"/>
  <c r="N355" i="6"/>
  <c r="M355" i="6"/>
  <c r="B357" i="5"/>
  <c r="B354" i="8"/>
  <c r="T354" i="8"/>
  <c r="N354" i="8"/>
  <c r="H354" i="8"/>
  <c r="W354" i="8"/>
  <c r="E354" i="8"/>
  <c r="K354" i="8"/>
  <c r="Q354" i="8"/>
  <c r="B356" i="5"/>
  <c r="V354" i="8"/>
  <c r="J354" i="8"/>
  <c r="L354" i="8"/>
  <c r="I354" i="8"/>
  <c r="X354" i="8"/>
  <c r="O354" i="8"/>
  <c r="F354" i="8"/>
  <c r="U354" i="8"/>
  <c r="C354" i="8"/>
  <c r="R354" i="8"/>
  <c r="D358" i="9"/>
  <c r="E358" i="9" s="1"/>
  <c r="A360" i="9"/>
  <c r="C360" i="9" s="1"/>
  <c r="B359" i="9"/>
  <c r="I357" i="2"/>
  <c r="G360" i="6"/>
  <c r="C361" i="6"/>
  <c r="H358" i="2"/>
  <c r="W358" i="4" s="1"/>
  <c r="K357" i="2"/>
  <c r="J357" i="2"/>
  <c r="V356" i="1"/>
  <c r="U359" i="2"/>
  <c r="T359" i="2"/>
  <c r="I356" i="3"/>
  <c r="R356" i="1"/>
  <c r="K356" i="1" s="1"/>
  <c r="G356" i="1" s="1"/>
  <c r="S356" i="1"/>
  <c r="R357" i="3"/>
  <c r="K357" i="3" s="1"/>
  <c r="G357" i="3" s="1"/>
  <c r="J356" i="3"/>
  <c r="B358" i="3"/>
  <c r="S358" i="3" s="1"/>
  <c r="H356" i="3"/>
  <c r="C359" i="3"/>
  <c r="D367" i="2"/>
  <c r="B360" i="2"/>
  <c r="C357" i="1"/>
  <c r="J355" i="1"/>
  <c r="H355" i="1"/>
  <c r="I355" i="1"/>
  <c r="B357" i="1"/>
  <c r="L357" i="6" l="1"/>
  <c r="S357" i="8" s="1"/>
  <c r="N357" i="6"/>
  <c r="R357" i="8" s="1"/>
  <c r="M357" i="6"/>
  <c r="Q357" i="8" s="1"/>
  <c r="N356" i="6"/>
  <c r="M356" i="6"/>
  <c r="W356" i="8" s="1"/>
  <c r="L356" i="6"/>
  <c r="S356" i="8" s="1"/>
  <c r="K355" i="8"/>
  <c r="T355" i="8"/>
  <c r="B355" i="8"/>
  <c r="Q355" i="8"/>
  <c r="E355" i="8"/>
  <c r="N355" i="8"/>
  <c r="W355" i="8"/>
  <c r="H355" i="8"/>
  <c r="I355" i="8"/>
  <c r="F355" i="8"/>
  <c r="X355" i="8"/>
  <c r="U355" i="8"/>
  <c r="R355" i="8"/>
  <c r="O355" i="8"/>
  <c r="C355" i="8"/>
  <c r="L355" i="8"/>
  <c r="F358" i="9"/>
  <c r="K358" i="9" s="1"/>
  <c r="E358" i="6" s="1"/>
  <c r="S355" i="8"/>
  <c r="A355" i="8"/>
  <c r="M355" i="8"/>
  <c r="D355" i="8"/>
  <c r="V355" i="8"/>
  <c r="P355" i="8"/>
  <c r="J355" i="8"/>
  <c r="G355" i="8"/>
  <c r="D359" i="9"/>
  <c r="F359" i="9" s="1"/>
  <c r="I357" i="8"/>
  <c r="C357" i="8"/>
  <c r="L357" i="8"/>
  <c r="A361" i="9"/>
  <c r="C361" i="9" s="1"/>
  <c r="B360" i="9"/>
  <c r="H357" i="8"/>
  <c r="G357" i="8"/>
  <c r="A357" i="8"/>
  <c r="M357" i="8"/>
  <c r="C362" i="6"/>
  <c r="G361" i="6"/>
  <c r="I358" i="2"/>
  <c r="K358" i="2"/>
  <c r="J358" i="2"/>
  <c r="T360" i="2"/>
  <c r="U360" i="2"/>
  <c r="H359" i="2"/>
  <c r="V357" i="1"/>
  <c r="J357" i="3"/>
  <c r="R357" i="1"/>
  <c r="K357" i="1" s="1"/>
  <c r="G357" i="1" s="1"/>
  <c r="S357" i="1"/>
  <c r="R358" i="3"/>
  <c r="K358" i="3" s="1"/>
  <c r="G358" i="3" s="1"/>
  <c r="H357" i="3"/>
  <c r="I357" i="3"/>
  <c r="B359" i="3"/>
  <c r="S359" i="3" s="1"/>
  <c r="C360" i="3"/>
  <c r="D368" i="2"/>
  <c r="B361" i="2"/>
  <c r="J356" i="1"/>
  <c r="I356" i="1"/>
  <c r="H356" i="1"/>
  <c r="C358" i="1"/>
  <c r="B358" i="1"/>
  <c r="V357" i="8" l="1"/>
  <c r="X357" i="8"/>
  <c r="P357" i="8"/>
  <c r="D357" i="8"/>
  <c r="T356" i="8"/>
  <c r="J357" i="8"/>
  <c r="O357" i="8"/>
  <c r="A356" i="8"/>
  <c r="N357" i="8"/>
  <c r="F357" i="8"/>
  <c r="B357" i="8"/>
  <c r="T357" i="8"/>
  <c r="U357" i="8"/>
  <c r="E357" i="8"/>
  <c r="W357" i="8"/>
  <c r="K357" i="8"/>
  <c r="H356" i="8"/>
  <c r="J356" i="8"/>
  <c r="M356" i="8"/>
  <c r="V356" i="8"/>
  <c r="P356" i="8"/>
  <c r="G356" i="8"/>
  <c r="B358" i="5"/>
  <c r="D356" i="8"/>
  <c r="B356" i="8"/>
  <c r="E356" i="8"/>
  <c r="Q356" i="8"/>
  <c r="K356" i="8"/>
  <c r="N356" i="8"/>
  <c r="C356" i="8"/>
  <c r="F356" i="8"/>
  <c r="O356" i="8"/>
  <c r="I356" i="8"/>
  <c r="U356" i="8"/>
  <c r="X356" i="8"/>
  <c r="R356" i="8"/>
  <c r="L356" i="8"/>
  <c r="E359" i="9"/>
  <c r="K359" i="9" s="1"/>
  <c r="E359" i="6" s="1"/>
  <c r="B361" i="9"/>
  <c r="D360" i="9"/>
  <c r="E360" i="9" s="1"/>
  <c r="A362" i="9"/>
  <c r="C362" i="9" s="1"/>
  <c r="V358" i="1"/>
  <c r="C363" i="6"/>
  <c r="G362" i="6"/>
  <c r="U361" i="2"/>
  <c r="T361" i="2"/>
  <c r="I359" i="2"/>
  <c r="K359" i="2"/>
  <c r="J359" i="2"/>
  <c r="W359" i="4"/>
  <c r="H360" i="2"/>
  <c r="H358" i="3"/>
  <c r="S358" i="1"/>
  <c r="R358" i="1"/>
  <c r="K358" i="1" s="1"/>
  <c r="G358" i="1" s="1"/>
  <c r="R359" i="3"/>
  <c r="K359" i="3" s="1"/>
  <c r="G359" i="3" s="1"/>
  <c r="J358" i="3"/>
  <c r="I358" i="3"/>
  <c r="B360" i="3"/>
  <c r="S360" i="3" s="1"/>
  <c r="C361" i="3"/>
  <c r="D369" i="2"/>
  <c r="B362" i="2"/>
  <c r="C359" i="1"/>
  <c r="J357" i="1"/>
  <c r="H357" i="1"/>
  <c r="I357" i="1"/>
  <c r="B359" i="1"/>
  <c r="D361" i="9" l="1"/>
  <c r="F361" i="9" s="1"/>
  <c r="M358" i="6"/>
  <c r="N358" i="6"/>
  <c r="L358" i="6"/>
  <c r="D358" i="8" s="1"/>
  <c r="B359" i="5"/>
  <c r="F360" i="9"/>
  <c r="K360" i="9" s="1"/>
  <c r="E360" i="6" s="1"/>
  <c r="B362" i="9"/>
  <c r="E361" i="9"/>
  <c r="A363" i="9"/>
  <c r="C363" i="9" s="1"/>
  <c r="C364" i="6"/>
  <c r="G363" i="6"/>
  <c r="V359" i="1"/>
  <c r="J360" i="2"/>
  <c r="I360" i="2"/>
  <c r="K360" i="2"/>
  <c r="W360" i="4"/>
  <c r="T362" i="2"/>
  <c r="U362" i="2"/>
  <c r="H361" i="2"/>
  <c r="H359" i="3"/>
  <c r="R359" i="1"/>
  <c r="K359" i="1" s="1"/>
  <c r="G359" i="1" s="1"/>
  <c r="S359" i="1"/>
  <c r="R360" i="3"/>
  <c r="K360" i="3" s="1"/>
  <c r="G360" i="3" s="1"/>
  <c r="I359" i="3"/>
  <c r="B361" i="3"/>
  <c r="S361" i="3" s="1"/>
  <c r="J359" i="3"/>
  <c r="C362" i="3"/>
  <c r="D370" i="2"/>
  <c r="B363" i="2"/>
  <c r="H358" i="1"/>
  <c r="J358" i="1"/>
  <c r="I358" i="1"/>
  <c r="C360" i="1"/>
  <c r="B360" i="1"/>
  <c r="K361" i="9" l="1"/>
  <c r="E361" i="6" s="1"/>
  <c r="B361" i="5" s="1"/>
  <c r="M358" i="8"/>
  <c r="M359" i="6"/>
  <c r="H359" i="8" s="1"/>
  <c r="N359" i="6"/>
  <c r="L359" i="8" s="1"/>
  <c r="L359" i="6"/>
  <c r="A359" i="8" s="1"/>
  <c r="G358" i="8"/>
  <c r="P358" i="8"/>
  <c r="A358" i="8"/>
  <c r="V358" i="8"/>
  <c r="S358" i="8"/>
  <c r="R358" i="8"/>
  <c r="X358" i="8"/>
  <c r="C358" i="8"/>
  <c r="O358" i="8"/>
  <c r="U358" i="8"/>
  <c r="L358" i="8"/>
  <c r="I358" i="8"/>
  <c r="F358" i="8"/>
  <c r="B360" i="5"/>
  <c r="J358" i="8"/>
  <c r="Q358" i="8"/>
  <c r="E358" i="8"/>
  <c r="B358" i="8"/>
  <c r="N358" i="8"/>
  <c r="K358" i="8"/>
  <c r="H358" i="8"/>
  <c r="W358" i="8"/>
  <c r="T358" i="8"/>
  <c r="D362" i="9"/>
  <c r="F362" i="9" s="1"/>
  <c r="B363" i="9"/>
  <c r="A364" i="9"/>
  <c r="C364" i="9" s="1"/>
  <c r="C365" i="6"/>
  <c r="G364" i="6"/>
  <c r="V360" i="1"/>
  <c r="K361" i="2"/>
  <c r="J361" i="2"/>
  <c r="I361" i="2"/>
  <c r="W361" i="4"/>
  <c r="U363" i="2"/>
  <c r="T363" i="2"/>
  <c r="H362" i="2"/>
  <c r="I360" i="3"/>
  <c r="R360" i="1"/>
  <c r="K360" i="1" s="1"/>
  <c r="G360" i="1" s="1"/>
  <c r="S360" i="1"/>
  <c r="R361" i="3"/>
  <c r="K361" i="3" s="1"/>
  <c r="G361" i="3" s="1"/>
  <c r="H360" i="3"/>
  <c r="J360" i="3"/>
  <c r="B362" i="3"/>
  <c r="S362" i="3" s="1"/>
  <c r="C363" i="3"/>
  <c r="D371" i="2"/>
  <c r="B364" i="2"/>
  <c r="C361" i="1"/>
  <c r="J359" i="1"/>
  <c r="I359" i="1"/>
  <c r="H359" i="1"/>
  <c r="B361" i="1"/>
  <c r="J359" i="8" l="1"/>
  <c r="W359" i="8"/>
  <c r="B359" i="8"/>
  <c r="N359" i="8"/>
  <c r="C359" i="8"/>
  <c r="O359" i="8"/>
  <c r="P359" i="8"/>
  <c r="I359" i="8"/>
  <c r="R359" i="8"/>
  <c r="K359" i="8"/>
  <c r="Q359" i="8"/>
  <c r="V359" i="8"/>
  <c r="M359" i="8"/>
  <c r="U359" i="8"/>
  <c r="X359" i="8"/>
  <c r="D359" i="8"/>
  <c r="E359" i="8"/>
  <c r="T359" i="8"/>
  <c r="L361" i="6"/>
  <c r="M361" i="8" s="1"/>
  <c r="N361" i="6"/>
  <c r="L361" i="8" s="1"/>
  <c r="M361" i="6"/>
  <c r="B361" i="8" s="1"/>
  <c r="S359" i="8"/>
  <c r="F359" i="8"/>
  <c r="G359" i="8"/>
  <c r="M360" i="6"/>
  <c r="L360" i="6"/>
  <c r="N360" i="6"/>
  <c r="D363" i="9"/>
  <c r="F363" i="9" s="1"/>
  <c r="E362" i="9"/>
  <c r="K362" i="9" s="1"/>
  <c r="E362" i="6" s="1"/>
  <c r="A365" i="9"/>
  <c r="C365" i="9" s="1"/>
  <c r="B364" i="9"/>
  <c r="C366" i="6"/>
  <c r="G365" i="6"/>
  <c r="H363" i="2"/>
  <c r="I363" i="2" s="1"/>
  <c r="I362" i="2"/>
  <c r="J362" i="2"/>
  <c r="K362" i="2"/>
  <c r="W362" i="4"/>
  <c r="U364" i="2"/>
  <c r="T364" i="2"/>
  <c r="V361" i="1"/>
  <c r="J361" i="3"/>
  <c r="R361" i="1"/>
  <c r="K361" i="1" s="1"/>
  <c r="G361" i="1" s="1"/>
  <c r="S361" i="1"/>
  <c r="R362" i="3"/>
  <c r="K362" i="3" s="1"/>
  <c r="G362" i="3" s="1"/>
  <c r="H361" i="3"/>
  <c r="B363" i="3"/>
  <c r="S363" i="3" s="1"/>
  <c r="I361" i="3"/>
  <c r="C364" i="3"/>
  <c r="D372" i="2"/>
  <c r="B365" i="2"/>
  <c r="J360" i="1"/>
  <c r="I360" i="1"/>
  <c r="H360" i="1"/>
  <c r="C362" i="1"/>
  <c r="B362" i="1"/>
  <c r="S361" i="8" l="1"/>
  <c r="R361" i="8"/>
  <c r="F361" i="8"/>
  <c r="X361" i="8"/>
  <c r="C361" i="8"/>
  <c r="U361" i="8"/>
  <c r="E363" i="9"/>
  <c r="K363" i="9" s="1"/>
  <c r="E363" i="6" s="1"/>
  <c r="B363" i="5" s="1"/>
  <c r="G361" i="8"/>
  <c r="O361" i="8"/>
  <c r="E361" i="8"/>
  <c r="Q361" i="8"/>
  <c r="A361" i="8"/>
  <c r="P361" i="8"/>
  <c r="D361" i="8"/>
  <c r="V361" i="8"/>
  <c r="J361" i="8"/>
  <c r="H361" i="8"/>
  <c r="N361" i="8"/>
  <c r="T361" i="8"/>
  <c r="K361" i="8"/>
  <c r="I361" i="8"/>
  <c r="W361" i="8"/>
  <c r="L360" i="8"/>
  <c r="U360" i="8"/>
  <c r="C360" i="8"/>
  <c r="F360" i="8"/>
  <c r="O360" i="8"/>
  <c r="I360" i="8"/>
  <c r="X360" i="8"/>
  <c r="R360" i="8"/>
  <c r="B362" i="5"/>
  <c r="V360" i="8"/>
  <c r="M360" i="8"/>
  <c r="P360" i="8"/>
  <c r="D360" i="8"/>
  <c r="G360" i="8"/>
  <c r="S360" i="8"/>
  <c r="A360" i="8"/>
  <c r="J360" i="8"/>
  <c r="B360" i="8"/>
  <c r="T360" i="8"/>
  <c r="E360" i="8"/>
  <c r="Q360" i="8"/>
  <c r="H360" i="8"/>
  <c r="N360" i="8"/>
  <c r="W360" i="8"/>
  <c r="K360" i="8"/>
  <c r="D364" i="9"/>
  <c r="E364" i="9" s="1"/>
  <c r="A366" i="9"/>
  <c r="C366" i="9" s="1"/>
  <c r="B365" i="9"/>
  <c r="C367" i="6"/>
  <c r="G366" i="6"/>
  <c r="K363" i="2"/>
  <c r="W363" i="4"/>
  <c r="J363" i="2"/>
  <c r="V362" i="1"/>
  <c r="U365" i="2"/>
  <c r="T365" i="2"/>
  <c r="H364" i="2"/>
  <c r="J362" i="3"/>
  <c r="R362" i="1"/>
  <c r="K362" i="1" s="1"/>
  <c r="G362" i="1" s="1"/>
  <c r="S362" i="1"/>
  <c r="R363" i="3"/>
  <c r="K363" i="3" s="1"/>
  <c r="G363" i="3" s="1"/>
  <c r="H362" i="3"/>
  <c r="I362" i="3"/>
  <c r="B364" i="3"/>
  <c r="S364" i="3" s="1"/>
  <c r="C365" i="3"/>
  <c r="D373" i="2"/>
  <c r="B366" i="2"/>
  <c r="C363" i="1"/>
  <c r="J361" i="1"/>
  <c r="I361" i="1"/>
  <c r="H361" i="1"/>
  <c r="B363" i="1"/>
  <c r="F364" i="9" l="1"/>
  <c r="K364" i="9" s="1"/>
  <c r="E364" i="6" s="1"/>
  <c r="M363" i="6"/>
  <c r="K363" i="8" s="1"/>
  <c r="L363" i="6"/>
  <c r="S363" i="8" s="1"/>
  <c r="N363" i="6"/>
  <c r="X363" i="8" s="1"/>
  <c r="M362" i="6"/>
  <c r="N362" i="6"/>
  <c r="L362" i="6"/>
  <c r="D365" i="9"/>
  <c r="E365" i="9" s="1"/>
  <c r="B366" i="9"/>
  <c r="D366" i="9" s="1"/>
  <c r="F366" i="9" s="1"/>
  <c r="A367" i="9"/>
  <c r="C367" i="9" s="1"/>
  <c r="C368" i="6"/>
  <c r="G367" i="6"/>
  <c r="H365" i="2"/>
  <c r="K365" i="2" s="1"/>
  <c r="J364" i="2"/>
  <c r="I364" i="2"/>
  <c r="K364" i="2"/>
  <c r="W364" i="4"/>
  <c r="T366" i="2"/>
  <c r="U366" i="2"/>
  <c r="V363" i="1"/>
  <c r="H363" i="3"/>
  <c r="R363" i="1"/>
  <c r="K363" i="1" s="1"/>
  <c r="G363" i="1" s="1"/>
  <c r="S363" i="1"/>
  <c r="R364" i="3"/>
  <c r="K364" i="3" s="1"/>
  <c r="G364" i="3" s="1"/>
  <c r="J363" i="3"/>
  <c r="B365" i="3"/>
  <c r="S365" i="3" s="1"/>
  <c r="I363" i="3"/>
  <c r="C366" i="3"/>
  <c r="D374" i="2"/>
  <c r="B367" i="2"/>
  <c r="H362" i="1"/>
  <c r="I362" i="1"/>
  <c r="J362" i="1"/>
  <c r="C364" i="1"/>
  <c r="B364" i="1"/>
  <c r="Q363" i="8" l="1"/>
  <c r="D363" i="8"/>
  <c r="H363" i="8"/>
  <c r="W363" i="8"/>
  <c r="N363" i="8"/>
  <c r="B363" i="8"/>
  <c r="T363" i="8"/>
  <c r="U363" i="8"/>
  <c r="V363" i="8"/>
  <c r="J363" i="8"/>
  <c r="E363" i="8"/>
  <c r="A363" i="8"/>
  <c r="G363" i="8"/>
  <c r="P363" i="8"/>
  <c r="F363" i="8"/>
  <c r="R363" i="8"/>
  <c r="L363" i="8"/>
  <c r="O363" i="8"/>
  <c r="I363" i="8"/>
  <c r="C363" i="8"/>
  <c r="M363" i="8"/>
  <c r="B364" i="5"/>
  <c r="B362" i="8"/>
  <c r="N362" i="8"/>
  <c r="T362" i="8"/>
  <c r="W362" i="8"/>
  <c r="H362" i="8"/>
  <c r="K362" i="8"/>
  <c r="E362" i="8"/>
  <c r="Q362" i="8"/>
  <c r="A362" i="8"/>
  <c r="J362" i="8"/>
  <c r="V362" i="8"/>
  <c r="M362" i="8"/>
  <c r="D362" i="8"/>
  <c r="P362" i="8"/>
  <c r="S362" i="8"/>
  <c r="G362" i="8"/>
  <c r="X362" i="8"/>
  <c r="U362" i="8"/>
  <c r="R362" i="8"/>
  <c r="L362" i="8"/>
  <c r="F362" i="8"/>
  <c r="C362" i="8"/>
  <c r="O362" i="8"/>
  <c r="I362" i="8"/>
  <c r="F365" i="9"/>
  <c r="K365" i="9" s="1"/>
  <c r="E365" i="6" s="1"/>
  <c r="E366" i="9"/>
  <c r="K366" i="9" s="1"/>
  <c r="E366" i="6" s="1"/>
  <c r="A368" i="9"/>
  <c r="C368" i="9" s="1"/>
  <c r="B367" i="9"/>
  <c r="V364" i="1"/>
  <c r="C369" i="6"/>
  <c r="G368" i="6"/>
  <c r="J365" i="2"/>
  <c r="W365" i="4"/>
  <c r="I365" i="2"/>
  <c r="H366" i="2"/>
  <c r="I366" i="2" s="1"/>
  <c r="U367" i="2"/>
  <c r="T367" i="2"/>
  <c r="I364" i="3"/>
  <c r="S364" i="1"/>
  <c r="R364" i="1"/>
  <c r="K364" i="1" s="1"/>
  <c r="G364" i="1" s="1"/>
  <c r="R365" i="3"/>
  <c r="K365" i="3" s="1"/>
  <c r="G365" i="3" s="1"/>
  <c r="H364" i="3"/>
  <c r="J364" i="3"/>
  <c r="B366" i="3"/>
  <c r="S366" i="3" s="1"/>
  <c r="C367" i="3"/>
  <c r="D375" i="2"/>
  <c r="B368" i="2"/>
  <c r="C365" i="1"/>
  <c r="J363" i="1"/>
  <c r="I363" i="1"/>
  <c r="H363" i="1"/>
  <c r="B365" i="1"/>
  <c r="D367" i="9" l="1"/>
  <c r="F367" i="9" s="1"/>
  <c r="N364" i="6"/>
  <c r="L364" i="6"/>
  <c r="M364" i="6"/>
  <c r="B366" i="5"/>
  <c r="B365" i="5"/>
  <c r="A369" i="9"/>
  <c r="C369" i="9" s="1"/>
  <c r="B368" i="9"/>
  <c r="C370" i="6"/>
  <c r="G369" i="6"/>
  <c r="W366" i="4"/>
  <c r="K366" i="2"/>
  <c r="V365" i="1"/>
  <c r="J366" i="2"/>
  <c r="T368" i="2"/>
  <c r="U368" i="2"/>
  <c r="H367" i="2"/>
  <c r="J365" i="3"/>
  <c r="R365" i="1"/>
  <c r="K365" i="1" s="1"/>
  <c r="G365" i="1" s="1"/>
  <c r="S365" i="1"/>
  <c r="R366" i="3"/>
  <c r="K366" i="3" s="1"/>
  <c r="G366" i="3" s="1"/>
  <c r="I365" i="3"/>
  <c r="B367" i="3"/>
  <c r="S367" i="3" s="1"/>
  <c r="H365" i="3"/>
  <c r="C368" i="3"/>
  <c r="D376" i="2"/>
  <c r="B369" i="2"/>
  <c r="J364" i="1"/>
  <c r="I364" i="1"/>
  <c r="H364" i="1"/>
  <c r="C366" i="1"/>
  <c r="B366" i="1"/>
  <c r="E367" i="9" l="1"/>
  <c r="D368" i="9"/>
  <c r="F368" i="9" s="1"/>
  <c r="M366" i="6"/>
  <c r="H366" i="8" s="1"/>
  <c r="N366" i="6"/>
  <c r="L366" i="8" s="1"/>
  <c r="L366" i="6"/>
  <c r="D366" i="8" s="1"/>
  <c r="M365" i="6"/>
  <c r="L365" i="6"/>
  <c r="J365" i="8" s="1"/>
  <c r="N365" i="6"/>
  <c r="O365" i="8" s="1"/>
  <c r="K364" i="8"/>
  <c r="W364" i="8"/>
  <c r="B364" i="8"/>
  <c r="Q364" i="8"/>
  <c r="E364" i="8"/>
  <c r="N364" i="8"/>
  <c r="T364" i="8"/>
  <c r="H364" i="8"/>
  <c r="P364" i="8"/>
  <c r="J364" i="8"/>
  <c r="G364" i="8"/>
  <c r="M364" i="8"/>
  <c r="D364" i="8"/>
  <c r="V364" i="8"/>
  <c r="S364" i="8"/>
  <c r="A364" i="8"/>
  <c r="O364" i="8"/>
  <c r="I364" i="8"/>
  <c r="X364" i="8"/>
  <c r="L364" i="8"/>
  <c r="F364" i="8"/>
  <c r="R364" i="8"/>
  <c r="U364" i="8"/>
  <c r="C364" i="8"/>
  <c r="B369" i="9"/>
  <c r="K366" i="8"/>
  <c r="E366" i="8"/>
  <c r="A370" i="9"/>
  <c r="C370" i="9" s="1"/>
  <c r="K367" i="9"/>
  <c r="E367" i="6" s="1"/>
  <c r="V366" i="1"/>
  <c r="C371" i="6"/>
  <c r="G370" i="6"/>
  <c r="I367" i="2"/>
  <c r="J367" i="2"/>
  <c r="K367" i="2"/>
  <c r="W367" i="4"/>
  <c r="U369" i="2"/>
  <c r="T369" i="2"/>
  <c r="H368" i="2"/>
  <c r="J366" i="3"/>
  <c r="S366" i="1"/>
  <c r="R366" i="1"/>
  <c r="K366" i="1" s="1"/>
  <c r="G366" i="1" s="1"/>
  <c r="R367" i="3"/>
  <c r="K367" i="3" s="1"/>
  <c r="G367" i="3" s="1"/>
  <c r="H366" i="3"/>
  <c r="B368" i="3"/>
  <c r="S368" i="3" s="1"/>
  <c r="I366" i="3"/>
  <c r="C369" i="3"/>
  <c r="D377" i="2"/>
  <c r="B370" i="2"/>
  <c r="C367" i="1"/>
  <c r="J365" i="1"/>
  <c r="H365" i="1"/>
  <c r="I365" i="1"/>
  <c r="B367" i="1"/>
  <c r="N366" i="8" l="1"/>
  <c r="W366" i="8"/>
  <c r="B366" i="8"/>
  <c r="G365" i="8"/>
  <c r="Q366" i="8"/>
  <c r="V365" i="8"/>
  <c r="E368" i="9"/>
  <c r="K368" i="9" s="1"/>
  <c r="E368" i="6" s="1"/>
  <c r="B368" i="5" s="1"/>
  <c r="A365" i="8"/>
  <c r="T366" i="8"/>
  <c r="S365" i="8"/>
  <c r="D365" i="8"/>
  <c r="V366" i="8"/>
  <c r="A366" i="8"/>
  <c r="X365" i="8"/>
  <c r="C366" i="8"/>
  <c r="F366" i="8"/>
  <c r="R366" i="8"/>
  <c r="X366" i="8"/>
  <c r="O366" i="8"/>
  <c r="U366" i="8"/>
  <c r="I366" i="8"/>
  <c r="F365" i="8"/>
  <c r="M366" i="8"/>
  <c r="S366" i="8"/>
  <c r="L365" i="8"/>
  <c r="J366" i="8"/>
  <c r="G366" i="8"/>
  <c r="P366" i="8"/>
  <c r="R365" i="8"/>
  <c r="U365" i="8"/>
  <c r="B367" i="5"/>
  <c r="E365" i="8"/>
  <c r="W365" i="8"/>
  <c r="H365" i="8"/>
  <c r="B365" i="8"/>
  <c r="K365" i="8"/>
  <c r="Q365" i="8"/>
  <c r="N365" i="8"/>
  <c r="T365" i="8"/>
  <c r="C365" i="8"/>
  <c r="I365" i="8"/>
  <c r="P365" i="8"/>
  <c r="M365" i="8"/>
  <c r="D369" i="9"/>
  <c r="F369" i="9" s="1"/>
  <c r="A371" i="9"/>
  <c r="C371" i="9" s="1"/>
  <c r="B370" i="9"/>
  <c r="C372" i="6"/>
  <c r="G371" i="6"/>
  <c r="H369" i="2"/>
  <c r="K369" i="2" s="1"/>
  <c r="V367" i="1"/>
  <c r="J368" i="2"/>
  <c r="K368" i="2"/>
  <c r="I368" i="2"/>
  <c r="W368" i="4"/>
  <c r="T370" i="2"/>
  <c r="U370" i="2"/>
  <c r="H367" i="3"/>
  <c r="R367" i="1"/>
  <c r="K367" i="1" s="1"/>
  <c r="G367" i="1" s="1"/>
  <c r="S367" i="1"/>
  <c r="R368" i="3"/>
  <c r="K368" i="3" s="1"/>
  <c r="G368" i="3" s="1"/>
  <c r="I367" i="3"/>
  <c r="J367" i="3"/>
  <c r="B369" i="3"/>
  <c r="S369" i="3" s="1"/>
  <c r="C370" i="3"/>
  <c r="D378" i="2"/>
  <c r="B371" i="2"/>
  <c r="I366" i="1"/>
  <c r="J366" i="1"/>
  <c r="H366" i="1"/>
  <c r="C368" i="1"/>
  <c r="B368" i="1"/>
  <c r="E369" i="9" l="1"/>
  <c r="K369" i="9" s="1"/>
  <c r="L368" i="6"/>
  <c r="G368" i="8" s="1"/>
  <c r="M368" i="6"/>
  <c r="Q368" i="8" s="1"/>
  <c r="N368" i="6"/>
  <c r="X368" i="8" s="1"/>
  <c r="N367" i="6"/>
  <c r="X367" i="8" s="1"/>
  <c r="M367" i="6"/>
  <c r="Q367" i="8" s="1"/>
  <c r="L367" i="6"/>
  <c r="P367" i="8" s="1"/>
  <c r="D370" i="9"/>
  <c r="E370" i="9" s="1"/>
  <c r="B371" i="9"/>
  <c r="A372" i="9"/>
  <c r="C372" i="9" s="1"/>
  <c r="C373" i="6"/>
  <c r="G372" i="6"/>
  <c r="J369" i="2"/>
  <c r="W369" i="4"/>
  <c r="I369" i="2"/>
  <c r="V368" i="1"/>
  <c r="H370" i="2"/>
  <c r="I370" i="2" s="1"/>
  <c r="U371" i="2"/>
  <c r="T371" i="2"/>
  <c r="I368" i="3"/>
  <c r="R368" i="1"/>
  <c r="K368" i="1" s="1"/>
  <c r="G368" i="1" s="1"/>
  <c r="S368" i="1"/>
  <c r="R369" i="3"/>
  <c r="K369" i="3" s="1"/>
  <c r="G369" i="3" s="1"/>
  <c r="J368" i="3"/>
  <c r="B370" i="3"/>
  <c r="S370" i="3" s="1"/>
  <c r="H368" i="3"/>
  <c r="C371" i="3"/>
  <c r="D379" i="2"/>
  <c r="B372" i="2"/>
  <c r="C369" i="1"/>
  <c r="J367" i="1"/>
  <c r="I367" i="1"/>
  <c r="H367" i="1"/>
  <c r="B369" i="1"/>
  <c r="H367" i="8" l="1"/>
  <c r="N367" i="8"/>
  <c r="E369" i="6"/>
  <c r="B369" i="5" s="1"/>
  <c r="P368" i="8"/>
  <c r="E367" i="8"/>
  <c r="S368" i="8"/>
  <c r="B367" i="8"/>
  <c r="J368" i="8"/>
  <c r="M368" i="8"/>
  <c r="R367" i="8"/>
  <c r="T367" i="8"/>
  <c r="K367" i="8"/>
  <c r="D368" i="8"/>
  <c r="W367" i="8"/>
  <c r="A368" i="8"/>
  <c r="V368" i="8"/>
  <c r="T368" i="8"/>
  <c r="J367" i="8"/>
  <c r="F367" i="8"/>
  <c r="L368" i="8"/>
  <c r="N368" i="8"/>
  <c r="B368" i="8"/>
  <c r="E368" i="8"/>
  <c r="K368" i="8"/>
  <c r="H368" i="8"/>
  <c r="V367" i="8"/>
  <c r="W368" i="8"/>
  <c r="D367" i="8"/>
  <c r="U368" i="8"/>
  <c r="L367" i="8"/>
  <c r="G367" i="8"/>
  <c r="I368" i="8"/>
  <c r="S367" i="8"/>
  <c r="M367" i="8"/>
  <c r="A367" i="8"/>
  <c r="F368" i="8"/>
  <c r="I367" i="8"/>
  <c r="O368" i="8"/>
  <c r="C368" i="8"/>
  <c r="C367" i="8"/>
  <c r="O367" i="8"/>
  <c r="R368" i="8"/>
  <c r="U367" i="8"/>
  <c r="D371" i="9"/>
  <c r="E371" i="9" s="1"/>
  <c r="A373" i="9"/>
  <c r="C373" i="9" s="1"/>
  <c r="B372" i="9"/>
  <c r="F370" i="9"/>
  <c r="K370" i="9" s="1"/>
  <c r="E370" i="6" s="1"/>
  <c r="C374" i="6"/>
  <c r="G373" i="6"/>
  <c r="K370" i="2"/>
  <c r="J370" i="2"/>
  <c r="W370" i="4"/>
  <c r="H371" i="2"/>
  <c r="W371" i="4" s="1"/>
  <c r="V369" i="1"/>
  <c r="U372" i="2"/>
  <c r="T372" i="2"/>
  <c r="J369" i="3"/>
  <c r="R369" i="1"/>
  <c r="K369" i="1" s="1"/>
  <c r="G369" i="1" s="1"/>
  <c r="S369" i="1"/>
  <c r="R370" i="3"/>
  <c r="K370" i="3" s="1"/>
  <c r="G370" i="3" s="1"/>
  <c r="H369" i="3"/>
  <c r="I369" i="3"/>
  <c r="B371" i="3"/>
  <c r="S371" i="3" s="1"/>
  <c r="C372" i="3"/>
  <c r="D380" i="2"/>
  <c r="B373" i="2"/>
  <c r="J368" i="1"/>
  <c r="H368" i="1"/>
  <c r="I368" i="1"/>
  <c r="C370" i="1"/>
  <c r="B370" i="1"/>
  <c r="N369" i="6" l="1"/>
  <c r="O369" i="8" s="1"/>
  <c r="L369" i="6"/>
  <c r="D369" i="8" s="1"/>
  <c r="M369" i="6"/>
  <c r="W369" i="8" s="1"/>
  <c r="V369" i="8"/>
  <c r="B370" i="5"/>
  <c r="F371" i="9"/>
  <c r="K371" i="9" s="1"/>
  <c r="E371" i="6" s="1"/>
  <c r="D372" i="9"/>
  <c r="F372" i="9" s="1"/>
  <c r="B373" i="9"/>
  <c r="A374" i="9"/>
  <c r="C374" i="9" s="1"/>
  <c r="C375" i="6"/>
  <c r="G374" i="6"/>
  <c r="K371" i="2"/>
  <c r="J371" i="2"/>
  <c r="I371" i="2"/>
  <c r="V370" i="1"/>
  <c r="U373" i="2"/>
  <c r="T373" i="2"/>
  <c r="H372" i="2"/>
  <c r="J370" i="3"/>
  <c r="S370" i="1"/>
  <c r="R370" i="1"/>
  <c r="K370" i="1" s="1"/>
  <c r="G370" i="1" s="1"/>
  <c r="R371" i="3"/>
  <c r="K371" i="3" s="1"/>
  <c r="G371" i="3" s="1"/>
  <c r="H370" i="3"/>
  <c r="B372" i="3"/>
  <c r="S372" i="3" s="1"/>
  <c r="I370" i="3"/>
  <c r="C373" i="3"/>
  <c r="D381" i="2"/>
  <c r="B374" i="2"/>
  <c r="C371" i="1"/>
  <c r="J369" i="1"/>
  <c r="I369" i="1"/>
  <c r="H369" i="1"/>
  <c r="B371" i="1"/>
  <c r="U369" i="8" l="1"/>
  <c r="R369" i="8"/>
  <c r="L369" i="8"/>
  <c r="B369" i="8"/>
  <c r="A369" i="8"/>
  <c r="M369" i="8"/>
  <c r="P369" i="8"/>
  <c r="F369" i="8"/>
  <c r="I369" i="8"/>
  <c r="C369" i="8"/>
  <c r="J369" i="8"/>
  <c r="S369" i="8"/>
  <c r="G369" i="8"/>
  <c r="X369" i="8"/>
  <c r="E369" i="8"/>
  <c r="K369" i="8"/>
  <c r="N369" i="8"/>
  <c r="Q369" i="8"/>
  <c r="T369" i="8"/>
  <c r="H369" i="8"/>
  <c r="E372" i="9"/>
  <c r="K372" i="9" s="1"/>
  <c r="B371" i="5"/>
  <c r="L370" i="6"/>
  <c r="M370" i="8" s="1"/>
  <c r="M370" i="6"/>
  <c r="K370" i="8" s="1"/>
  <c r="N370" i="6"/>
  <c r="X370" i="8" s="1"/>
  <c r="D373" i="9"/>
  <c r="F373" i="9" s="1"/>
  <c r="B374" i="9"/>
  <c r="D374" i="9" s="1"/>
  <c r="A375" i="9"/>
  <c r="C375" i="9" s="1"/>
  <c r="C376" i="6"/>
  <c r="G375" i="6"/>
  <c r="V371" i="1"/>
  <c r="H373" i="2"/>
  <c r="K373" i="2" s="1"/>
  <c r="J372" i="2"/>
  <c r="I372" i="2"/>
  <c r="K372" i="2"/>
  <c r="W372" i="4"/>
  <c r="T374" i="2"/>
  <c r="U374" i="2"/>
  <c r="H371" i="3"/>
  <c r="R371" i="1"/>
  <c r="K371" i="1" s="1"/>
  <c r="G371" i="1" s="1"/>
  <c r="S371" i="1"/>
  <c r="R372" i="3"/>
  <c r="K372" i="3" s="1"/>
  <c r="G372" i="3" s="1"/>
  <c r="I371" i="3"/>
  <c r="J371" i="3"/>
  <c r="B373" i="3"/>
  <c r="S373" i="3" s="1"/>
  <c r="C374" i="3"/>
  <c r="D382" i="2"/>
  <c r="B375" i="2"/>
  <c r="I370" i="1"/>
  <c r="J370" i="1"/>
  <c r="H370" i="1"/>
  <c r="C372" i="1"/>
  <c r="B372" i="1"/>
  <c r="E372" i="6" l="1"/>
  <c r="B372" i="5" s="1"/>
  <c r="P370" i="8"/>
  <c r="G370" i="8"/>
  <c r="V370" i="8"/>
  <c r="N370" i="8"/>
  <c r="J370" i="8"/>
  <c r="Q370" i="8"/>
  <c r="S370" i="8"/>
  <c r="A370" i="8"/>
  <c r="W370" i="8"/>
  <c r="D370" i="8"/>
  <c r="H370" i="8"/>
  <c r="I370" i="8"/>
  <c r="F370" i="8"/>
  <c r="E370" i="8"/>
  <c r="O370" i="8"/>
  <c r="L370" i="8"/>
  <c r="U370" i="8"/>
  <c r="C370" i="8"/>
  <c r="B370" i="8"/>
  <c r="R370" i="8"/>
  <c r="M371" i="6"/>
  <c r="N371" i="8" s="1"/>
  <c r="L371" i="6"/>
  <c r="M371" i="8" s="1"/>
  <c r="N371" i="6"/>
  <c r="I371" i="8" s="1"/>
  <c r="T370" i="8"/>
  <c r="E373" i="9"/>
  <c r="K373" i="9" s="1"/>
  <c r="E373" i="6" s="1"/>
  <c r="F374" i="9"/>
  <c r="B375" i="9"/>
  <c r="E374" i="9"/>
  <c r="A376" i="9"/>
  <c r="C376" i="9" s="1"/>
  <c r="I373" i="2"/>
  <c r="W373" i="4"/>
  <c r="J373" i="2"/>
  <c r="C377" i="6"/>
  <c r="G376" i="6"/>
  <c r="H374" i="2"/>
  <c r="W374" i="4" s="1"/>
  <c r="V372" i="1"/>
  <c r="U375" i="2"/>
  <c r="T375" i="2"/>
  <c r="I372" i="3"/>
  <c r="R372" i="1"/>
  <c r="K372" i="1" s="1"/>
  <c r="G372" i="1" s="1"/>
  <c r="S372" i="1"/>
  <c r="R373" i="3"/>
  <c r="K373" i="3" s="1"/>
  <c r="G373" i="3" s="1"/>
  <c r="J372" i="3"/>
  <c r="B374" i="3"/>
  <c r="S374" i="3" s="1"/>
  <c r="H372" i="3"/>
  <c r="C375" i="3"/>
  <c r="D383" i="2"/>
  <c r="B376" i="2"/>
  <c r="C373" i="1"/>
  <c r="J371" i="1"/>
  <c r="I371" i="1"/>
  <c r="H371" i="1"/>
  <c r="B373" i="1"/>
  <c r="L372" i="6" l="1"/>
  <c r="V372" i="8" s="1"/>
  <c r="N372" i="6"/>
  <c r="I372" i="8" s="1"/>
  <c r="M372" i="6"/>
  <c r="H372" i="8" s="1"/>
  <c r="W371" i="8"/>
  <c r="A371" i="8"/>
  <c r="D372" i="8"/>
  <c r="X371" i="8"/>
  <c r="D371" i="8"/>
  <c r="G371" i="8"/>
  <c r="E371" i="8"/>
  <c r="P371" i="8"/>
  <c r="V371" i="8"/>
  <c r="U371" i="8"/>
  <c r="J371" i="8"/>
  <c r="R371" i="8"/>
  <c r="T371" i="8"/>
  <c r="M372" i="8"/>
  <c r="X372" i="8"/>
  <c r="F371" i="8"/>
  <c r="O371" i="8"/>
  <c r="C371" i="8"/>
  <c r="S371" i="8"/>
  <c r="L371" i="8"/>
  <c r="K371" i="8"/>
  <c r="H371" i="8"/>
  <c r="B371" i="8"/>
  <c r="Q371" i="8"/>
  <c r="B373" i="5"/>
  <c r="D375" i="9"/>
  <c r="E375" i="9" s="1"/>
  <c r="K374" i="9"/>
  <c r="E374" i="6" s="1"/>
  <c r="A377" i="9"/>
  <c r="C377" i="9" s="1"/>
  <c r="B376" i="9"/>
  <c r="C378" i="6"/>
  <c r="G377" i="6"/>
  <c r="K374" i="2"/>
  <c r="J374" i="2"/>
  <c r="I374" i="2"/>
  <c r="H375" i="2"/>
  <c r="W375" i="4" s="1"/>
  <c r="T376" i="2"/>
  <c r="U376" i="2"/>
  <c r="V373" i="1"/>
  <c r="J373" i="3"/>
  <c r="R373" i="1"/>
  <c r="K373" i="1" s="1"/>
  <c r="G373" i="1" s="1"/>
  <c r="S373" i="1"/>
  <c r="R374" i="3"/>
  <c r="K374" i="3" s="1"/>
  <c r="G374" i="3" s="1"/>
  <c r="H373" i="3"/>
  <c r="I373" i="3"/>
  <c r="B375" i="3"/>
  <c r="S375" i="3" s="1"/>
  <c r="C376" i="3"/>
  <c r="D384" i="2"/>
  <c r="B377" i="2"/>
  <c r="J372" i="1"/>
  <c r="I372" i="1"/>
  <c r="H372" i="1"/>
  <c r="C374" i="1"/>
  <c r="B374" i="1"/>
  <c r="O372" i="8" l="1"/>
  <c r="T372" i="8"/>
  <c r="N372" i="8"/>
  <c r="J372" i="8"/>
  <c r="G372" i="8"/>
  <c r="S372" i="8"/>
  <c r="P372" i="8"/>
  <c r="A372" i="8"/>
  <c r="K372" i="8"/>
  <c r="F372" i="8"/>
  <c r="R372" i="8"/>
  <c r="C372" i="8"/>
  <c r="U372" i="8"/>
  <c r="L372" i="8"/>
  <c r="B372" i="8"/>
  <c r="W372" i="8"/>
  <c r="E372" i="8"/>
  <c r="Q372" i="8"/>
  <c r="F375" i="9"/>
  <c r="K375" i="9" s="1"/>
  <c r="L373" i="6"/>
  <c r="D373" i="8" s="1"/>
  <c r="N373" i="6"/>
  <c r="C373" i="8" s="1"/>
  <c r="M373" i="6"/>
  <c r="B373" i="8" s="1"/>
  <c r="B374" i="5"/>
  <c r="N374" i="6" s="1"/>
  <c r="F374" i="8" s="1"/>
  <c r="D376" i="9"/>
  <c r="F376" i="9" s="1"/>
  <c r="B377" i="9"/>
  <c r="A378" i="9"/>
  <c r="C378" i="9" s="1"/>
  <c r="C379" i="6"/>
  <c r="G378" i="6"/>
  <c r="J375" i="2"/>
  <c r="K375" i="2"/>
  <c r="I375" i="2"/>
  <c r="H376" i="2"/>
  <c r="W376" i="4" s="1"/>
  <c r="V374" i="1"/>
  <c r="U377" i="2"/>
  <c r="T377" i="2"/>
  <c r="J374" i="3"/>
  <c r="S374" i="1"/>
  <c r="R374" i="1"/>
  <c r="K374" i="1" s="1"/>
  <c r="G374" i="1" s="1"/>
  <c r="R375" i="3"/>
  <c r="K375" i="3" s="1"/>
  <c r="G375" i="3" s="1"/>
  <c r="I374" i="3"/>
  <c r="H374" i="3"/>
  <c r="B376" i="3"/>
  <c r="S376" i="3" s="1"/>
  <c r="C377" i="3"/>
  <c r="D385" i="2"/>
  <c r="B378" i="2"/>
  <c r="C375" i="1"/>
  <c r="J373" i="1"/>
  <c r="I373" i="1"/>
  <c r="H373" i="1"/>
  <c r="B375" i="1"/>
  <c r="P373" i="8" l="1"/>
  <c r="V373" i="8"/>
  <c r="S373" i="8"/>
  <c r="E375" i="6"/>
  <c r="B375" i="5" s="1"/>
  <c r="A373" i="8"/>
  <c r="J373" i="8"/>
  <c r="M373" i="8"/>
  <c r="G373" i="8"/>
  <c r="U373" i="8"/>
  <c r="X373" i="8"/>
  <c r="F373" i="8"/>
  <c r="L373" i="8"/>
  <c r="W373" i="8"/>
  <c r="R373" i="8"/>
  <c r="I374" i="8"/>
  <c r="E373" i="8"/>
  <c r="O373" i="8"/>
  <c r="I373" i="8"/>
  <c r="O374" i="8"/>
  <c r="L374" i="8"/>
  <c r="T373" i="8"/>
  <c r="U374" i="8"/>
  <c r="N373" i="8"/>
  <c r="H373" i="8"/>
  <c r="R374" i="8"/>
  <c r="X374" i="8"/>
  <c r="K373" i="8"/>
  <c r="Q373" i="8"/>
  <c r="C374" i="8"/>
  <c r="M374" i="6"/>
  <c r="E374" i="8" s="1"/>
  <c r="L374" i="6"/>
  <c r="E376" i="9"/>
  <c r="K376" i="9" s="1"/>
  <c r="E376" i="6" s="1"/>
  <c r="B378" i="9"/>
  <c r="D378" i="9" s="1"/>
  <c r="E378" i="9" s="1"/>
  <c r="D377" i="9"/>
  <c r="F377" i="9" s="1"/>
  <c r="A379" i="9"/>
  <c r="C379" i="9" s="1"/>
  <c r="C380" i="6"/>
  <c r="G379" i="6"/>
  <c r="K376" i="2"/>
  <c r="I376" i="2"/>
  <c r="J376" i="2"/>
  <c r="T378" i="2"/>
  <c r="U378" i="2"/>
  <c r="H377" i="2"/>
  <c r="V375" i="1"/>
  <c r="H375" i="3"/>
  <c r="S375" i="1"/>
  <c r="R375" i="1"/>
  <c r="K375" i="1" s="1"/>
  <c r="G375" i="1" s="1"/>
  <c r="R376" i="3"/>
  <c r="K376" i="3" s="1"/>
  <c r="G376" i="3" s="1"/>
  <c r="I375" i="3"/>
  <c r="B377" i="3"/>
  <c r="S377" i="3" s="1"/>
  <c r="J375" i="3"/>
  <c r="C378" i="3"/>
  <c r="D386" i="2"/>
  <c r="B379" i="2"/>
  <c r="J374" i="1"/>
  <c r="H374" i="1"/>
  <c r="I374" i="1"/>
  <c r="C376" i="1"/>
  <c r="B376" i="1"/>
  <c r="N375" i="6" l="1"/>
  <c r="L375" i="8" s="1"/>
  <c r="M375" i="6"/>
  <c r="E375" i="8" s="1"/>
  <c r="L375" i="6"/>
  <c r="J375" i="8" s="1"/>
  <c r="W375" i="8"/>
  <c r="F375" i="8"/>
  <c r="Q375" i="8"/>
  <c r="H375" i="8"/>
  <c r="A374" i="8"/>
  <c r="S374" i="8"/>
  <c r="J374" i="8"/>
  <c r="V374" i="8"/>
  <c r="D374" i="8"/>
  <c r="M374" i="8"/>
  <c r="P374" i="8"/>
  <c r="G374" i="8"/>
  <c r="W374" i="8"/>
  <c r="N374" i="8"/>
  <c r="H374" i="8"/>
  <c r="B374" i="8"/>
  <c r="K374" i="8"/>
  <c r="T374" i="8"/>
  <c r="Q374" i="8"/>
  <c r="B376" i="5"/>
  <c r="F378" i="9"/>
  <c r="K378" i="9" s="1"/>
  <c r="E378" i="6" s="1"/>
  <c r="B379" i="9"/>
  <c r="E377" i="9"/>
  <c r="K377" i="9" s="1"/>
  <c r="E377" i="6" s="1"/>
  <c r="A380" i="9"/>
  <c r="C380" i="9" s="1"/>
  <c r="C381" i="6"/>
  <c r="G380" i="6"/>
  <c r="K377" i="2"/>
  <c r="J377" i="2"/>
  <c r="I377" i="2"/>
  <c r="W377" i="4"/>
  <c r="U379" i="2"/>
  <c r="T379" i="2"/>
  <c r="H378" i="2"/>
  <c r="V376" i="1"/>
  <c r="I376" i="3"/>
  <c r="S376" i="1"/>
  <c r="R376" i="1"/>
  <c r="K376" i="1" s="1"/>
  <c r="G376" i="1" s="1"/>
  <c r="R377" i="3"/>
  <c r="K377" i="3" s="1"/>
  <c r="G377" i="3" s="1"/>
  <c r="J376" i="3"/>
  <c r="B378" i="3"/>
  <c r="S378" i="3" s="1"/>
  <c r="H376" i="3"/>
  <c r="C379" i="3"/>
  <c r="D387" i="2"/>
  <c r="B380" i="2"/>
  <c r="C377" i="1"/>
  <c r="J375" i="1"/>
  <c r="I375" i="1"/>
  <c r="H375" i="1"/>
  <c r="B377" i="1"/>
  <c r="U375" i="8" l="1"/>
  <c r="G375" i="8"/>
  <c r="M375" i="8"/>
  <c r="R375" i="8"/>
  <c r="O375" i="8"/>
  <c r="C375" i="8"/>
  <c r="I375" i="8"/>
  <c r="S375" i="8"/>
  <c r="T375" i="8"/>
  <c r="B375" i="8"/>
  <c r="N375" i="8"/>
  <c r="X375" i="8"/>
  <c r="K375" i="8"/>
  <c r="D375" i="8"/>
  <c r="A375" i="8"/>
  <c r="P375" i="8"/>
  <c r="V375" i="8"/>
  <c r="D379" i="9"/>
  <c r="F379" i="9" s="1"/>
  <c r="M376" i="6"/>
  <c r="N376" i="6"/>
  <c r="L376" i="6"/>
  <c r="B378" i="5"/>
  <c r="L378" i="6" s="1"/>
  <c r="B377" i="5"/>
  <c r="B380" i="9"/>
  <c r="A381" i="9"/>
  <c r="C381" i="9" s="1"/>
  <c r="C382" i="6"/>
  <c r="G381" i="6"/>
  <c r="H379" i="2"/>
  <c r="K379" i="2" s="1"/>
  <c r="U380" i="2"/>
  <c r="T380" i="2"/>
  <c r="I378" i="2"/>
  <c r="J378" i="2"/>
  <c r="K378" i="2"/>
  <c r="W378" i="4"/>
  <c r="V377" i="1"/>
  <c r="J377" i="3"/>
  <c r="R377" i="1"/>
  <c r="K377" i="1" s="1"/>
  <c r="G377" i="1" s="1"/>
  <c r="S377" i="1"/>
  <c r="R378" i="3"/>
  <c r="K378" i="3" s="1"/>
  <c r="G378" i="3" s="1"/>
  <c r="H377" i="3"/>
  <c r="I377" i="3"/>
  <c r="B379" i="3"/>
  <c r="S379" i="3" s="1"/>
  <c r="C380" i="3"/>
  <c r="D388" i="2"/>
  <c r="B381" i="2"/>
  <c r="J376" i="1"/>
  <c r="H376" i="1"/>
  <c r="I376" i="1"/>
  <c r="C378" i="1"/>
  <c r="B378" i="1"/>
  <c r="E379" i="9" l="1"/>
  <c r="K379" i="9" s="1"/>
  <c r="E379" i="6" s="1"/>
  <c r="B379" i="5" s="1"/>
  <c r="M378" i="6"/>
  <c r="W378" i="8" s="1"/>
  <c r="M377" i="6"/>
  <c r="W377" i="8" s="1"/>
  <c r="L377" i="6"/>
  <c r="A377" i="8" s="1"/>
  <c r="N377" i="6"/>
  <c r="C377" i="8" s="1"/>
  <c r="S376" i="8"/>
  <c r="D376" i="8"/>
  <c r="M376" i="8"/>
  <c r="A376" i="8"/>
  <c r="G376" i="8"/>
  <c r="J376" i="8"/>
  <c r="V376" i="8"/>
  <c r="P376" i="8"/>
  <c r="X376" i="8"/>
  <c r="C376" i="8"/>
  <c r="F376" i="8"/>
  <c r="L376" i="8"/>
  <c r="I376" i="8"/>
  <c r="U376" i="8"/>
  <c r="O376" i="8"/>
  <c r="R376" i="8"/>
  <c r="N378" i="6"/>
  <c r="X378" i="8" s="1"/>
  <c r="E376" i="8"/>
  <c r="T376" i="8"/>
  <c r="N376" i="8"/>
  <c r="Q376" i="8"/>
  <c r="H376" i="8"/>
  <c r="W376" i="8"/>
  <c r="B376" i="8"/>
  <c r="K376" i="8"/>
  <c r="M378" i="8"/>
  <c r="J378" i="8"/>
  <c r="S378" i="8"/>
  <c r="A378" i="8"/>
  <c r="P378" i="8"/>
  <c r="G378" i="8"/>
  <c r="V378" i="8"/>
  <c r="D378" i="8"/>
  <c r="B381" i="9"/>
  <c r="D380" i="9"/>
  <c r="E380" i="9" s="1"/>
  <c r="A382" i="9"/>
  <c r="C382" i="9" s="1"/>
  <c r="H377" i="8"/>
  <c r="T377" i="8"/>
  <c r="C383" i="6"/>
  <c r="G382" i="6"/>
  <c r="W379" i="4"/>
  <c r="J379" i="2"/>
  <c r="H380" i="2"/>
  <c r="W380" i="4" s="1"/>
  <c r="V378" i="1"/>
  <c r="I379" i="2"/>
  <c r="U381" i="2"/>
  <c r="T381" i="2"/>
  <c r="J378" i="3"/>
  <c r="R378" i="1"/>
  <c r="K378" i="1" s="1"/>
  <c r="G378" i="1" s="1"/>
  <c r="S378" i="1"/>
  <c r="R379" i="3"/>
  <c r="K379" i="3" s="1"/>
  <c r="G379" i="3" s="1"/>
  <c r="H378" i="3"/>
  <c r="B380" i="3"/>
  <c r="S380" i="3" s="1"/>
  <c r="I378" i="3"/>
  <c r="C381" i="3"/>
  <c r="D389" i="2"/>
  <c r="B382" i="2"/>
  <c r="C379" i="1"/>
  <c r="J377" i="1"/>
  <c r="I377" i="1"/>
  <c r="H377" i="1"/>
  <c r="B379" i="1"/>
  <c r="N377" i="8" l="1"/>
  <c r="R378" i="8"/>
  <c r="E377" i="8"/>
  <c r="S377" i="8"/>
  <c r="Q377" i="8"/>
  <c r="B377" i="8"/>
  <c r="K377" i="8"/>
  <c r="V377" i="8"/>
  <c r="L378" i="8"/>
  <c r="T378" i="8"/>
  <c r="N378" i="8"/>
  <c r="F378" i="8"/>
  <c r="Q378" i="8"/>
  <c r="B378" i="8"/>
  <c r="I378" i="8"/>
  <c r="K378" i="8"/>
  <c r="E378" i="8"/>
  <c r="C378" i="8"/>
  <c r="O378" i="8"/>
  <c r="H378" i="8"/>
  <c r="G377" i="8"/>
  <c r="P377" i="8"/>
  <c r="R377" i="8"/>
  <c r="U377" i="8"/>
  <c r="M377" i="8"/>
  <c r="D377" i="8"/>
  <c r="J377" i="8"/>
  <c r="L377" i="8"/>
  <c r="I377" i="8"/>
  <c r="O377" i="8"/>
  <c r="F377" i="8"/>
  <c r="X377" i="8"/>
  <c r="U378" i="8"/>
  <c r="M379" i="6"/>
  <c r="L379" i="6"/>
  <c r="D379" i="8" s="1"/>
  <c r="N379" i="6"/>
  <c r="F379" i="8" s="1"/>
  <c r="A383" i="9"/>
  <c r="C383" i="9" s="1"/>
  <c r="B382" i="9"/>
  <c r="D381" i="9"/>
  <c r="F381" i="9" s="1"/>
  <c r="F380" i="9"/>
  <c r="K380" i="9" s="1"/>
  <c r="E380" i="6" s="1"/>
  <c r="C384" i="6"/>
  <c r="G383" i="6"/>
  <c r="I380" i="2"/>
  <c r="J380" i="2"/>
  <c r="K380" i="2"/>
  <c r="T382" i="2"/>
  <c r="U382" i="2"/>
  <c r="H381" i="2"/>
  <c r="V379" i="1"/>
  <c r="H379" i="3"/>
  <c r="R379" i="1"/>
  <c r="K379" i="1" s="1"/>
  <c r="G379" i="1" s="1"/>
  <c r="S379" i="1"/>
  <c r="R380" i="3"/>
  <c r="K380" i="3" s="1"/>
  <c r="G380" i="3" s="1"/>
  <c r="I379" i="3"/>
  <c r="J379" i="3"/>
  <c r="B381" i="3"/>
  <c r="S381" i="3" s="1"/>
  <c r="C382" i="3"/>
  <c r="D390" i="2"/>
  <c r="B383" i="2"/>
  <c r="H378" i="1"/>
  <c r="I378" i="1"/>
  <c r="J378" i="1"/>
  <c r="C380" i="1"/>
  <c r="B380" i="1"/>
  <c r="J379" i="8" l="1"/>
  <c r="V379" i="8"/>
  <c r="M379" i="8"/>
  <c r="A379" i="8"/>
  <c r="X379" i="8"/>
  <c r="C379" i="8"/>
  <c r="S379" i="8"/>
  <c r="G379" i="8"/>
  <c r="I379" i="8"/>
  <c r="L379" i="8"/>
  <c r="R379" i="8"/>
  <c r="B380" i="5"/>
  <c r="P379" i="8"/>
  <c r="U379" i="8"/>
  <c r="O379" i="8"/>
  <c r="T379" i="8"/>
  <c r="E379" i="8"/>
  <c r="B379" i="8"/>
  <c r="Q379" i="8"/>
  <c r="W379" i="8"/>
  <c r="H379" i="8"/>
  <c r="N379" i="8"/>
  <c r="K379" i="8"/>
  <c r="D382" i="9"/>
  <c r="E382" i="9" s="1"/>
  <c r="B383" i="9"/>
  <c r="A384" i="9"/>
  <c r="C384" i="9" s="1"/>
  <c r="E381" i="9"/>
  <c r="K381" i="9" s="1"/>
  <c r="E381" i="6" s="1"/>
  <c r="V380" i="1"/>
  <c r="C385" i="6"/>
  <c r="G384" i="6"/>
  <c r="U383" i="2"/>
  <c r="T383" i="2"/>
  <c r="K381" i="2"/>
  <c r="I381" i="2"/>
  <c r="J381" i="2"/>
  <c r="W381" i="4"/>
  <c r="H382" i="2"/>
  <c r="I380" i="3"/>
  <c r="R380" i="1"/>
  <c r="K380" i="1" s="1"/>
  <c r="G380" i="1" s="1"/>
  <c r="S380" i="1"/>
  <c r="R381" i="3"/>
  <c r="K381" i="3" s="1"/>
  <c r="G381" i="3" s="1"/>
  <c r="J380" i="3"/>
  <c r="B382" i="3"/>
  <c r="S382" i="3" s="1"/>
  <c r="H380" i="3"/>
  <c r="C383" i="3"/>
  <c r="D391" i="2"/>
  <c r="B384" i="2"/>
  <c r="C381" i="1"/>
  <c r="J379" i="1"/>
  <c r="H379" i="1"/>
  <c r="I379" i="1"/>
  <c r="B381" i="1"/>
  <c r="L380" i="6" l="1"/>
  <c r="S380" i="8" s="1"/>
  <c r="M380" i="6"/>
  <c r="K380" i="8" s="1"/>
  <c r="N380" i="6"/>
  <c r="O380" i="8" s="1"/>
  <c r="B381" i="5"/>
  <c r="N381" i="6" s="1"/>
  <c r="F382" i="9"/>
  <c r="K382" i="9" s="1"/>
  <c r="E382" i="6" s="1"/>
  <c r="B384" i="9"/>
  <c r="J380" i="8"/>
  <c r="D383" i="9"/>
  <c r="E383" i="9" s="1"/>
  <c r="A385" i="9"/>
  <c r="C385" i="9" s="1"/>
  <c r="B380" i="8"/>
  <c r="W380" i="8"/>
  <c r="C386" i="6"/>
  <c r="G385" i="6"/>
  <c r="H383" i="2"/>
  <c r="I383" i="2" s="1"/>
  <c r="K382" i="2"/>
  <c r="I382" i="2"/>
  <c r="J382" i="2"/>
  <c r="W382" i="4"/>
  <c r="T384" i="2"/>
  <c r="U384" i="2"/>
  <c r="V381" i="1"/>
  <c r="J381" i="3"/>
  <c r="R381" i="1"/>
  <c r="K381" i="1" s="1"/>
  <c r="G381" i="1" s="1"/>
  <c r="S381" i="1"/>
  <c r="R382" i="3"/>
  <c r="K382" i="3" s="1"/>
  <c r="G382" i="3" s="1"/>
  <c r="H381" i="3"/>
  <c r="I381" i="3"/>
  <c r="B383" i="3"/>
  <c r="S383" i="3" s="1"/>
  <c r="C384" i="3"/>
  <c r="D392" i="2"/>
  <c r="B385" i="2"/>
  <c r="J380" i="1"/>
  <c r="I380" i="1"/>
  <c r="H380" i="1"/>
  <c r="C382" i="1"/>
  <c r="B382" i="1"/>
  <c r="G380" i="8" l="1"/>
  <c r="D380" i="8"/>
  <c r="T380" i="8"/>
  <c r="H380" i="8"/>
  <c r="E380" i="8"/>
  <c r="V380" i="8"/>
  <c r="M380" i="8"/>
  <c r="Q380" i="8"/>
  <c r="N380" i="8"/>
  <c r="M381" i="6"/>
  <c r="B381" i="8" s="1"/>
  <c r="A380" i="8"/>
  <c r="P380" i="8"/>
  <c r="X380" i="8"/>
  <c r="L380" i="8"/>
  <c r="F380" i="8"/>
  <c r="R380" i="8"/>
  <c r="C380" i="8"/>
  <c r="L381" i="6"/>
  <c r="J381" i="8" s="1"/>
  <c r="U380" i="8"/>
  <c r="B382" i="5"/>
  <c r="I380" i="8"/>
  <c r="D384" i="9"/>
  <c r="E384" i="9" s="1"/>
  <c r="F383" i="9"/>
  <c r="K383" i="9" s="1"/>
  <c r="E383" i="6" s="1"/>
  <c r="I381" i="8"/>
  <c r="C381" i="8"/>
  <c r="O381" i="8"/>
  <c r="F381" i="8"/>
  <c r="R381" i="8"/>
  <c r="X381" i="8"/>
  <c r="L381" i="8"/>
  <c r="U381" i="8"/>
  <c r="B385" i="9"/>
  <c r="A386" i="9"/>
  <c r="C386" i="9" s="1"/>
  <c r="C387" i="6"/>
  <c r="G386" i="6"/>
  <c r="K383" i="2"/>
  <c r="W383" i="4"/>
  <c r="J383" i="2"/>
  <c r="V382" i="1"/>
  <c r="H384" i="2"/>
  <c r="J384" i="2" s="1"/>
  <c r="U385" i="2"/>
  <c r="T385" i="2"/>
  <c r="J382" i="3"/>
  <c r="S382" i="1"/>
  <c r="R382" i="1"/>
  <c r="K382" i="1" s="1"/>
  <c r="G382" i="1" s="1"/>
  <c r="R383" i="3"/>
  <c r="K383" i="3" s="1"/>
  <c r="G383" i="3" s="1"/>
  <c r="I382" i="3"/>
  <c r="H382" i="3"/>
  <c r="B384" i="3"/>
  <c r="S384" i="3" s="1"/>
  <c r="C385" i="3"/>
  <c r="D393" i="2"/>
  <c r="B386" i="2"/>
  <c r="C383" i="1"/>
  <c r="J381" i="1"/>
  <c r="I381" i="1"/>
  <c r="H381" i="1"/>
  <c r="B383" i="1"/>
  <c r="K381" i="8" l="1"/>
  <c r="T381" i="8"/>
  <c r="E381" i="8"/>
  <c r="H381" i="8"/>
  <c r="N381" i="8"/>
  <c r="W381" i="8"/>
  <c r="Q381" i="8"/>
  <c r="G381" i="8"/>
  <c r="M381" i="8"/>
  <c r="F384" i="9"/>
  <c r="K384" i="9" s="1"/>
  <c r="E384" i="6" s="1"/>
  <c r="D381" i="8"/>
  <c r="V381" i="8"/>
  <c r="A381" i="8"/>
  <c r="S381" i="8"/>
  <c r="P381" i="8"/>
  <c r="M382" i="6"/>
  <c r="N382" i="6"/>
  <c r="L382" i="6"/>
  <c r="B383" i="5"/>
  <c r="D385" i="9"/>
  <c r="F385" i="9" s="1"/>
  <c r="B386" i="9"/>
  <c r="A387" i="9"/>
  <c r="C387" i="9" s="1"/>
  <c r="C388" i="6"/>
  <c r="G387" i="6"/>
  <c r="V383" i="1"/>
  <c r="I384" i="2"/>
  <c r="W384" i="4"/>
  <c r="K384" i="2"/>
  <c r="T386" i="2"/>
  <c r="U386" i="2"/>
  <c r="H385" i="2"/>
  <c r="H383" i="3"/>
  <c r="R383" i="1"/>
  <c r="K383" i="1" s="1"/>
  <c r="G383" i="1" s="1"/>
  <c r="S383" i="1"/>
  <c r="R384" i="3"/>
  <c r="K384" i="3" s="1"/>
  <c r="G384" i="3" s="1"/>
  <c r="J383" i="3"/>
  <c r="I383" i="3"/>
  <c r="B385" i="3"/>
  <c r="S385" i="3" s="1"/>
  <c r="C386" i="3"/>
  <c r="D394" i="2"/>
  <c r="B387" i="2"/>
  <c r="H382" i="1"/>
  <c r="J382" i="1"/>
  <c r="I382" i="1"/>
  <c r="C384" i="1"/>
  <c r="B384" i="1"/>
  <c r="M383" i="6" l="1"/>
  <c r="K383" i="8" s="1"/>
  <c r="L383" i="6"/>
  <c r="J383" i="8" s="1"/>
  <c r="V382" i="8"/>
  <c r="S382" i="8"/>
  <c r="A382" i="8"/>
  <c r="G382" i="8"/>
  <c r="P382" i="8"/>
  <c r="J382" i="8"/>
  <c r="D382" i="8"/>
  <c r="M382" i="8"/>
  <c r="N383" i="6"/>
  <c r="R383" i="8" s="1"/>
  <c r="R382" i="8"/>
  <c r="I382" i="8"/>
  <c r="L382" i="8"/>
  <c r="C382" i="8"/>
  <c r="U382" i="8"/>
  <c r="F382" i="8"/>
  <c r="X382" i="8"/>
  <c r="O382" i="8"/>
  <c r="B384" i="5"/>
  <c r="W382" i="8"/>
  <c r="T382" i="8"/>
  <c r="N382" i="8"/>
  <c r="Q382" i="8"/>
  <c r="B382" i="8"/>
  <c r="H382" i="8"/>
  <c r="E382" i="8"/>
  <c r="K382" i="8"/>
  <c r="E385" i="9"/>
  <c r="K385" i="9" s="1"/>
  <c r="E385" i="6" s="1"/>
  <c r="D386" i="9"/>
  <c r="F386" i="9" s="1"/>
  <c r="L383" i="8"/>
  <c r="W383" i="8"/>
  <c r="A388" i="9"/>
  <c r="C388" i="9" s="1"/>
  <c r="B387" i="9"/>
  <c r="S383" i="8"/>
  <c r="C389" i="6"/>
  <c r="G388" i="6"/>
  <c r="V384" i="1"/>
  <c r="K385" i="2"/>
  <c r="I385" i="2"/>
  <c r="J385" i="2"/>
  <c r="W385" i="4"/>
  <c r="U387" i="2"/>
  <c r="T387" i="2"/>
  <c r="H386" i="2"/>
  <c r="I384" i="3"/>
  <c r="R384" i="1"/>
  <c r="K384" i="1" s="1"/>
  <c r="G384" i="1" s="1"/>
  <c r="S384" i="1"/>
  <c r="R385" i="3"/>
  <c r="K385" i="3" s="1"/>
  <c r="G385" i="3" s="1"/>
  <c r="H384" i="3"/>
  <c r="J384" i="3"/>
  <c r="B386" i="3"/>
  <c r="S386" i="3" s="1"/>
  <c r="C387" i="3"/>
  <c r="D395" i="2"/>
  <c r="B388" i="2"/>
  <c r="C385" i="1"/>
  <c r="J383" i="1"/>
  <c r="I383" i="1"/>
  <c r="H383" i="1"/>
  <c r="B385" i="1"/>
  <c r="A383" i="8" l="1"/>
  <c r="P383" i="8"/>
  <c r="V383" i="8"/>
  <c r="G383" i="8"/>
  <c r="B383" i="8"/>
  <c r="M383" i="8"/>
  <c r="U383" i="8"/>
  <c r="D383" i="8"/>
  <c r="N383" i="8"/>
  <c r="E383" i="8"/>
  <c r="T383" i="8"/>
  <c r="H383" i="8"/>
  <c r="Q383" i="8"/>
  <c r="F383" i="8"/>
  <c r="O383" i="8"/>
  <c r="X383" i="8"/>
  <c r="C383" i="8"/>
  <c r="I383" i="8"/>
  <c r="E386" i="9"/>
  <c r="K386" i="9" s="1"/>
  <c r="N384" i="6"/>
  <c r="C384" i="8" s="1"/>
  <c r="M384" i="6"/>
  <c r="K384" i="8" s="1"/>
  <c r="L384" i="6"/>
  <c r="S384" i="8" s="1"/>
  <c r="B385" i="5"/>
  <c r="A389" i="9"/>
  <c r="C389" i="9" s="1"/>
  <c r="B388" i="9"/>
  <c r="D387" i="9"/>
  <c r="E387" i="9" s="1"/>
  <c r="C390" i="6"/>
  <c r="G389" i="6"/>
  <c r="H387" i="2"/>
  <c r="J387" i="2" s="1"/>
  <c r="V385" i="1"/>
  <c r="J386" i="2"/>
  <c r="K386" i="2"/>
  <c r="I386" i="2"/>
  <c r="W386" i="4"/>
  <c r="U388" i="2"/>
  <c r="T388" i="2"/>
  <c r="J385" i="3"/>
  <c r="R385" i="1"/>
  <c r="K385" i="1" s="1"/>
  <c r="G385" i="1" s="1"/>
  <c r="S385" i="1"/>
  <c r="R386" i="3"/>
  <c r="K386" i="3" s="1"/>
  <c r="G386" i="3" s="1"/>
  <c r="I385" i="3"/>
  <c r="H385" i="3"/>
  <c r="B387" i="3"/>
  <c r="S387" i="3" s="1"/>
  <c r="C388" i="3"/>
  <c r="D396" i="2"/>
  <c r="B389" i="2"/>
  <c r="J384" i="1"/>
  <c r="I384" i="1"/>
  <c r="H384" i="1"/>
  <c r="C386" i="1"/>
  <c r="B386" i="1"/>
  <c r="E386" i="6" l="1"/>
  <c r="B386" i="5" s="1"/>
  <c r="W384" i="8"/>
  <c r="U384" i="8"/>
  <c r="R384" i="8"/>
  <c r="L384" i="8"/>
  <c r="F384" i="8"/>
  <c r="E384" i="8"/>
  <c r="B384" i="8"/>
  <c r="N384" i="8"/>
  <c r="I384" i="8"/>
  <c r="T384" i="8"/>
  <c r="M384" i="8"/>
  <c r="X384" i="8"/>
  <c r="Q384" i="8"/>
  <c r="H384" i="8"/>
  <c r="O384" i="8"/>
  <c r="V384" i="8"/>
  <c r="P384" i="8"/>
  <c r="G384" i="8"/>
  <c r="D384" i="8"/>
  <c r="J384" i="8"/>
  <c r="A384" i="8"/>
  <c r="M385" i="6"/>
  <c r="N385" i="6"/>
  <c r="L385" i="6"/>
  <c r="D388" i="9"/>
  <c r="F388" i="9" s="1"/>
  <c r="B389" i="9"/>
  <c r="A390" i="9"/>
  <c r="C390" i="9" s="1"/>
  <c r="F387" i="9"/>
  <c r="K387" i="9" s="1"/>
  <c r="E387" i="6" s="1"/>
  <c r="I387" i="2"/>
  <c r="C391" i="6"/>
  <c r="G390" i="6"/>
  <c r="W387" i="4"/>
  <c r="H388" i="2"/>
  <c r="W388" i="4" s="1"/>
  <c r="K387" i="2"/>
  <c r="V386" i="1"/>
  <c r="U389" i="2"/>
  <c r="T389" i="2"/>
  <c r="J386" i="3"/>
  <c r="S386" i="1"/>
  <c r="R386" i="1"/>
  <c r="K386" i="1" s="1"/>
  <c r="G386" i="1" s="1"/>
  <c r="R387" i="3"/>
  <c r="K387" i="3" s="1"/>
  <c r="G387" i="3" s="1"/>
  <c r="B388" i="3"/>
  <c r="S388" i="3" s="1"/>
  <c r="H386" i="3"/>
  <c r="I386" i="3"/>
  <c r="C389" i="3"/>
  <c r="D397" i="2"/>
  <c r="B390" i="2"/>
  <c r="C387" i="1"/>
  <c r="J385" i="1"/>
  <c r="I385" i="1"/>
  <c r="H385" i="1"/>
  <c r="B387" i="1"/>
  <c r="M386" i="6" l="1"/>
  <c r="Q386" i="8" s="1"/>
  <c r="N386" i="6"/>
  <c r="C386" i="8" s="1"/>
  <c r="L386" i="6"/>
  <c r="A386" i="8" s="1"/>
  <c r="D389" i="9"/>
  <c r="F389" i="9" s="1"/>
  <c r="E386" i="8"/>
  <c r="U386" i="8"/>
  <c r="E388" i="9"/>
  <c r="K388" i="9" s="1"/>
  <c r="E388" i="6" s="1"/>
  <c r="D386" i="8"/>
  <c r="K386" i="8"/>
  <c r="T386" i="8"/>
  <c r="N386" i="8"/>
  <c r="A385" i="8"/>
  <c r="G385" i="8"/>
  <c r="J385" i="8"/>
  <c r="D385" i="8"/>
  <c r="S385" i="8"/>
  <c r="M385" i="8"/>
  <c r="V385" i="8"/>
  <c r="P385" i="8"/>
  <c r="B387" i="5"/>
  <c r="U385" i="8"/>
  <c r="L385" i="8"/>
  <c r="R385" i="8"/>
  <c r="O385" i="8"/>
  <c r="I385" i="8"/>
  <c r="C385" i="8"/>
  <c r="X385" i="8"/>
  <c r="F385" i="8"/>
  <c r="T385" i="8"/>
  <c r="E385" i="8"/>
  <c r="W385" i="8"/>
  <c r="N385" i="8"/>
  <c r="B385" i="8"/>
  <c r="Q385" i="8"/>
  <c r="H385" i="8"/>
  <c r="K385" i="8"/>
  <c r="A391" i="9"/>
  <c r="C391" i="9" s="1"/>
  <c r="B390" i="9"/>
  <c r="V387" i="1"/>
  <c r="C392" i="6"/>
  <c r="G391" i="6"/>
  <c r="K388" i="2"/>
  <c r="I388" i="2"/>
  <c r="J388" i="2"/>
  <c r="T390" i="2"/>
  <c r="U390" i="2"/>
  <c r="H389" i="2"/>
  <c r="H387" i="3"/>
  <c r="S387" i="1"/>
  <c r="R387" i="1"/>
  <c r="K387" i="1" s="1"/>
  <c r="G387" i="1" s="1"/>
  <c r="R388" i="3"/>
  <c r="K388" i="3" s="1"/>
  <c r="G388" i="3" s="1"/>
  <c r="I387" i="3"/>
  <c r="J387" i="3"/>
  <c r="B389" i="3"/>
  <c r="S389" i="3" s="1"/>
  <c r="C390" i="3"/>
  <c r="D398" i="2"/>
  <c r="B391" i="2"/>
  <c r="J386" i="1"/>
  <c r="I386" i="1"/>
  <c r="H386" i="1"/>
  <c r="C388" i="1"/>
  <c r="B388" i="1"/>
  <c r="E389" i="9" l="1"/>
  <c r="K389" i="9" s="1"/>
  <c r="E389" i="6" s="1"/>
  <c r="F386" i="8"/>
  <c r="M386" i="8"/>
  <c r="J386" i="8"/>
  <c r="V386" i="8"/>
  <c r="G386" i="8"/>
  <c r="S386" i="8"/>
  <c r="P386" i="8"/>
  <c r="B386" i="8"/>
  <c r="I386" i="8"/>
  <c r="O386" i="8"/>
  <c r="L386" i="8"/>
  <c r="W386" i="8"/>
  <c r="R386" i="8"/>
  <c r="H386" i="8"/>
  <c r="X386" i="8"/>
  <c r="M387" i="6"/>
  <c r="B387" i="8" s="1"/>
  <c r="N387" i="6"/>
  <c r="F387" i="8" s="1"/>
  <c r="L387" i="6"/>
  <c r="V387" i="8" s="1"/>
  <c r="B388" i="5"/>
  <c r="B389" i="5"/>
  <c r="D390" i="9"/>
  <c r="F390" i="9" s="1"/>
  <c r="A392" i="9"/>
  <c r="C392" i="9" s="1"/>
  <c r="B391" i="9"/>
  <c r="C393" i="6"/>
  <c r="G392" i="6"/>
  <c r="K389" i="2"/>
  <c r="I389" i="2"/>
  <c r="J389" i="2"/>
  <c r="W389" i="4"/>
  <c r="U391" i="2"/>
  <c r="T391" i="2"/>
  <c r="H390" i="2"/>
  <c r="V388" i="1"/>
  <c r="I388" i="3"/>
  <c r="R388" i="1"/>
  <c r="K388" i="1" s="1"/>
  <c r="G388" i="1" s="1"/>
  <c r="S388" i="1"/>
  <c r="R389" i="3"/>
  <c r="K389" i="3" s="1"/>
  <c r="G389" i="3" s="1"/>
  <c r="B390" i="3"/>
  <c r="S390" i="3" s="1"/>
  <c r="J388" i="3"/>
  <c r="H388" i="3"/>
  <c r="C391" i="3"/>
  <c r="D399" i="2"/>
  <c r="B392" i="2"/>
  <c r="C389" i="1"/>
  <c r="J387" i="1"/>
  <c r="H387" i="1"/>
  <c r="I387" i="1"/>
  <c r="B389" i="1"/>
  <c r="E387" i="8" l="1"/>
  <c r="T387" i="8"/>
  <c r="N387" i="8"/>
  <c r="W387" i="8"/>
  <c r="K387" i="8"/>
  <c r="Q387" i="8"/>
  <c r="H387" i="8"/>
  <c r="R387" i="8"/>
  <c r="C387" i="8"/>
  <c r="U387" i="8"/>
  <c r="I387" i="8"/>
  <c r="L387" i="8"/>
  <c r="X387" i="8"/>
  <c r="A387" i="8"/>
  <c r="G387" i="8"/>
  <c r="J387" i="8"/>
  <c r="M387" i="8"/>
  <c r="S387" i="8"/>
  <c r="D387" i="8"/>
  <c r="O387" i="8"/>
  <c r="P387" i="8"/>
  <c r="M389" i="6"/>
  <c r="Q389" i="8" s="1"/>
  <c r="N389" i="6"/>
  <c r="U389" i="8" s="1"/>
  <c r="L389" i="6"/>
  <c r="M389" i="8" s="1"/>
  <c r="M388" i="6"/>
  <c r="N388" i="6"/>
  <c r="L388" i="6"/>
  <c r="E390" i="9"/>
  <c r="K390" i="9" s="1"/>
  <c r="E390" i="6" s="1"/>
  <c r="A393" i="9"/>
  <c r="C393" i="9" s="1"/>
  <c r="D391" i="9"/>
  <c r="F391" i="9" s="1"/>
  <c r="B392" i="9"/>
  <c r="C394" i="6"/>
  <c r="G393" i="6"/>
  <c r="H391" i="2"/>
  <c r="W391" i="4" s="1"/>
  <c r="T392" i="2"/>
  <c r="U392" i="2"/>
  <c r="I390" i="2"/>
  <c r="J390" i="2"/>
  <c r="K390" i="2"/>
  <c r="W390" i="4"/>
  <c r="V389" i="1"/>
  <c r="J389" i="3"/>
  <c r="R389" i="1"/>
  <c r="K389" i="1" s="1"/>
  <c r="G389" i="1" s="1"/>
  <c r="S389" i="1"/>
  <c r="R390" i="3"/>
  <c r="K390" i="3" s="1"/>
  <c r="G390" i="3" s="1"/>
  <c r="H389" i="3"/>
  <c r="I389" i="3"/>
  <c r="B391" i="3"/>
  <c r="S391" i="3" s="1"/>
  <c r="C392" i="3"/>
  <c r="D400" i="2"/>
  <c r="B393" i="2"/>
  <c r="J388" i="1"/>
  <c r="I388" i="1"/>
  <c r="H388" i="1"/>
  <c r="C390" i="1"/>
  <c r="B390" i="1"/>
  <c r="H389" i="8" l="1"/>
  <c r="B389" i="8"/>
  <c r="C389" i="8"/>
  <c r="O389" i="8"/>
  <c r="W389" i="8"/>
  <c r="E389" i="8"/>
  <c r="D389" i="8"/>
  <c r="T389" i="8"/>
  <c r="G389" i="8"/>
  <c r="F389" i="8"/>
  <c r="J389" i="8"/>
  <c r="I389" i="8"/>
  <c r="V389" i="8"/>
  <c r="N389" i="8"/>
  <c r="K389" i="8"/>
  <c r="L389" i="8"/>
  <c r="R389" i="8"/>
  <c r="X389" i="8"/>
  <c r="B390" i="5"/>
  <c r="Q388" i="8"/>
  <c r="B388" i="8"/>
  <c r="T388" i="8"/>
  <c r="H388" i="8"/>
  <c r="E388" i="8"/>
  <c r="W388" i="8"/>
  <c r="K388" i="8"/>
  <c r="N388" i="8"/>
  <c r="S389" i="8"/>
  <c r="P389" i="8"/>
  <c r="A388" i="8"/>
  <c r="S388" i="8"/>
  <c r="D388" i="8"/>
  <c r="P388" i="8"/>
  <c r="V388" i="8"/>
  <c r="G388" i="8"/>
  <c r="J388" i="8"/>
  <c r="M388" i="8"/>
  <c r="A389" i="8"/>
  <c r="O388" i="8"/>
  <c r="C388" i="8"/>
  <c r="L388" i="8"/>
  <c r="R388" i="8"/>
  <c r="X388" i="8"/>
  <c r="F388" i="8"/>
  <c r="I388" i="8"/>
  <c r="U388" i="8"/>
  <c r="D392" i="9"/>
  <c r="E392" i="9" s="1"/>
  <c r="B393" i="9"/>
  <c r="E391" i="9"/>
  <c r="K391" i="9" s="1"/>
  <c r="E391" i="6" s="1"/>
  <c r="A394" i="9"/>
  <c r="C394" i="9" s="1"/>
  <c r="C395" i="6"/>
  <c r="G394" i="6"/>
  <c r="K391" i="2"/>
  <c r="I391" i="2"/>
  <c r="J391" i="2"/>
  <c r="V390" i="1"/>
  <c r="H392" i="2"/>
  <c r="W392" i="4" s="1"/>
  <c r="U393" i="2"/>
  <c r="T393" i="2"/>
  <c r="I390" i="3"/>
  <c r="S390" i="1"/>
  <c r="R390" i="1"/>
  <c r="K390" i="1" s="1"/>
  <c r="G390" i="1" s="1"/>
  <c r="R391" i="3"/>
  <c r="K391" i="3" s="1"/>
  <c r="G391" i="3" s="1"/>
  <c r="J390" i="3"/>
  <c r="H390" i="3"/>
  <c r="B392" i="3"/>
  <c r="S392" i="3" s="1"/>
  <c r="C393" i="3"/>
  <c r="D401" i="2"/>
  <c r="B394" i="2"/>
  <c r="C391" i="1"/>
  <c r="J389" i="1"/>
  <c r="H389" i="1"/>
  <c r="I389" i="1"/>
  <c r="B391" i="1"/>
  <c r="N390" i="6" l="1"/>
  <c r="M390" i="6"/>
  <c r="L390" i="6"/>
  <c r="B391" i="5"/>
  <c r="D393" i="9"/>
  <c r="F393" i="9" s="1"/>
  <c r="F392" i="9"/>
  <c r="K392" i="9" s="1"/>
  <c r="E392" i="6" s="1"/>
  <c r="A395" i="9"/>
  <c r="C395" i="9" s="1"/>
  <c r="B394" i="9"/>
  <c r="C396" i="6"/>
  <c r="G395" i="6"/>
  <c r="V391" i="1"/>
  <c r="K392" i="2"/>
  <c r="I392" i="2"/>
  <c r="J392" i="2"/>
  <c r="H393" i="2"/>
  <c r="W393" i="4" s="1"/>
  <c r="T394" i="2"/>
  <c r="U394" i="2"/>
  <c r="H391" i="3"/>
  <c r="R391" i="1"/>
  <c r="K391" i="1" s="1"/>
  <c r="G391" i="1" s="1"/>
  <c r="S391" i="1"/>
  <c r="R392" i="3"/>
  <c r="K392" i="3" s="1"/>
  <c r="G392" i="3" s="1"/>
  <c r="J391" i="3"/>
  <c r="I391" i="3"/>
  <c r="B393" i="3"/>
  <c r="S393" i="3" s="1"/>
  <c r="C394" i="3"/>
  <c r="D402" i="2"/>
  <c r="B395" i="2"/>
  <c r="H390" i="1"/>
  <c r="J390" i="1"/>
  <c r="I390" i="1"/>
  <c r="C392" i="1"/>
  <c r="B392" i="1"/>
  <c r="M391" i="6" l="1"/>
  <c r="B391" i="8" s="1"/>
  <c r="N391" i="6"/>
  <c r="F391" i="8" s="1"/>
  <c r="L391" i="6"/>
  <c r="J391" i="8" s="1"/>
  <c r="G390" i="8"/>
  <c r="J390" i="8"/>
  <c r="M390" i="8"/>
  <c r="A390" i="8"/>
  <c r="V390" i="8"/>
  <c r="S390" i="8"/>
  <c r="D390" i="8"/>
  <c r="P390" i="8"/>
  <c r="N390" i="8"/>
  <c r="T390" i="8"/>
  <c r="B390" i="8"/>
  <c r="H390" i="8"/>
  <c r="E390" i="8"/>
  <c r="K390" i="8"/>
  <c r="Q390" i="8"/>
  <c r="W390" i="8"/>
  <c r="B392" i="5"/>
  <c r="M392" i="6" s="1"/>
  <c r="E393" i="9"/>
  <c r="K393" i="9" s="1"/>
  <c r="E393" i="6" s="1"/>
  <c r="R390" i="8"/>
  <c r="U390" i="8"/>
  <c r="F390" i="8"/>
  <c r="I390" i="8"/>
  <c r="X390" i="8"/>
  <c r="O390" i="8"/>
  <c r="C390" i="8"/>
  <c r="L390" i="8"/>
  <c r="D394" i="9"/>
  <c r="F394" i="9" s="1"/>
  <c r="A396" i="9"/>
  <c r="C396" i="9" s="1"/>
  <c r="B395" i="9"/>
  <c r="C397" i="6"/>
  <c r="G396" i="6"/>
  <c r="V392" i="1"/>
  <c r="I393" i="2"/>
  <c r="J393" i="2"/>
  <c r="K393" i="2"/>
  <c r="U395" i="2"/>
  <c r="T395" i="2"/>
  <c r="H394" i="2"/>
  <c r="I392" i="3"/>
  <c r="R392" i="1"/>
  <c r="K392" i="1" s="1"/>
  <c r="G392" i="1" s="1"/>
  <c r="S392" i="1"/>
  <c r="R393" i="3"/>
  <c r="K393" i="3" s="1"/>
  <c r="G393" i="3" s="1"/>
  <c r="H392" i="3"/>
  <c r="J392" i="3"/>
  <c r="B394" i="3"/>
  <c r="S394" i="3" s="1"/>
  <c r="C395" i="3"/>
  <c r="B396" i="2"/>
  <c r="C393" i="1"/>
  <c r="J391" i="1"/>
  <c r="I391" i="1"/>
  <c r="H391" i="1"/>
  <c r="B393" i="1"/>
  <c r="H391" i="8" l="1"/>
  <c r="L391" i="8"/>
  <c r="R391" i="8"/>
  <c r="O391" i="8"/>
  <c r="G391" i="8"/>
  <c r="N391" i="8"/>
  <c r="I391" i="8"/>
  <c r="C391" i="8"/>
  <c r="M391" i="8"/>
  <c r="T391" i="8"/>
  <c r="Q391" i="8"/>
  <c r="E391" i="8"/>
  <c r="W391" i="8"/>
  <c r="K391" i="8"/>
  <c r="P391" i="8"/>
  <c r="U391" i="8"/>
  <c r="X391" i="8"/>
  <c r="D391" i="8"/>
  <c r="V391" i="8"/>
  <c r="A391" i="8"/>
  <c r="T392" i="8"/>
  <c r="E392" i="8"/>
  <c r="K392" i="8"/>
  <c r="B392" i="8"/>
  <c r="Q392" i="8"/>
  <c r="S391" i="8"/>
  <c r="N392" i="8"/>
  <c r="H392" i="8"/>
  <c r="L392" i="6"/>
  <c r="N392" i="6"/>
  <c r="B393" i="5"/>
  <c r="W392" i="8"/>
  <c r="D395" i="9"/>
  <c r="E395" i="9" s="1"/>
  <c r="E394" i="9"/>
  <c r="K394" i="9" s="1"/>
  <c r="E394" i="6" s="1"/>
  <c r="B396" i="9"/>
  <c r="A397" i="9"/>
  <c r="C397" i="9" s="1"/>
  <c r="V393" i="1"/>
  <c r="C398" i="6"/>
  <c r="G397" i="6"/>
  <c r="H395" i="2"/>
  <c r="I395" i="2" s="1"/>
  <c r="I394" i="2"/>
  <c r="J394" i="2"/>
  <c r="K394" i="2"/>
  <c r="W394" i="4"/>
  <c r="U396" i="2"/>
  <c r="T396" i="2"/>
  <c r="J393" i="3"/>
  <c r="R393" i="1"/>
  <c r="K393" i="1" s="1"/>
  <c r="G393" i="1" s="1"/>
  <c r="S393" i="1"/>
  <c r="R394" i="3"/>
  <c r="K394" i="3" s="1"/>
  <c r="G394" i="3" s="1"/>
  <c r="H393" i="3"/>
  <c r="B395" i="3"/>
  <c r="S395" i="3" s="1"/>
  <c r="I393" i="3"/>
  <c r="C396" i="3"/>
  <c r="B397" i="2"/>
  <c r="J392" i="1"/>
  <c r="I392" i="1"/>
  <c r="H392" i="1"/>
  <c r="C394" i="1"/>
  <c r="B394" i="1"/>
  <c r="D396" i="9" l="1"/>
  <c r="E396" i="9" s="1"/>
  <c r="L393" i="6"/>
  <c r="N393" i="6"/>
  <c r="M393" i="6"/>
  <c r="L392" i="8"/>
  <c r="C392" i="8"/>
  <c r="U392" i="8"/>
  <c r="F392" i="8"/>
  <c r="O392" i="8"/>
  <c r="X392" i="8"/>
  <c r="I392" i="8"/>
  <c r="R392" i="8"/>
  <c r="F395" i="9"/>
  <c r="K395" i="9" s="1"/>
  <c r="E395" i="6" s="1"/>
  <c r="B394" i="5"/>
  <c r="G392" i="8"/>
  <c r="P392" i="8"/>
  <c r="M392" i="8"/>
  <c r="A392" i="8"/>
  <c r="J392" i="8"/>
  <c r="V392" i="8"/>
  <c r="S392" i="8"/>
  <c r="D392" i="8"/>
  <c r="A398" i="9"/>
  <c r="C398" i="9" s="1"/>
  <c r="B397" i="9"/>
  <c r="G398" i="6"/>
  <c r="C399" i="6"/>
  <c r="K395" i="2"/>
  <c r="J395" i="2"/>
  <c r="W395" i="4"/>
  <c r="V394" i="1"/>
  <c r="H396" i="2"/>
  <c r="W396" i="4" s="1"/>
  <c r="U397" i="2"/>
  <c r="T397" i="2"/>
  <c r="J394" i="3"/>
  <c r="R394" i="1"/>
  <c r="K394" i="1" s="1"/>
  <c r="G394" i="1" s="1"/>
  <c r="S394" i="1"/>
  <c r="R395" i="3"/>
  <c r="K395" i="3" s="1"/>
  <c r="G395" i="3" s="1"/>
  <c r="H394" i="3"/>
  <c r="I394" i="3"/>
  <c r="B396" i="3"/>
  <c r="S396" i="3" s="1"/>
  <c r="C397" i="3"/>
  <c r="B398" i="2"/>
  <c r="C395" i="1"/>
  <c r="I393" i="1"/>
  <c r="J393" i="1"/>
  <c r="H393" i="1"/>
  <c r="B395" i="1"/>
  <c r="F396" i="9" l="1"/>
  <c r="K396" i="9" s="1"/>
  <c r="E396" i="6" s="1"/>
  <c r="B396" i="5" s="1"/>
  <c r="D397" i="9"/>
  <c r="F397" i="9" s="1"/>
  <c r="L394" i="6"/>
  <c r="N394" i="6"/>
  <c r="I394" i="8" s="1"/>
  <c r="M394" i="6"/>
  <c r="W393" i="8"/>
  <c r="K393" i="8"/>
  <c r="H393" i="8"/>
  <c r="E393" i="8"/>
  <c r="B393" i="8"/>
  <c r="T393" i="8"/>
  <c r="N393" i="8"/>
  <c r="Q393" i="8"/>
  <c r="R393" i="8"/>
  <c r="X393" i="8"/>
  <c r="I393" i="8"/>
  <c r="L393" i="8"/>
  <c r="C393" i="8"/>
  <c r="O393" i="8"/>
  <c r="F393" i="8"/>
  <c r="U393" i="8"/>
  <c r="B395" i="5"/>
  <c r="V393" i="8"/>
  <c r="M393" i="8"/>
  <c r="S393" i="8"/>
  <c r="D393" i="8"/>
  <c r="G393" i="8"/>
  <c r="J393" i="8"/>
  <c r="P393" i="8"/>
  <c r="A393" i="8"/>
  <c r="B398" i="9"/>
  <c r="A399" i="9"/>
  <c r="C399" i="9" s="1"/>
  <c r="V395" i="1"/>
  <c r="C400" i="6"/>
  <c r="G399" i="6"/>
  <c r="K396" i="2"/>
  <c r="I396" i="2"/>
  <c r="J396" i="2"/>
  <c r="H397" i="2"/>
  <c r="I397" i="2" s="1"/>
  <c r="T398" i="2"/>
  <c r="U398" i="2"/>
  <c r="H395" i="3"/>
  <c r="R395" i="1"/>
  <c r="K395" i="1" s="1"/>
  <c r="G395" i="1" s="1"/>
  <c r="S395" i="1"/>
  <c r="R396" i="3"/>
  <c r="K396" i="3" s="1"/>
  <c r="G396" i="3" s="1"/>
  <c r="I395" i="3"/>
  <c r="J395" i="3"/>
  <c r="B397" i="3"/>
  <c r="S397" i="3" s="1"/>
  <c r="C398" i="3"/>
  <c r="B399" i="2"/>
  <c r="H394" i="1"/>
  <c r="I394" i="1"/>
  <c r="J394" i="1"/>
  <c r="C396" i="1"/>
  <c r="B396" i="1"/>
  <c r="R394" i="8" l="1"/>
  <c r="O394" i="8"/>
  <c r="U394" i="8"/>
  <c r="L394" i="8"/>
  <c r="E397" i="9"/>
  <c r="K397" i="9" s="1"/>
  <c r="E397" i="6" s="1"/>
  <c r="B397" i="5" s="1"/>
  <c r="F394" i="8"/>
  <c r="N396" i="6"/>
  <c r="O396" i="8" s="1"/>
  <c r="L396" i="6"/>
  <c r="D396" i="8" s="1"/>
  <c r="M396" i="6"/>
  <c r="N396" i="8" s="1"/>
  <c r="L395" i="6"/>
  <c r="M395" i="6"/>
  <c r="N395" i="6"/>
  <c r="W394" i="8"/>
  <c r="B394" i="8"/>
  <c r="Q394" i="8"/>
  <c r="N394" i="8"/>
  <c r="H394" i="8"/>
  <c r="T394" i="8"/>
  <c r="K394" i="8"/>
  <c r="E394" i="8"/>
  <c r="X394" i="8"/>
  <c r="C394" i="8"/>
  <c r="J394" i="8"/>
  <c r="S394" i="8"/>
  <c r="A394" i="8"/>
  <c r="G394" i="8"/>
  <c r="V394" i="8"/>
  <c r="P394" i="8"/>
  <c r="D394" i="8"/>
  <c r="M394" i="8"/>
  <c r="D398" i="9"/>
  <c r="E398" i="9" s="1"/>
  <c r="B399" i="9"/>
  <c r="A400" i="9"/>
  <c r="C400" i="9" s="1"/>
  <c r="C401" i="6"/>
  <c r="G400" i="6"/>
  <c r="K397" i="2"/>
  <c r="J397" i="2"/>
  <c r="W397" i="4"/>
  <c r="V396" i="1"/>
  <c r="H398" i="2"/>
  <c r="K398" i="2" s="1"/>
  <c r="U399" i="2"/>
  <c r="T399" i="2"/>
  <c r="I396" i="3"/>
  <c r="S396" i="1"/>
  <c r="R396" i="1"/>
  <c r="K396" i="1" s="1"/>
  <c r="G396" i="1" s="1"/>
  <c r="R397" i="3"/>
  <c r="K397" i="3" s="1"/>
  <c r="G397" i="3" s="1"/>
  <c r="J396" i="3"/>
  <c r="B398" i="3"/>
  <c r="S398" i="3" s="1"/>
  <c r="H396" i="3"/>
  <c r="C399" i="3"/>
  <c r="B400" i="2"/>
  <c r="C397" i="1"/>
  <c r="J395" i="1"/>
  <c r="I395" i="1"/>
  <c r="H395" i="1"/>
  <c r="B397" i="1"/>
  <c r="X396" i="8" l="1"/>
  <c r="L396" i="8"/>
  <c r="U396" i="8"/>
  <c r="C396" i="8"/>
  <c r="F396" i="8"/>
  <c r="R396" i="8"/>
  <c r="I396" i="8"/>
  <c r="A396" i="8"/>
  <c r="E396" i="8"/>
  <c r="M396" i="8"/>
  <c r="T396" i="8"/>
  <c r="S396" i="8"/>
  <c r="G396" i="8"/>
  <c r="B396" i="8"/>
  <c r="J396" i="8"/>
  <c r="V396" i="8"/>
  <c r="H396" i="8"/>
  <c r="P396" i="8"/>
  <c r="Q396" i="8"/>
  <c r="L397" i="6"/>
  <c r="M397" i="8" s="1"/>
  <c r="N397" i="6"/>
  <c r="X397" i="8" s="1"/>
  <c r="M397" i="6"/>
  <c r="E397" i="8" s="1"/>
  <c r="P395" i="8"/>
  <c r="S395" i="8"/>
  <c r="A395" i="8"/>
  <c r="D395" i="8"/>
  <c r="G395" i="8"/>
  <c r="M395" i="8"/>
  <c r="J395" i="8"/>
  <c r="V395" i="8"/>
  <c r="W396" i="8"/>
  <c r="U395" i="8"/>
  <c r="L395" i="8"/>
  <c r="R395" i="8"/>
  <c r="C395" i="8"/>
  <c r="X395" i="8"/>
  <c r="F395" i="8"/>
  <c r="O395" i="8"/>
  <c r="I395" i="8"/>
  <c r="K396" i="8"/>
  <c r="F398" i="9"/>
  <c r="K398" i="9" s="1"/>
  <c r="E398" i="6" s="1"/>
  <c r="Q395" i="8"/>
  <c r="H395" i="8"/>
  <c r="K395" i="8"/>
  <c r="W395" i="8"/>
  <c r="E395" i="8"/>
  <c r="N395" i="8"/>
  <c r="B395" i="8"/>
  <c r="T395" i="8"/>
  <c r="D399" i="9"/>
  <c r="E399" i="9" s="1"/>
  <c r="A401" i="9"/>
  <c r="C401" i="9" s="1"/>
  <c r="B400" i="9"/>
  <c r="C402" i="6"/>
  <c r="G401" i="6"/>
  <c r="J398" i="2"/>
  <c r="W398" i="4"/>
  <c r="I398" i="2"/>
  <c r="T400" i="2"/>
  <c r="U400" i="2"/>
  <c r="H399" i="2"/>
  <c r="V397" i="1"/>
  <c r="J397" i="3"/>
  <c r="R397" i="1"/>
  <c r="K397" i="1" s="1"/>
  <c r="G397" i="1" s="1"/>
  <c r="S397" i="1"/>
  <c r="R398" i="3"/>
  <c r="K398" i="3" s="1"/>
  <c r="G398" i="3" s="1"/>
  <c r="H397" i="3"/>
  <c r="I397" i="3"/>
  <c r="B399" i="3"/>
  <c r="S399" i="3" s="1"/>
  <c r="C400" i="3"/>
  <c r="B401" i="2"/>
  <c r="J396" i="1"/>
  <c r="I396" i="1"/>
  <c r="H396" i="1"/>
  <c r="C398" i="1"/>
  <c r="B398" i="1"/>
  <c r="K397" i="8" l="1"/>
  <c r="A397" i="8"/>
  <c r="T397" i="8"/>
  <c r="J397" i="8"/>
  <c r="D397" i="8"/>
  <c r="P397" i="8"/>
  <c r="V397" i="8"/>
  <c r="S397" i="8"/>
  <c r="L397" i="8"/>
  <c r="R397" i="8"/>
  <c r="F397" i="8"/>
  <c r="G397" i="8"/>
  <c r="O397" i="8"/>
  <c r="U397" i="8"/>
  <c r="Q397" i="8"/>
  <c r="F399" i="9"/>
  <c r="K399" i="9" s="1"/>
  <c r="E399" i="6" s="1"/>
  <c r="N397" i="8"/>
  <c r="I397" i="8"/>
  <c r="C397" i="8"/>
  <c r="W397" i="8"/>
  <c r="B397" i="8"/>
  <c r="H397" i="8"/>
  <c r="B398" i="5"/>
  <c r="D400" i="9"/>
  <c r="E400" i="9" s="1"/>
  <c r="G402" i="6"/>
  <c r="A402" i="9"/>
  <c r="C402" i="9" s="1"/>
  <c r="B401" i="9"/>
  <c r="D401" i="9" s="1"/>
  <c r="F401" i="9" s="1"/>
  <c r="V398" i="1"/>
  <c r="I399" i="2"/>
  <c r="J399" i="2"/>
  <c r="K399" i="2"/>
  <c r="W399" i="4"/>
  <c r="U401" i="2"/>
  <c r="T401" i="2"/>
  <c r="H400" i="2"/>
  <c r="I398" i="3"/>
  <c r="S398" i="1"/>
  <c r="R398" i="1"/>
  <c r="K398" i="1" s="1"/>
  <c r="G398" i="1" s="1"/>
  <c r="R399" i="3"/>
  <c r="K399" i="3" s="1"/>
  <c r="G399" i="3" s="1"/>
  <c r="J398" i="3"/>
  <c r="H398" i="3"/>
  <c r="B400" i="3"/>
  <c r="S400" i="3" s="1"/>
  <c r="C401" i="3"/>
  <c r="B402" i="2"/>
  <c r="C399" i="1"/>
  <c r="H397" i="1"/>
  <c r="J397" i="1"/>
  <c r="I397" i="1"/>
  <c r="B399" i="1"/>
  <c r="N398" i="6" l="1"/>
  <c r="M398" i="6"/>
  <c r="L398" i="6"/>
  <c r="B399" i="5"/>
  <c r="L399" i="6" s="1"/>
  <c r="P399" i="8" s="1"/>
  <c r="F400" i="9"/>
  <c r="K400" i="9" s="1"/>
  <c r="E400" i="6" s="1"/>
  <c r="E401" i="9"/>
  <c r="K401" i="9" s="1"/>
  <c r="E401" i="6" s="1"/>
  <c r="B402" i="9"/>
  <c r="H401" i="2"/>
  <c r="K401" i="2" s="1"/>
  <c r="J400" i="2"/>
  <c r="K400" i="2"/>
  <c r="I400" i="2"/>
  <c r="W400" i="4"/>
  <c r="T402" i="2"/>
  <c r="U402" i="2"/>
  <c r="V399" i="1"/>
  <c r="H399" i="3"/>
  <c r="R399" i="1"/>
  <c r="K399" i="1" s="1"/>
  <c r="G399" i="1" s="1"/>
  <c r="S399" i="1"/>
  <c r="R400" i="3"/>
  <c r="K400" i="3" s="1"/>
  <c r="G400" i="3" s="1"/>
  <c r="I399" i="3"/>
  <c r="J399" i="3"/>
  <c r="B401" i="3"/>
  <c r="S401" i="3" s="1"/>
  <c r="C402" i="3"/>
  <c r="J398" i="1"/>
  <c r="H398" i="1"/>
  <c r="I398" i="1"/>
  <c r="C400" i="1"/>
  <c r="B400" i="1"/>
  <c r="V399" i="8" l="1"/>
  <c r="M399" i="6"/>
  <c r="Q399" i="8" s="1"/>
  <c r="S399" i="8"/>
  <c r="B401" i="5"/>
  <c r="N399" i="6"/>
  <c r="M398" i="8"/>
  <c r="J398" i="8"/>
  <c r="S398" i="8"/>
  <c r="G398" i="8"/>
  <c r="P398" i="8"/>
  <c r="D398" i="8"/>
  <c r="V398" i="8"/>
  <c r="A398" i="8"/>
  <c r="M399" i="8"/>
  <c r="D399" i="8"/>
  <c r="B400" i="5"/>
  <c r="Q398" i="8"/>
  <c r="K398" i="8"/>
  <c r="E398" i="8"/>
  <c r="B398" i="8"/>
  <c r="W398" i="8"/>
  <c r="T398" i="8"/>
  <c r="N398" i="8"/>
  <c r="H398" i="8"/>
  <c r="G399" i="8"/>
  <c r="J399" i="8"/>
  <c r="A399" i="8"/>
  <c r="U398" i="8"/>
  <c r="O398" i="8"/>
  <c r="R398" i="8"/>
  <c r="X398" i="8"/>
  <c r="I398" i="8"/>
  <c r="C398" i="8"/>
  <c r="L398" i="8"/>
  <c r="F398" i="8"/>
  <c r="D402" i="9"/>
  <c r="E402" i="9" s="1"/>
  <c r="W401" i="4"/>
  <c r="J401" i="2"/>
  <c r="I401" i="2"/>
  <c r="H402" i="2"/>
  <c r="J402" i="2" s="1"/>
  <c r="N2" i="2" s="1"/>
  <c r="B2" i="4" s="1"/>
  <c r="V400" i="1"/>
  <c r="I400" i="3"/>
  <c r="R400" i="1"/>
  <c r="K400" i="1" s="1"/>
  <c r="G400" i="1" s="1"/>
  <c r="S400" i="1"/>
  <c r="R401" i="3"/>
  <c r="K401" i="3" s="1"/>
  <c r="G401" i="3" s="1"/>
  <c r="J400" i="3"/>
  <c r="B402" i="3"/>
  <c r="S402" i="3" s="1"/>
  <c r="H400" i="3"/>
  <c r="C401" i="1"/>
  <c r="J399" i="1"/>
  <c r="I399" i="1"/>
  <c r="H399" i="1"/>
  <c r="B401" i="1"/>
  <c r="K399" i="8" l="1"/>
  <c r="B399" i="8"/>
  <c r="T399" i="8"/>
  <c r="N399" i="8"/>
  <c r="H399" i="8"/>
  <c r="W399" i="8"/>
  <c r="E399" i="8"/>
  <c r="M401" i="6"/>
  <c r="N401" i="8" s="1"/>
  <c r="L401" i="6"/>
  <c r="D401" i="8" s="1"/>
  <c r="N401" i="6"/>
  <c r="I401" i="8" s="1"/>
  <c r="R399" i="8"/>
  <c r="O399" i="8"/>
  <c r="I399" i="8"/>
  <c r="C399" i="8"/>
  <c r="F399" i="8"/>
  <c r="X399" i="8"/>
  <c r="U399" i="8"/>
  <c r="L399" i="8"/>
  <c r="L400" i="6"/>
  <c r="N400" i="6"/>
  <c r="M400" i="6"/>
  <c r="F402" i="9"/>
  <c r="K402" i="9" s="1"/>
  <c r="E402" i="6" s="1"/>
  <c r="W402" i="4"/>
  <c r="I402" i="2"/>
  <c r="M2" i="2" s="1"/>
  <c r="A2" i="4" s="1"/>
  <c r="K402" i="2"/>
  <c r="O2" i="2" s="1"/>
  <c r="C2" i="4" s="1"/>
  <c r="V401" i="1"/>
  <c r="J401" i="3"/>
  <c r="R401" i="1"/>
  <c r="K401" i="1" s="1"/>
  <c r="G401" i="1" s="1"/>
  <c r="S401" i="1"/>
  <c r="R402" i="3"/>
  <c r="K402" i="3" s="1"/>
  <c r="G402" i="3" s="1"/>
  <c r="I401" i="3"/>
  <c r="H401" i="3"/>
  <c r="J400" i="1"/>
  <c r="H400" i="1"/>
  <c r="I400" i="1"/>
  <c r="C402" i="1"/>
  <c r="B402" i="1"/>
  <c r="F401" i="8" l="1"/>
  <c r="R401" i="8"/>
  <c r="X401" i="8"/>
  <c r="M401" i="8"/>
  <c r="L401" i="8"/>
  <c r="T401" i="8"/>
  <c r="C401" i="8"/>
  <c r="W401" i="8"/>
  <c r="E401" i="8"/>
  <c r="B401" i="8"/>
  <c r="O401" i="8"/>
  <c r="Q401" i="8"/>
  <c r="K401" i="8"/>
  <c r="H401" i="8"/>
  <c r="S401" i="8"/>
  <c r="P401" i="8"/>
  <c r="J401" i="8"/>
  <c r="G401" i="8"/>
  <c r="V401" i="8"/>
  <c r="A401" i="8"/>
  <c r="S400" i="8"/>
  <c r="A400" i="8"/>
  <c r="J400" i="8"/>
  <c r="M400" i="8"/>
  <c r="D400" i="8"/>
  <c r="V400" i="8"/>
  <c r="G400" i="8"/>
  <c r="P400" i="8"/>
  <c r="B402" i="5"/>
  <c r="B400" i="8"/>
  <c r="W400" i="8"/>
  <c r="H400" i="8"/>
  <c r="K400" i="8"/>
  <c r="N400" i="8"/>
  <c r="E400" i="8"/>
  <c r="Q400" i="8"/>
  <c r="T400" i="8"/>
  <c r="U401" i="8"/>
  <c r="X400" i="8"/>
  <c r="U400" i="8"/>
  <c r="R400" i="8"/>
  <c r="O400" i="8"/>
  <c r="L400" i="8"/>
  <c r="I400" i="8"/>
  <c r="F400" i="8"/>
  <c r="C400" i="8"/>
  <c r="E2" i="4"/>
  <c r="R2" i="2"/>
  <c r="Q2" i="2"/>
  <c r="V402" i="1"/>
  <c r="J402" i="3"/>
  <c r="N2" i="3" s="1"/>
  <c r="C6" i="4" s="1"/>
  <c r="S402" i="1"/>
  <c r="R402" i="1"/>
  <c r="K402" i="1" s="1"/>
  <c r="G402" i="1" s="1"/>
  <c r="I402" i="3"/>
  <c r="M2" i="3" s="1"/>
  <c r="B6" i="4" s="1"/>
  <c r="H402" i="3"/>
  <c r="L2" i="3" s="1"/>
  <c r="A6" i="4" s="1"/>
  <c r="J401" i="1"/>
  <c r="I401" i="1"/>
  <c r="H401" i="1"/>
  <c r="N402" i="6" l="1"/>
  <c r="M402" i="6"/>
  <c r="L402" i="6"/>
  <c r="H402" i="1"/>
  <c r="L2" i="1" s="1"/>
  <c r="A4" i="4" s="1"/>
  <c r="I2" i="4"/>
  <c r="Q2" i="3"/>
  <c r="P2" i="3"/>
  <c r="I402" i="1"/>
  <c r="M2" i="1" s="1"/>
  <c r="B4" i="4" s="1"/>
  <c r="J402" i="1"/>
  <c r="N2" i="1" s="1"/>
  <c r="C4" i="4" s="1"/>
  <c r="O6" i="5" l="1"/>
  <c r="A402" i="8"/>
  <c r="W1" i="5" s="1"/>
  <c r="G402" i="8"/>
  <c r="W7" i="5" s="1"/>
  <c r="D402" i="8"/>
  <c r="W4" i="5" s="1"/>
  <c r="P402" i="8"/>
  <c r="W16" i="5" s="1"/>
  <c r="J402" i="8"/>
  <c r="W10" i="5" s="1"/>
  <c r="S402" i="8"/>
  <c r="W19" i="5" s="1"/>
  <c r="V402" i="8"/>
  <c r="W22" i="5" s="1"/>
  <c r="M402" i="8"/>
  <c r="W13" i="5" s="1"/>
  <c r="P6" i="5"/>
  <c r="W402" i="8"/>
  <c r="W23" i="5" s="1"/>
  <c r="T402" i="8"/>
  <c r="W20" i="5" s="1"/>
  <c r="N402" i="8"/>
  <c r="W14" i="5" s="1"/>
  <c r="E402" i="8"/>
  <c r="W5" i="5" s="1"/>
  <c r="Q402" i="8"/>
  <c r="W17" i="5" s="1"/>
  <c r="B402" i="8"/>
  <c r="W2" i="5" s="1"/>
  <c r="K402" i="8"/>
  <c r="W11" i="5" s="1"/>
  <c r="H402" i="8"/>
  <c r="W8" i="5" s="1"/>
  <c r="Q6" i="5"/>
  <c r="I402" i="8"/>
  <c r="W9" i="5" s="1"/>
  <c r="O402" i="8"/>
  <c r="W15" i="5" s="1"/>
  <c r="R402" i="8"/>
  <c r="W18" i="5" s="1"/>
  <c r="F402" i="8"/>
  <c r="W6" i="5" s="1"/>
  <c r="U402" i="8"/>
  <c r="W21" i="5" s="1"/>
  <c r="C402" i="8"/>
  <c r="W3" i="5" s="1"/>
  <c r="L402" i="8"/>
  <c r="W12" i="5" s="1"/>
  <c r="X402" i="8"/>
  <c r="W24" i="5" s="1"/>
  <c r="G2" i="4"/>
  <c r="P2" i="1"/>
  <c r="Q2" i="1"/>
  <c r="Y2" i="5" l="1"/>
  <c r="AL14" i="5"/>
  <c r="AR14" i="5" s="1"/>
  <c r="AL20" i="5"/>
  <c r="AR20" i="5" s="1"/>
  <c r="Y14" i="5"/>
  <c r="Y15" i="5"/>
  <c r="Y3" i="5"/>
  <c r="AL19" i="5"/>
  <c r="AR19" i="5" s="1"/>
  <c r="Y12" i="5"/>
  <c r="AL21" i="5"/>
  <c r="AR21" i="5" s="1"/>
  <c r="Y16" i="5"/>
  <c r="AD16" i="5" s="1"/>
  <c r="Y13" i="5"/>
  <c r="Y5" i="5"/>
  <c r="AL16" i="5"/>
  <c r="AR16" i="5" s="1"/>
  <c r="Y6" i="5"/>
  <c r="Y4" i="5"/>
  <c r="AL15" i="5"/>
  <c r="AR15" i="5" s="1"/>
  <c r="O8" i="5"/>
  <c r="P8" i="5"/>
  <c r="Y7" i="5"/>
  <c r="Y1" i="5"/>
  <c r="AD1" i="5" s="1"/>
  <c r="AL17" i="5"/>
  <c r="AR17" i="5" s="1"/>
  <c r="Y8" i="5"/>
  <c r="AL18" i="5"/>
  <c r="AR18" i="5" s="1"/>
  <c r="Y10" i="5"/>
  <c r="Y9" i="5"/>
  <c r="Y11" i="5"/>
  <c r="M2" i="4"/>
  <c r="L2" i="4"/>
  <c r="AD7" i="5" l="1"/>
  <c r="AD4" i="5"/>
  <c r="AD13" i="5"/>
  <c r="AD11" i="5"/>
  <c r="AD6" i="5"/>
  <c r="AD8" i="5"/>
  <c r="AD9" i="5"/>
  <c r="O13" i="5"/>
  <c r="AD10" i="5"/>
  <c r="AD5" i="5"/>
  <c r="AD12" i="5"/>
  <c r="AD14" i="5"/>
  <c r="P13" i="5"/>
  <c r="AD3" i="5"/>
  <c r="AD15" i="5"/>
  <c r="AD2" i="5"/>
  <c r="N2" i="4"/>
  <c r="Q2" i="4"/>
  <c r="S2" i="4"/>
  <c r="R2" i="4"/>
  <c r="O2" i="4"/>
  <c r="P2" i="4"/>
  <c r="AI3" i="5" l="1"/>
  <c r="AI8" i="5"/>
  <c r="AI7" i="5"/>
  <c r="AI5" i="5"/>
  <c r="AI6" i="5"/>
  <c r="AI16" i="5"/>
  <c r="AI15" i="5"/>
  <c r="AI13" i="5"/>
  <c r="AI14" i="5"/>
  <c r="AI12" i="5"/>
  <c r="AI11" i="5"/>
  <c r="AI2" i="5"/>
  <c r="AI1" i="5"/>
  <c r="AI4" i="5"/>
  <c r="AI10" i="5"/>
  <c r="AI9" i="5"/>
  <c r="O17" i="5"/>
  <c r="T2" i="4"/>
  <c r="X2" i="4" s="1"/>
  <c r="U2" i="4"/>
  <c r="U3" i="4" s="1"/>
  <c r="Y3" i="4" s="1"/>
  <c r="P17" i="5" l="1"/>
  <c r="AP10" i="5" s="1"/>
  <c r="T3" i="4"/>
  <c r="X3" i="4" s="1"/>
  <c r="Z3" i="4" s="1"/>
  <c r="A3" i="5" s="1"/>
  <c r="I3" i="6" s="1"/>
  <c r="U4" i="4"/>
  <c r="Y4" i="4" s="1"/>
  <c r="Y2" i="4"/>
  <c r="Z2" i="4" s="1"/>
  <c r="A2" i="5" s="1"/>
  <c r="T4" i="4" l="1"/>
  <c r="X4" i="4" s="1"/>
  <c r="Z4" i="4" s="1"/>
  <c r="A4" i="5" s="1"/>
  <c r="H4" i="6" s="1"/>
  <c r="U5" i="4"/>
  <c r="U6" i="4" s="1"/>
  <c r="H2" i="6"/>
  <c r="I2" i="6"/>
  <c r="K2" i="7" s="1"/>
  <c r="J2" i="6"/>
  <c r="X2" i="7" s="1"/>
  <c r="H3" i="6"/>
  <c r="D3" i="7" s="1"/>
  <c r="J3" i="6"/>
  <c r="F3" i="7" s="1"/>
  <c r="Q3" i="7"/>
  <c r="H3" i="7"/>
  <c r="N3" i="7"/>
  <c r="W3" i="7"/>
  <c r="K3" i="7"/>
  <c r="E3" i="7"/>
  <c r="T3" i="7"/>
  <c r="B3" i="7"/>
  <c r="Y5" i="4" l="1"/>
  <c r="T5" i="4"/>
  <c r="H2" i="7"/>
  <c r="B2" i="7"/>
  <c r="E2" i="7"/>
  <c r="Q2" i="7"/>
  <c r="N2" i="7"/>
  <c r="W2" i="7"/>
  <c r="U2" i="7"/>
  <c r="O2" i="7"/>
  <c r="L2" i="7"/>
  <c r="T2" i="7"/>
  <c r="C2" i="7"/>
  <c r="I2" i="7"/>
  <c r="F2" i="7"/>
  <c r="R2" i="7"/>
  <c r="G2" i="7"/>
  <c r="S2" i="7"/>
  <c r="A2" i="7"/>
  <c r="J2" i="7"/>
  <c r="M2" i="7"/>
  <c r="V2" i="7"/>
  <c r="D2" i="7"/>
  <c r="P2" i="7"/>
  <c r="M3" i="7"/>
  <c r="S3" i="7"/>
  <c r="G3" i="7"/>
  <c r="V3" i="7"/>
  <c r="A3" i="7"/>
  <c r="J3" i="7"/>
  <c r="P3" i="7"/>
  <c r="O3" i="7"/>
  <c r="C3" i="7"/>
  <c r="R3" i="7"/>
  <c r="X3" i="7"/>
  <c r="L3" i="7"/>
  <c r="I3" i="7"/>
  <c r="U3" i="7"/>
  <c r="J4" i="6"/>
  <c r="O4" i="7" s="1"/>
  <c r="I4" i="6"/>
  <c r="N4" i="7" s="1"/>
  <c r="J4" i="7"/>
  <c r="S4" i="7"/>
  <c r="V4" i="7"/>
  <c r="A4" i="7"/>
  <c r="G4" i="7"/>
  <c r="D4" i="7"/>
  <c r="P4" i="7"/>
  <c r="M4" i="7"/>
  <c r="Y6" i="4"/>
  <c r="U7" i="4"/>
  <c r="X5" i="4" l="1"/>
  <c r="Z5" i="4" s="1"/>
  <c r="A5" i="5" s="1"/>
  <c r="H5" i="6" s="1"/>
  <c r="J5" i="7" s="1"/>
  <c r="T6" i="4"/>
  <c r="B4" i="7"/>
  <c r="F4" i="7"/>
  <c r="H4" i="7"/>
  <c r="T4" i="7"/>
  <c r="K4" i="7"/>
  <c r="E4" i="7"/>
  <c r="W4" i="7"/>
  <c r="R4" i="7"/>
  <c r="I4" i="7"/>
  <c r="L4" i="7"/>
  <c r="C4" i="7"/>
  <c r="X4" i="7"/>
  <c r="U4" i="7"/>
  <c r="Q4" i="7"/>
  <c r="Y7" i="4"/>
  <c r="U8" i="4"/>
  <c r="G5" i="7" l="1"/>
  <c r="P5" i="7"/>
  <c r="M5" i="7"/>
  <c r="A5" i="7"/>
  <c r="S5" i="7"/>
  <c r="I5" i="6"/>
  <c r="B5" i="7" s="1"/>
  <c r="D5" i="7"/>
  <c r="V5" i="7"/>
  <c r="J5" i="6"/>
  <c r="U5" i="7" s="1"/>
  <c r="T7" i="4"/>
  <c r="X6" i="4"/>
  <c r="Z6" i="4" s="1"/>
  <c r="A6" i="5" s="1"/>
  <c r="J6" i="6" s="1"/>
  <c r="I6" i="7" s="1"/>
  <c r="U9" i="4"/>
  <c r="Y8" i="4"/>
  <c r="W5" i="7" l="1"/>
  <c r="E5" i="7"/>
  <c r="R5" i="7"/>
  <c r="K5" i="7"/>
  <c r="X5" i="7"/>
  <c r="F5" i="7"/>
  <c r="I5" i="7"/>
  <c r="O5" i="7"/>
  <c r="L5" i="7"/>
  <c r="C5" i="7"/>
  <c r="Q5" i="7"/>
  <c r="N5" i="7"/>
  <c r="T5" i="7"/>
  <c r="H6" i="6"/>
  <c r="J6" i="7" s="1"/>
  <c r="H5" i="7"/>
  <c r="L6" i="7"/>
  <c r="C6" i="7"/>
  <c r="U6" i="7"/>
  <c r="O6" i="7"/>
  <c r="F6" i="7"/>
  <c r="X6" i="7"/>
  <c r="R6" i="7"/>
  <c r="I6" i="6"/>
  <c r="W6" i="7" s="1"/>
  <c r="T8" i="4"/>
  <c r="X7" i="4"/>
  <c r="Z7" i="4" s="1"/>
  <c r="A7" i="5" s="1"/>
  <c r="H7" i="6" s="1"/>
  <c r="P7" i="7" s="1"/>
  <c r="U10" i="4"/>
  <c r="Y9" i="4"/>
  <c r="M6" i="7" l="1"/>
  <c r="V6" i="7"/>
  <c r="P6" i="7"/>
  <c r="G6" i="7"/>
  <c r="A6" i="7"/>
  <c r="S6" i="7"/>
  <c r="D6" i="7"/>
  <c r="N6" i="7"/>
  <c r="T6" i="7"/>
  <c r="Q6" i="7"/>
  <c r="B6" i="7"/>
  <c r="E6" i="7"/>
  <c r="S7" i="7"/>
  <c r="I7" i="6"/>
  <c r="N7" i="7" s="1"/>
  <c r="A7" i="7"/>
  <c r="G7" i="7"/>
  <c r="J7" i="6"/>
  <c r="O7" i="7" s="1"/>
  <c r="M7" i="7"/>
  <c r="D7" i="7"/>
  <c r="J7" i="7"/>
  <c r="V7" i="7"/>
  <c r="K6" i="7"/>
  <c r="H6" i="7"/>
  <c r="X8" i="4"/>
  <c r="Z8" i="4" s="1"/>
  <c r="A8" i="5" s="1"/>
  <c r="I8" i="6" s="1"/>
  <c r="K8" i="7" s="1"/>
  <c r="T9" i="4"/>
  <c r="Y10" i="4"/>
  <c r="U11" i="4"/>
  <c r="E7" i="7" l="1"/>
  <c r="I7" i="7"/>
  <c r="F7" i="7"/>
  <c r="B7" i="7"/>
  <c r="H7" i="7"/>
  <c r="C7" i="7"/>
  <c r="R7" i="7"/>
  <c r="X7" i="7"/>
  <c r="K7" i="7"/>
  <c r="T7" i="7"/>
  <c r="Q7" i="7"/>
  <c r="L7" i="7"/>
  <c r="U7" i="7"/>
  <c r="W7" i="7"/>
  <c r="W8" i="7"/>
  <c r="H8" i="6"/>
  <c r="J8" i="7" s="1"/>
  <c r="H8" i="7"/>
  <c r="E8" i="7"/>
  <c r="N8" i="7"/>
  <c r="B8" i="7"/>
  <c r="T8" i="7"/>
  <c r="Q8" i="7"/>
  <c r="J8" i="6"/>
  <c r="R8" i="7" s="1"/>
  <c r="T10" i="4"/>
  <c r="X9" i="4"/>
  <c r="Z9" i="4" s="1"/>
  <c r="A9" i="5" s="1"/>
  <c r="J9" i="6" s="1"/>
  <c r="X9" i="7" s="1"/>
  <c r="Y11" i="4"/>
  <c r="U12" i="4"/>
  <c r="I8" i="7" l="1"/>
  <c r="S8" i="7"/>
  <c r="O8" i="7"/>
  <c r="C8" i="7"/>
  <c r="L8" i="7"/>
  <c r="U8" i="7"/>
  <c r="D8" i="7"/>
  <c r="M8" i="7"/>
  <c r="A8" i="7"/>
  <c r="G8" i="7"/>
  <c r="X8" i="7"/>
  <c r="P8" i="7"/>
  <c r="F8" i="7"/>
  <c r="L9" i="7"/>
  <c r="R9" i="7"/>
  <c r="H9" i="6"/>
  <c r="S9" i="7" s="1"/>
  <c r="I9" i="7"/>
  <c r="O9" i="7"/>
  <c r="I9" i="6"/>
  <c r="N9" i="7" s="1"/>
  <c r="C9" i="7"/>
  <c r="U9" i="7"/>
  <c r="V8" i="7"/>
  <c r="F9" i="7"/>
  <c r="X10" i="4"/>
  <c r="Z10" i="4" s="1"/>
  <c r="A10" i="5" s="1"/>
  <c r="I10" i="6" s="1"/>
  <c r="H10" i="7" s="1"/>
  <c r="T11" i="4"/>
  <c r="U13" i="4"/>
  <c r="Y12" i="4"/>
  <c r="P9" i="7" l="1"/>
  <c r="D9" i="7"/>
  <c r="V9" i="7"/>
  <c r="E10" i="7"/>
  <c r="K9" i="7"/>
  <c r="B9" i="7"/>
  <c r="W9" i="7"/>
  <c r="E9" i="7"/>
  <c r="T9" i="7"/>
  <c r="K10" i="7"/>
  <c r="J10" i="6"/>
  <c r="X10" i="7" s="1"/>
  <c r="M9" i="7"/>
  <c r="W10" i="7"/>
  <c r="Q10" i="7"/>
  <c r="B10" i="7"/>
  <c r="J9" i="7"/>
  <c r="H10" i="6"/>
  <c r="A10" i="7" s="1"/>
  <c r="T10" i="7"/>
  <c r="N10" i="7"/>
  <c r="G9" i="7"/>
  <c r="H9" i="7"/>
  <c r="A9" i="7"/>
  <c r="Q9" i="7"/>
  <c r="T12" i="4"/>
  <c r="X11" i="4"/>
  <c r="Z11" i="4" s="1"/>
  <c r="A11" i="5" s="1"/>
  <c r="J11" i="6" s="1"/>
  <c r="I11" i="7" s="1"/>
  <c r="U14" i="4"/>
  <c r="Y13" i="4"/>
  <c r="U10" i="7" l="1"/>
  <c r="I10" i="7"/>
  <c r="F10" i="7"/>
  <c r="O10" i="7"/>
  <c r="P10" i="7"/>
  <c r="G10" i="7"/>
  <c r="R10" i="7"/>
  <c r="L10" i="7"/>
  <c r="C11" i="7"/>
  <c r="R11" i="7"/>
  <c r="V10" i="7"/>
  <c r="L11" i="7"/>
  <c r="H11" i="6"/>
  <c r="J11" i="7" s="1"/>
  <c r="U11" i="7"/>
  <c r="X11" i="7"/>
  <c r="S10" i="7"/>
  <c r="O11" i="7"/>
  <c r="J10" i="7"/>
  <c r="F11" i="7"/>
  <c r="I11" i="6"/>
  <c r="T11" i="7" s="1"/>
  <c r="D10" i="7"/>
  <c r="M10" i="7"/>
  <c r="C10" i="7"/>
  <c r="X12" i="4"/>
  <c r="Z12" i="4" s="1"/>
  <c r="A12" i="5" s="1"/>
  <c r="H12" i="6" s="1"/>
  <c r="S12" i="7" s="1"/>
  <c r="T13" i="4"/>
  <c r="U15" i="4"/>
  <c r="Y14" i="4"/>
  <c r="P11" i="7" l="1"/>
  <c r="D11" i="7"/>
  <c r="A11" i="7"/>
  <c r="G11" i="7"/>
  <c r="M11" i="7"/>
  <c r="V11" i="7"/>
  <c r="S11" i="7"/>
  <c r="H11" i="7"/>
  <c r="I12" i="6"/>
  <c r="N12" i="7" s="1"/>
  <c r="M12" i="7"/>
  <c r="Q11" i="7"/>
  <c r="P12" i="7"/>
  <c r="V12" i="7"/>
  <c r="G12" i="7"/>
  <c r="B11" i="7"/>
  <c r="N11" i="7"/>
  <c r="K11" i="7"/>
  <c r="J12" i="7"/>
  <c r="D12" i="7"/>
  <c r="E11" i="7"/>
  <c r="A12" i="7"/>
  <c r="J12" i="6"/>
  <c r="C12" i="7" s="1"/>
  <c r="W11" i="7"/>
  <c r="T14" i="4"/>
  <c r="X13" i="4"/>
  <c r="Z13" i="4" s="1"/>
  <c r="A13" i="5" s="1"/>
  <c r="I13" i="6" s="1"/>
  <c r="E13" i="7" s="1"/>
  <c r="U16" i="4"/>
  <c r="Y15" i="4"/>
  <c r="K12" i="7" l="1"/>
  <c r="B12" i="7"/>
  <c r="T12" i="7"/>
  <c r="W12" i="7"/>
  <c r="N13" i="7"/>
  <c r="Q12" i="7"/>
  <c r="W13" i="7"/>
  <c r="R12" i="7"/>
  <c r="K13" i="7"/>
  <c r="F12" i="7"/>
  <c r="E12" i="7"/>
  <c r="H13" i="7"/>
  <c r="J13" i="6"/>
  <c r="O13" i="7" s="1"/>
  <c r="I12" i="7"/>
  <c r="T13" i="7"/>
  <c r="B13" i="7"/>
  <c r="X12" i="7"/>
  <c r="H12" i="7"/>
  <c r="U12" i="7"/>
  <c r="O12" i="7"/>
  <c r="L12" i="7"/>
  <c r="Q13" i="7"/>
  <c r="H13" i="6"/>
  <c r="A13" i="7" s="1"/>
  <c r="T15" i="4"/>
  <c r="X14" i="4"/>
  <c r="Z14" i="4" s="1"/>
  <c r="A14" i="5" s="1"/>
  <c r="J14" i="6" s="1"/>
  <c r="F14" i="7" s="1"/>
  <c r="Y16" i="4"/>
  <c r="U17" i="4"/>
  <c r="I13" i="7" l="1"/>
  <c r="R13" i="7"/>
  <c r="L13" i="7"/>
  <c r="C13" i="7"/>
  <c r="F13" i="7"/>
  <c r="X13" i="7"/>
  <c r="U13" i="7"/>
  <c r="J13" i="7"/>
  <c r="V13" i="7"/>
  <c r="P13" i="7"/>
  <c r="G13" i="7"/>
  <c r="R14" i="7"/>
  <c r="U14" i="7"/>
  <c r="O14" i="7"/>
  <c r="C14" i="7"/>
  <c r="H14" i="6"/>
  <c r="D14" i="7" s="1"/>
  <c r="X14" i="7"/>
  <c r="I14" i="7"/>
  <c r="S13" i="7"/>
  <c r="M13" i="7"/>
  <c r="D13" i="7"/>
  <c r="L14" i="7"/>
  <c r="I14" i="6"/>
  <c r="E14" i="7" s="1"/>
  <c r="X15" i="4"/>
  <c r="Z15" i="4" s="1"/>
  <c r="A15" i="5" s="1"/>
  <c r="J15" i="6" s="1"/>
  <c r="X15" i="7" s="1"/>
  <c r="T16" i="4"/>
  <c r="U18" i="4"/>
  <c r="Y17" i="4"/>
  <c r="J14" i="7" l="1"/>
  <c r="G14" i="7"/>
  <c r="M14" i="7"/>
  <c r="V14" i="7"/>
  <c r="P14" i="7"/>
  <c r="S14" i="7"/>
  <c r="A14" i="7"/>
  <c r="U15" i="7"/>
  <c r="C15" i="7"/>
  <c r="R15" i="7"/>
  <c r="L15" i="7"/>
  <c r="I15" i="7"/>
  <c r="F15" i="7"/>
  <c r="I15" i="6"/>
  <c r="T15" i="7" s="1"/>
  <c r="O15" i="7"/>
  <c r="H14" i="7"/>
  <c r="T14" i="7"/>
  <c r="K14" i="7"/>
  <c r="W14" i="7"/>
  <c r="T17" i="4"/>
  <c r="X16" i="4"/>
  <c r="Z16" i="4" s="1"/>
  <c r="A16" i="5" s="1"/>
  <c r="J16" i="6" s="1"/>
  <c r="X16" i="7" s="1"/>
  <c r="H15" i="6"/>
  <c r="G15" i="7" s="1"/>
  <c r="N14" i="7"/>
  <c r="B14" i="7"/>
  <c r="Q14" i="7"/>
  <c r="U19" i="4"/>
  <c r="Y18" i="4"/>
  <c r="Q15" i="7" l="1"/>
  <c r="H15" i="7"/>
  <c r="K15" i="7"/>
  <c r="W15" i="7"/>
  <c r="N15" i="7"/>
  <c r="E15" i="7"/>
  <c r="B15" i="7"/>
  <c r="S15" i="7"/>
  <c r="I16" i="7"/>
  <c r="C16" i="7"/>
  <c r="D15" i="7"/>
  <c r="F16" i="7"/>
  <c r="V15" i="7"/>
  <c r="R16" i="7"/>
  <c r="L16" i="7"/>
  <c r="A15" i="7"/>
  <c r="M15" i="7"/>
  <c r="U16" i="7"/>
  <c r="O16" i="7"/>
  <c r="J15" i="7"/>
  <c r="H16" i="6"/>
  <c r="S16" i="7" s="1"/>
  <c r="I16" i="6"/>
  <c r="T16" i="7" s="1"/>
  <c r="P15" i="7"/>
  <c r="T18" i="4"/>
  <c r="X17" i="4"/>
  <c r="Z17" i="4" s="1"/>
  <c r="A17" i="5" s="1"/>
  <c r="H17" i="6" s="1"/>
  <c r="P17" i="7" s="1"/>
  <c r="Y19" i="4"/>
  <c r="U20" i="4"/>
  <c r="W16" i="7" l="1"/>
  <c r="D16" i="7"/>
  <c r="P16" i="7"/>
  <c r="M16" i="7"/>
  <c r="H16" i="7"/>
  <c r="J17" i="7"/>
  <c r="G16" i="7"/>
  <c r="E16" i="7"/>
  <c r="J16" i="7"/>
  <c r="V16" i="7"/>
  <c r="K16" i="7"/>
  <c r="V17" i="7"/>
  <c r="Q16" i="7"/>
  <c r="J17" i="6"/>
  <c r="L17" i="7" s="1"/>
  <c r="A16" i="7"/>
  <c r="B16" i="7"/>
  <c r="N16" i="7"/>
  <c r="A17" i="7"/>
  <c r="S17" i="7"/>
  <c r="I17" i="6"/>
  <c r="W17" i="7" s="1"/>
  <c r="T19" i="4"/>
  <c r="X18" i="4"/>
  <c r="Z18" i="4" s="1"/>
  <c r="A18" i="5" s="1"/>
  <c r="J18" i="6" s="1"/>
  <c r="L18" i="7" s="1"/>
  <c r="M17" i="7"/>
  <c r="G17" i="7"/>
  <c r="D17" i="7"/>
  <c r="Y20" i="4"/>
  <c r="U21" i="4"/>
  <c r="X17" i="7" l="1"/>
  <c r="H17" i="7"/>
  <c r="U17" i="7"/>
  <c r="R17" i="7"/>
  <c r="I17" i="7"/>
  <c r="X18" i="7"/>
  <c r="F17" i="7"/>
  <c r="F18" i="7"/>
  <c r="H18" i="6"/>
  <c r="V18" i="7" s="1"/>
  <c r="O18" i="7"/>
  <c r="I18" i="6"/>
  <c r="T18" i="7" s="1"/>
  <c r="U18" i="7"/>
  <c r="R18" i="7"/>
  <c r="C18" i="7"/>
  <c r="I18" i="7"/>
  <c r="O17" i="7"/>
  <c r="C17" i="7"/>
  <c r="E17" i="7"/>
  <c r="K17" i="7"/>
  <c r="B17" i="7"/>
  <c r="N17" i="7"/>
  <c r="T17" i="7"/>
  <c r="Q17" i="7"/>
  <c r="X19" i="4"/>
  <c r="Z19" i="4" s="1"/>
  <c r="A19" i="5" s="1"/>
  <c r="H19" i="6" s="1"/>
  <c r="S19" i="7" s="1"/>
  <c r="T20" i="4"/>
  <c r="U22" i="4"/>
  <c r="Y21" i="4"/>
  <c r="Q18" i="7" l="1"/>
  <c r="N18" i="7"/>
  <c r="D18" i="7"/>
  <c r="H18" i="7"/>
  <c r="G19" i="7"/>
  <c r="K18" i="7"/>
  <c r="A18" i="7"/>
  <c r="I19" i="6"/>
  <c r="N19" i="7" s="1"/>
  <c r="M18" i="7"/>
  <c r="P18" i="7"/>
  <c r="S18" i="7"/>
  <c r="B18" i="7"/>
  <c r="J18" i="7"/>
  <c r="G18" i="7"/>
  <c r="P19" i="7"/>
  <c r="J19" i="6"/>
  <c r="O19" i="7" s="1"/>
  <c r="A19" i="7"/>
  <c r="M19" i="7"/>
  <c r="E18" i="7"/>
  <c r="W18" i="7"/>
  <c r="D19" i="7"/>
  <c r="V19" i="7"/>
  <c r="J19" i="7"/>
  <c r="T21" i="4"/>
  <c r="X20" i="4"/>
  <c r="Z20" i="4" s="1"/>
  <c r="A20" i="5" s="1"/>
  <c r="I20" i="6" s="1"/>
  <c r="T20" i="7" s="1"/>
  <c r="U23" i="4"/>
  <c r="Y22" i="4"/>
  <c r="E19" i="7" l="1"/>
  <c r="F19" i="7"/>
  <c r="X19" i="7"/>
  <c r="B19" i="7"/>
  <c r="T19" i="7"/>
  <c r="Q19" i="7"/>
  <c r="L19" i="7"/>
  <c r="W19" i="7"/>
  <c r="H19" i="7"/>
  <c r="K19" i="7"/>
  <c r="U19" i="7"/>
  <c r="I19" i="7"/>
  <c r="H20" i="7"/>
  <c r="B20" i="7"/>
  <c r="Q20" i="7"/>
  <c r="E20" i="7"/>
  <c r="W20" i="7"/>
  <c r="R19" i="7"/>
  <c r="C19" i="7"/>
  <c r="N20" i="7"/>
  <c r="K20" i="7"/>
  <c r="H20" i="6"/>
  <c r="M20" i="7" s="1"/>
  <c r="J20" i="6"/>
  <c r="X20" i="7" s="1"/>
  <c r="X21" i="4"/>
  <c r="Z21" i="4" s="1"/>
  <c r="A21" i="5" s="1"/>
  <c r="J21" i="6" s="1"/>
  <c r="C21" i="7" s="1"/>
  <c r="T22" i="4"/>
  <c r="Y23" i="4"/>
  <c r="U24" i="4"/>
  <c r="P20" i="7" l="1"/>
  <c r="D20" i="7"/>
  <c r="J20" i="7"/>
  <c r="A20" i="7"/>
  <c r="V20" i="7"/>
  <c r="F20" i="7"/>
  <c r="G20" i="7"/>
  <c r="R20" i="7"/>
  <c r="S20" i="7"/>
  <c r="L20" i="7"/>
  <c r="O21" i="7"/>
  <c r="U20" i="7"/>
  <c r="U21" i="7"/>
  <c r="C20" i="7"/>
  <c r="I20" i="7"/>
  <c r="I21" i="7"/>
  <c r="L21" i="7"/>
  <c r="F21" i="7"/>
  <c r="R21" i="7"/>
  <c r="H21" i="6"/>
  <c r="V21" i="7" s="1"/>
  <c r="O20" i="7"/>
  <c r="I21" i="6"/>
  <c r="B21" i="7" s="1"/>
  <c r="T23" i="4"/>
  <c r="X22" i="4"/>
  <c r="Z22" i="4" s="1"/>
  <c r="A22" i="5" s="1"/>
  <c r="I22" i="6" s="1"/>
  <c r="Q22" i="7" s="1"/>
  <c r="X21" i="7"/>
  <c r="Y24" i="4"/>
  <c r="U25" i="4"/>
  <c r="Q21" i="7" l="1"/>
  <c r="T22" i="7"/>
  <c r="M21" i="7"/>
  <c r="D21" i="7"/>
  <c r="B22" i="7"/>
  <c r="J22" i="6"/>
  <c r="F22" i="7" s="1"/>
  <c r="H22" i="6"/>
  <c r="S22" i="7" s="1"/>
  <c r="J21" i="7"/>
  <c r="N22" i="7"/>
  <c r="N21" i="7"/>
  <c r="T21" i="7"/>
  <c r="K21" i="7"/>
  <c r="W21" i="7"/>
  <c r="H21" i="7"/>
  <c r="E21" i="7"/>
  <c r="E22" i="7"/>
  <c r="P21" i="7"/>
  <c r="S21" i="7"/>
  <c r="A21" i="7"/>
  <c r="G21" i="7"/>
  <c r="K22" i="7"/>
  <c r="H22" i="7"/>
  <c r="T24" i="4"/>
  <c r="X23" i="4"/>
  <c r="Z23" i="4" s="1"/>
  <c r="A23" i="5" s="1"/>
  <c r="H23" i="6" s="1"/>
  <c r="M23" i="7" s="1"/>
  <c r="W22" i="7"/>
  <c r="U26" i="4"/>
  <c r="Y25" i="4"/>
  <c r="C22" i="7" l="1"/>
  <c r="V22" i="7"/>
  <c r="X22" i="7"/>
  <c r="I22" i="7"/>
  <c r="O22" i="7"/>
  <c r="R22" i="7"/>
  <c r="L22" i="7"/>
  <c r="G22" i="7"/>
  <c r="U22" i="7"/>
  <c r="J22" i="7"/>
  <c r="M22" i="7"/>
  <c r="A22" i="7"/>
  <c r="D22" i="7"/>
  <c r="P22" i="7"/>
  <c r="G23" i="7"/>
  <c r="J23" i="7"/>
  <c r="J23" i="6"/>
  <c r="L23" i="7" s="1"/>
  <c r="D23" i="7"/>
  <c r="X24" i="4"/>
  <c r="Z24" i="4" s="1"/>
  <c r="A24" i="5" s="1"/>
  <c r="J24" i="6" s="1"/>
  <c r="X24" i="7" s="1"/>
  <c r="T25" i="4"/>
  <c r="P23" i="7"/>
  <c r="V23" i="7"/>
  <c r="A23" i="7"/>
  <c r="S23" i="7"/>
  <c r="I23" i="6"/>
  <c r="Q23" i="7" s="1"/>
  <c r="U27" i="4"/>
  <c r="Y26" i="4"/>
  <c r="I24" i="7" l="1"/>
  <c r="I24" i="6"/>
  <c r="N24" i="7" s="1"/>
  <c r="L24" i="7"/>
  <c r="I23" i="7"/>
  <c r="C24" i="7"/>
  <c r="F24" i="7"/>
  <c r="U23" i="7"/>
  <c r="X23" i="7"/>
  <c r="T23" i="7"/>
  <c r="C23" i="7"/>
  <c r="E23" i="7"/>
  <c r="F23" i="7"/>
  <c r="N23" i="7"/>
  <c r="R23" i="7"/>
  <c r="O23" i="7"/>
  <c r="O24" i="7"/>
  <c r="U24" i="7"/>
  <c r="R24" i="7"/>
  <c r="H24" i="6"/>
  <c r="S24" i="7" s="1"/>
  <c r="B23" i="7"/>
  <c r="H23" i="7"/>
  <c r="W23" i="7"/>
  <c r="X25" i="4"/>
  <c r="Z25" i="4" s="1"/>
  <c r="A25" i="5" s="1"/>
  <c r="H25" i="6" s="1"/>
  <c r="G25" i="7" s="1"/>
  <c r="T26" i="4"/>
  <c r="K23" i="7"/>
  <c r="Y27" i="4"/>
  <c r="U28" i="4"/>
  <c r="K24" i="7" l="1"/>
  <c r="Q24" i="7"/>
  <c r="T24" i="7"/>
  <c r="H24" i="7"/>
  <c r="E24" i="7"/>
  <c r="W24" i="7"/>
  <c r="B24" i="7"/>
  <c r="D24" i="7"/>
  <c r="J25" i="6"/>
  <c r="C25" i="7" s="1"/>
  <c r="V25" i="7"/>
  <c r="V24" i="7"/>
  <c r="M24" i="7"/>
  <c r="G24" i="7"/>
  <c r="D25" i="7"/>
  <c r="J24" i="7"/>
  <c r="P24" i="7"/>
  <c r="A24" i="7"/>
  <c r="J25" i="7"/>
  <c r="M25" i="7"/>
  <c r="A25" i="7"/>
  <c r="S25" i="7"/>
  <c r="P25" i="7"/>
  <c r="I25" i="6"/>
  <c r="H25" i="7" s="1"/>
  <c r="T27" i="4"/>
  <c r="X26" i="4"/>
  <c r="Z26" i="4" s="1"/>
  <c r="A26" i="5" s="1"/>
  <c r="H26" i="6" s="1"/>
  <c r="P26" i="7" s="1"/>
  <c r="Y28" i="4"/>
  <c r="U29" i="4"/>
  <c r="I25" i="7" l="1"/>
  <c r="R25" i="7"/>
  <c r="F25" i="7"/>
  <c r="O25" i="7"/>
  <c r="X25" i="7"/>
  <c r="B25" i="7"/>
  <c r="U25" i="7"/>
  <c r="T25" i="7"/>
  <c r="N25" i="7"/>
  <c r="L25" i="7"/>
  <c r="M26" i="7"/>
  <c r="J26" i="6"/>
  <c r="L26" i="7" s="1"/>
  <c r="G26" i="7"/>
  <c r="J26" i="7"/>
  <c r="S26" i="7"/>
  <c r="I26" i="6"/>
  <c r="N26" i="7" s="1"/>
  <c r="K25" i="7"/>
  <c r="X27" i="4"/>
  <c r="Z27" i="4" s="1"/>
  <c r="A27" i="5" s="1"/>
  <c r="H27" i="6" s="1"/>
  <c r="J27" i="7" s="1"/>
  <c r="T28" i="4"/>
  <c r="D26" i="7"/>
  <c r="A26" i="7"/>
  <c r="V26" i="7"/>
  <c r="Q25" i="7"/>
  <c r="W25" i="7"/>
  <c r="E25" i="7"/>
  <c r="U30" i="4"/>
  <c r="Y29" i="4"/>
  <c r="X26" i="7" l="1"/>
  <c r="K26" i="7"/>
  <c r="F26" i="7"/>
  <c r="E26" i="7"/>
  <c r="R26" i="7"/>
  <c r="B26" i="7"/>
  <c r="H26" i="7"/>
  <c r="I26" i="7"/>
  <c r="C26" i="7"/>
  <c r="O26" i="7"/>
  <c r="U26" i="7"/>
  <c r="Q26" i="7"/>
  <c r="W26" i="7"/>
  <c r="V27" i="7"/>
  <c r="J27" i="6"/>
  <c r="O27" i="7" s="1"/>
  <c r="S27" i="7"/>
  <c r="I27" i="6"/>
  <c r="E27" i="7" s="1"/>
  <c r="P27" i="7"/>
  <c r="G27" i="7"/>
  <c r="A27" i="7"/>
  <c r="D27" i="7"/>
  <c r="M27" i="7"/>
  <c r="T26" i="7"/>
  <c r="X28" i="4"/>
  <c r="Z28" i="4" s="1"/>
  <c r="A28" i="5" s="1"/>
  <c r="H28" i="6" s="1"/>
  <c r="G28" i="7" s="1"/>
  <c r="T29" i="4"/>
  <c r="U31" i="4"/>
  <c r="Y30" i="4"/>
  <c r="L27" i="7" l="1"/>
  <c r="C27" i="7"/>
  <c r="F27" i="7"/>
  <c r="R27" i="7"/>
  <c r="Q27" i="7"/>
  <c r="A28" i="7"/>
  <c r="P28" i="7"/>
  <c r="W27" i="7"/>
  <c r="I27" i="7"/>
  <c r="U27" i="7"/>
  <c r="X27" i="7"/>
  <c r="V28" i="7"/>
  <c r="D28" i="7"/>
  <c r="N27" i="7"/>
  <c r="I28" i="6"/>
  <c r="E28" i="7" s="1"/>
  <c r="J28" i="7"/>
  <c r="S28" i="7"/>
  <c r="T27" i="7"/>
  <c r="M28" i="7"/>
  <c r="B27" i="7"/>
  <c r="H27" i="7"/>
  <c r="K27" i="7"/>
  <c r="J28" i="6"/>
  <c r="O28" i="7" s="1"/>
  <c r="T30" i="4"/>
  <c r="X29" i="4"/>
  <c r="Z29" i="4" s="1"/>
  <c r="A29" i="5" s="1"/>
  <c r="H29" i="6" s="1"/>
  <c r="G29" i="7" s="1"/>
  <c r="Y31" i="4"/>
  <c r="U32" i="4"/>
  <c r="A29" i="7" l="1"/>
  <c r="P29" i="7"/>
  <c r="D29" i="7"/>
  <c r="S29" i="7"/>
  <c r="V29" i="7"/>
  <c r="H28" i="7"/>
  <c r="K28" i="7"/>
  <c r="I28" i="7"/>
  <c r="R28" i="7"/>
  <c r="Q28" i="7"/>
  <c r="T28" i="7"/>
  <c r="F28" i="7"/>
  <c r="X28" i="7"/>
  <c r="B28" i="7"/>
  <c r="L28" i="7"/>
  <c r="W28" i="7"/>
  <c r="M29" i="7"/>
  <c r="J29" i="7"/>
  <c r="I29" i="6"/>
  <c r="N29" i="7" s="1"/>
  <c r="N28" i="7"/>
  <c r="C28" i="7"/>
  <c r="U28" i="7"/>
  <c r="J29" i="6"/>
  <c r="C29" i="7" s="1"/>
  <c r="T31" i="4"/>
  <c r="X30" i="4"/>
  <c r="Z30" i="4" s="1"/>
  <c r="A30" i="5" s="1"/>
  <c r="J30" i="6" s="1"/>
  <c r="X30" i="7" s="1"/>
  <c r="Y32" i="4"/>
  <c r="U33" i="4"/>
  <c r="H29" i="7" l="1"/>
  <c r="W29" i="7"/>
  <c r="I29" i="7"/>
  <c r="O29" i="7"/>
  <c r="K29" i="7"/>
  <c r="T29" i="7"/>
  <c r="R29" i="7"/>
  <c r="Q29" i="7"/>
  <c r="L29" i="7"/>
  <c r="F29" i="7"/>
  <c r="X29" i="7"/>
  <c r="E29" i="7"/>
  <c r="U29" i="7"/>
  <c r="B29" i="7"/>
  <c r="F30" i="7"/>
  <c r="O30" i="7"/>
  <c r="U30" i="7"/>
  <c r="L30" i="7"/>
  <c r="T32" i="4"/>
  <c r="X31" i="4"/>
  <c r="Z31" i="4" s="1"/>
  <c r="A31" i="5" s="1"/>
  <c r="H31" i="6" s="1"/>
  <c r="J31" i="7" s="1"/>
  <c r="C30" i="7"/>
  <c r="H30" i="6"/>
  <c r="P30" i="7" s="1"/>
  <c r="R30" i="7"/>
  <c r="I30" i="6"/>
  <c r="Q30" i="7" s="1"/>
  <c r="I30" i="7"/>
  <c r="U34" i="4"/>
  <c r="Y33" i="4"/>
  <c r="B30" i="7" l="1"/>
  <c r="J31" i="6"/>
  <c r="X31" i="7" s="1"/>
  <c r="M31" i="7"/>
  <c r="S31" i="7"/>
  <c r="K30" i="7"/>
  <c r="D31" i="7"/>
  <c r="E30" i="7"/>
  <c r="P31" i="7"/>
  <c r="T30" i="7"/>
  <c r="G31" i="7"/>
  <c r="A31" i="7"/>
  <c r="W30" i="7"/>
  <c r="V31" i="7"/>
  <c r="I31" i="6"/>
  <c r="K31" i="7" s="1"/>
  <c r="N30" i="7"/>
  <c r="H30" i="7"/>
  <c r="M30" i="7"/>
  <c r="V30" i="7"/>
  <c r="D30" i="7"/>
  <c r="S30" i="7"/>
  <c r="G30" i="7"/>
  <c r="J30" i="7"/>
  <c r="A30" i="7"/>
  <c r="T33" i="4"/>
  <c r="X32" i="4"/>
  <c r="Z32" i="4" s="1"/>
  <c r="A32" i="5" s="1"/>
  <c r="J32" i="6" s="1"/>
  <c r="F32" i="7" s="1"/>
  <c r="U35" i="4"/>
  <c r="Y34" i="4"/>
  <c r="R31" i="7" l="1"/>
  <c r="I31" i="7"/>
  <c r="O31" i="7"/>
  <c r="F31" i="7"/>
  <c r="L31" i="7"/>
  <c r="C31" i="7"/>
  <c r="U31" i="7"/>
  <c r="B31" i="7"/>
  <c r="Q31" i="7"/>
  <c r="T31" i="7"/>
  <c r="E31" i="7"/>
  <c r="H31" i="7"/>
  <c r="W31" i="7"/>
  <c r="N31" i="7"/>
  <c r="U32" i="7"/>
  <c r="I32" i="7"/>
  <c r="X33" i="4"/>
  <c r="Z33" i="4" s="1"/>
  <c r="A33" i="5" s="1"/>
  <c r="J33" i="6" s="1"/>
  <c r="F33" i="7" s="1"/>
  <c r="T34" i="4"/>
  <c r="C32" i="7"/>
  <c r="R32" i="7"/>
  <c r="L32" i="7"/>
  <c r="X32" i="7"/>
  <c r="O32" i="7"/>
  <c r="I32" i="6"/>
  <c r="B32" i="7" s="1"/>
  <c r="H32" i="6"/>
  <c r="D32" i="7" s="1"/>
  <c r="Y35" i="4"/>
  <c r="U36" i="4"/>
  <c r="A32" i="7" l="1"/>
  <c r="T32" i="7"/>
  <c r="N32" i="7"/>
  <c r="K32" i="7"/>
  <c r="J32" i="7"/>
  <c r="Q32" i="7"/>
  <c r="U33" i="7"/>
  <c r="X33" i="7"/>
  <c r="I33" i="6"/>
  <c r="T33" i="7" s="1"/>
  <c r="S32" i="7"/>
  <c r="L33" i="7"/>
  <c r="W32" i="7"/>
  <c r="I33" i="7"/>
  <c r="H32" i="7"/>
  <c r="P32" i="7"/>
  <c r="E32" i="7"/>
  <c r="T35" i="4"/>
  <c r="X34" i="4"/>
  <c r="Z34" i="4" s="1"/>
  <c r="A34" i="5" s="1"/>
  <c r="I34" i="6" s="1"/>
  <c r="N34" i="7" s="1"/>
  <c r="C33" i="7"/>
  <c r="R33" i="7"/>
  <c r="H33" i="6"/>
  <c r="D33" i="7" s="1"/>
  <c r="M32" i="7"/>
  <c r="O33" i="7"/>
  <c r="V32" i="7"/>
  <c r="G32" i="7"/>
  <c r="Y36" i="4"/>
  <c r="U37" i="4"/>
  <c r="N33" i="7" l="1"/>
  <c r="H33" i="7"/>
  <c r="E33" i="7"/>
  <c r="G33" i="7"/>
  <c r="E34" i="7"/>
  <c r="W33" i="7"/>
  <c r="M33" i="7"/>
  <c r="H34" i="7"/>
  <c r="A33" i="7"/>
  <c r="K33" i="7"/>
  <c r="V33" i="7"/>
  <c r="Q34" i="7"/>
  <c r="J34" i="6"/>
  <c r="U34" i="7" s="1"/>
  <c r="W34" i="7"/>
  <c r="B33" i="7"/>
  <c r="Q33" i="7"/>
  <c r="P33" i="7"/>
  <c r="B34" i="7"/>
  <c r="K34" i="7"/>
  <c r="H34" i="6"/>
  <c r="D34" i="7" s="1"/>
  <c r="T34" i="7"/>
  <c r="S33" i="7"/>
  <c r="J33" i="7"/>
  <c r="T36" i="4"/>
  <c r="X35" i="4"/>
  <c r="Z35" i="4" s="1"/>
  <c r="A35" i="5" s="1"/>
  <c r="H35" i="6" s="1"/>
  <c r="A35" i="7" s="1"/>
  <c r="U38" i="4"/>
  <c r="Y37" i="4"/>
  <c r="R34" i="7" l="1"/>
  <c r="I34" i="7"/>
  <c r="L34" i="7"/>
  <c r="F34" i="7"/>
  <c r="O34" i="7"/>
  <c r="X34" i="7"/>
  <c r="M34" i="7"/>
  <c r="G34" i="7"/>
  <c r="J34" i="7"/>
  <c r="S34" i="7"/>
  <c r="C34" i="7"/>
  <c r="M35" i="7"/>
  <c r="S35" i="7"/>
  <c r="J35" i="7"/>
  <c r="I35" i="6"/>
  <c r="H35" i="7" s="1"/>
  <c r="J35" i="6"/>
  <c r="X35" i="7" s="1"/>
  <c r="V35" i="7"/>
  <c r="D35" i="7"/>
  <c r="P34" i="7"/>
  <c r="P35" i="7"/>
  <c r="G35" i="7"/>
  <c r="V34" i="7"/>
  <c r="A34" i="7"/>
  <c r="T37" i="4"/>
  <c r="X36" i="4"/>
  <c r="Z36" i="4" s="1"/>
  <c r="A36" i="5" s="1"/>
  <c r="H36" i="6" s="1"/>
  <c r="S36" i="7" s="1"/>
  <c r="U39" i="4"/>
  <c r="Y38" i="4"/>
  <c r="Q35" i="7" l="1"/>
  <c r="R35" i="7"/>
  <c r="O35" i="7"/>
  <c r="L35" i="7"/>
  <c r="U35" i="7"/>
  <c r="N35" i="7"/>
  <c r="C35" i="7"/>
  <c r="F35" i="7"/>
  <c r="V36" i="7"/>
  <c r="J36" i="7"/>
  <c r="M36" i="7"/>
  <c r="P36" i="7"/>
  <c r="G36" i="7"/>
  <c r="A36" i="7"/>
  <c r="I35" i="7"/>
  <c r="J36" i="6"/>
  <c r="X36" i="7" s="1"/>
  <c r="B35" i="7"/>
  <c r="E35" i="7"/>
  <c r="D36" i="7"/>
  <c r="W35" i="7"/>
  <c r="T35" i="7"/>
  <c r="K35" i="7"/>
  <c r="I36" i="6"/>
  <c r="W36" i="7" s="1"/>
  <c r="T38" i="4"/>
  <c r="X37" i="4"/>
  <c r="Z37" i="4" s="1"/>
  <c r="A37" i="5" s="1"/>
  <c r="I37" i="6" s="1"/>
  <c r="W37" i="7" s="1"/>
  <c r="Y39" i="4"/>
  <c r="U40" i="4"/>
  <c r="T37" i="7" l="1"/>
  <c r="E37" i="7"/>
  <c r="N37" i="7"/>
  <c r="H37" i="7"/>
  <c r="K37" i="7"/>
  <c r="C36" i="7"/>
  <c r="O36" i="7"/>
  <c r="J37" i="6"/>
  <c r="L37" i="7" s="1"/>
  <c r="Q37" i="7"/>
  <c r="K36" i="7"/>
  <c r="L36" i="7"/>
  <c r="U36" i="7"/>
  <c r="E36" i="7"/>
  <c r="I36" i="7"/>
  <c r="F36" i="7"/>
  <c r="N36" i="7"/>
  <c r="R36" i="7"/>
  <c r="Q36" i="7"/>
  <c r="H36" i="7"/>
  <c r="B36" i="7"/>
  <c r="T36" i="7"/>
  <c r="T39" i="4"/>
  <c r="X38" i="4"/>
  <c r="Z38" i="4" s="1"/>
  <c r="A38" i="5" s="1"/>
  <c r="H38" i="6" s="1"/>
  <c r="A38" i="7" s="1"/>
  <c r="H37" i="6"/>
  <c r="P37" i="7" s="1"/>
  <c r="B37" i="7"/>
  <c r="Y40" i="4"/>
  <c r="U41" i="4"/>
  <c r="I37" i="7" l="1"/>
  <c r="O37" i="7"/>
  <c r="F37" i="7"/>
  <c r="R37" i="7"/>
  <c r="U37" i="7"/>
  <c r="X37" i="7"/>
  <c r="C37" i="7"/>
  <c r="P38" i="7"/>
  <c r="J38" i="6"/>
  <c r="L38" i="7" s="1"/>
  <c r="I38" i="6"/>
  <c r="E38" i="7" s="1"/>
  <c r="D38" i="7"/>
  <c r="J38" i="7"/>
  <c r="S38" i="7"/>
  <c r="M37" i="7"/>
  <c r="A37" i="7"/>
  <c r="G38" i="7"/>
  <c r="V38" i="7"/>
  <c r="J37" i="7"/>
  <c r="D37" i="7"/>
  <c r="S37" i="7"/>
  <c r="M38" i="7"/>
  <c r="V37" i="7"/>
  <c r="G37" i="7"/>
  <c r="T40" i="4"/>
  <c r="X39" i="4"/>
  <c r="Z39" i="4" s="1"/>
  <c r="A39" i="5" s="1"/>
  <c r="J39" i="6" s="1"/>
  <c r="X39" i="7" s="1"/>
  <c r="U42" i="4"/>
  <c r="Y41" i="4"/>
  <c r="W38" i="7" l="1"/>
  <c r="H38" i="7"/>
  <c r="F38" i="7"/>
  <c r="O38" i="7"/>
  <c r="I38" i="7"/>
  <c r="C38" i="7"/>
  <c r="X38" i="7"/>
  <c r="Q38" i="7"/>
  <c r="K38" i="7"/>
  <c r="B38" i="7"/>
  <c r="R38" i="7"/>
  <c r="N38" i="7"/>
  <c r="U38" i="7"/>
  <c r="T38" i="7"/>
  <c r="U39" i="7"/>
  <c r="F39" i="7"/>
  <c r="R39" i="7"/>
  <c r="C39" i="7"/>
  <c r="H39" i="6"/>
  <c r="J39" i="7" s="1"/>
  <c r="O39" i="7"/>
  <c r="L39" i="7"/>
  <c r="I39" i="6"/>
  <c r="B39" i="7" s="1"/>
  <c r="X40" i="4"/>
  <c r="Z40" i="4" s="1"/>
  <c r="A40" i="5" s="1"/>
  <c r="H40" i="6" s="1"/>
  <c r="P40" i="7" s="1"/>
  <c r="T41" i="4"/>
  <c r="I39" i="7"/>
  <c r="U43" i="4"/>
  <c r="Y42" i="4"/>
  <c r="V39" i="7" l="1"/>
  <c r="P39" i="7"/>
  <c r="J40" i="6"/>
  <c r="R40" i="7" s="1"/>
  <c r="G39" i="7"/>
  <c r="D40" i="7"/>
  <c r="M40" i="7"/>
  <c r="J40" i="7"/>
  <c r="V40" i="7"/>
  <c r="D39" i="7"/>
  <c r="H39" i="7"/>
  <c r="K39" i="7"/>
  <c r="W39" i="7"/>
  <c r="T39" i="7"/>
  <c r="E39" i="7"/>
  <c r="N39" i="7"/>
  <c r="T42" i="4"/>
  <c r="X41" i="4"/>
  <c r="Z41" i="4" s="1"/>
  <c r="A41" i="5" s="1"/>
  <c r="H41" i="6" s="1"/>
  <c r="M41" i="7" s="1"/>
  <c r="S39" i="7"/>
  <c r="A40" i="7"/>
  <c r="S40" i="7"/>
  <c r="G40" i="7"/>
  <c r="I40" i="6"/>
  <c r="E40" i="7" s="1"/>
  <c r="A39" i="7"/>
  <c r="M39" i="7"/>
  <c r="Q39" i="7"/>
  <c r="Y43" i="4"/>
  <c r="U44" i="4"/>
  <c r="U40" i="7" l="1"/>
  <c r="X40" i="7"/>
  <c r="F40" i="7"/>
  <c r="L40" i="7"/>
  <c r="O40" i="7"/>
  <c r="I40" i="7"/>
  <c r="C40" i="7"/>
  <c r="S41" i="7"/>
  <c r="D41" i="7"/>
  <c r="P41" i="7"/>
  <c r="K40" i="7"/>
  <c r="I41" i="6"/>
  <c r="E41" i="7" s="1"/>
  <c r="J41" i="7"/>
  <c r="V41" i="7"/>
  <c r="W40" i="7"/>
  <c r="G41" i="7"/>
  <c r="A41" i="7"/>
  <c r="J41" i="6"/>
  <c r="R41" i="7" s="1"/>
  <c r="H40" i="7"/>
  <c r="Q40" i="7"/>
  <c r="N40" i="7"/>
  <c r="B40" i="7"/>
  <c r="T40" i="7"/>
  <c r="X42" i="4"/>
  <c r="Z42" i="4" s="1"/>
  <c r="A42" i="5" s="1"/>
  <c r="H42" i="6" s="1"/>
  <c r="V42" i="7" s="1"/>
  <c r="T43" i="4"/>
  <c r="Y44" i="4"/>
  <c r="U45" i="4"/>
  <c r="U41" i="7" l="1"/>
  <c r="N41" i="7"/>
  <c r="H41" i="7"/>
  <c r="K41" i="7"/>
  <c r="W41" i="7"/>
  <c r="I41" i="7"/>
  <c r="C41" i="7"/>
  <c r="X41" i="7"/>
  <c r="F41" i="7"/>
  <c r="L41" i="7"/>
  <c r="O41" i="7"/>
  <c r="M42" i="7"/>
  <c r="G42" i="7"/>
  <c r="B41" i="7"/>
  <c r="Q41" i="7"/>
  <c r="S42" i="7"/>
  <c r="J42" i="7"/>
  <c r="T41" i="7"/>
  <c r="I42" i="6"/>
  <c r="K42" i="7" s="1"/>
  <c r="X43" i="4"/>
  <c r="Z43" i="4" s="1"/>
  <c r="A43" i="5" s="1"/>
  <c r="I43" i="6" s="1"/>
  <c r="T43" i="7" s="1"/>
  <c r="T44" i="4"/>
  <c r="D42" i="7"/>
  <c r="A42" i="7"/>
  <c r="J42" i="6"/>
  <c r="O42" i="7" s="1"/>
  <c r="P42" i="7"/>
  <c r="U46" i="4"/>
  <c r="Y45" i="4"/>
  <c r="N42" i="7" l="1"/>
  <c r="X42" i="7"/>
  <c r="N43" i="7"/>
  <c r="C42" i="7"/>
  <c r="H43" i="6"/>
  <c r="G43" i="7" s="1"/>
  <c r="I42" i="7"/>
  <c r="Q43" i="7"/>
  <c r="J43" i="6"/>
  <c r="O43" i="7" s="1"/>
  <c r="W43" i="7"/>
  <c r="L42" i="7"/>
  <c r="F42" i="7"/>
  <c r="H42" i="7"/>
  <c r="H43" i="7"/>
  <c r="E43" i="7"/>
  <c r="B43" i="7"/>
  <c r="K43" i="7"/>
  <c r="U42" i="7"/>
  <c r="R42" i="7"/>
  <c r="T42" i="7"/>
  <c r="W42" i="7"/>
  <c r="E42" i="7"/>
  <c r="Q42" i="7"/>
  <c r="B42" i="7"/>
  <c r="T45" i="4"/>
  <c r="X44" i="4"/>
  <c r="Z44" i="4" s="1"/>
  <c r="A44" i="5" s="1"/>
  <c r="J44" i="6" s="1"/>
  <c r="L44" i="7" s="1"/>
  <c r="U47" i="4"/>
  <c r="Y46" i="4"/>
  <c r="V43" i="7" l="1"/>
  <c r="I43" i="7"/>
  <c r="F43" i="7"/>
  <c r="F44" i="7"/>
  <c r="R43" i="7"/>
  <c r="P43" i="7"/>
  <c r="C43" i="7"/>
  <c r="U43" i="7"/>
  <c r="D43" i="7"/>
  <c r="S43" i="7"/>
  <c r="M43" i="7"/>
  <c r="A43" i="7"/>
  <c r="L43" i="7"/>
  <c r="X43" i="7"/>
  <c r="J43" i="7"/>
  <c r="C44" i="7"/>
  <c r="R44" i="7"/>
  <c r="H44" i="6"/>
  <c r="M44" i="7" s="1"/>
  <c r="I44" i="6"/>
  <c r="E44" i="7" s="1"/>
  <c r="U44" i="7"/>
  <c r="X44" i="7"/>
  <c r="I44" i="7"/>
  <c r="O44" i="7"/>
  <c r="T46" i="4"/>
  <c r="X45" i="4"/>
  <c r="Z45" i="4" s="1"/>
  <c r="A45" i="5" s="1"/>
  <c r="I45" i="6" s="1"/>
  <c r="Q45" i="7" s="1"/>
  <c r="Y47" i="4"/>
  <c r="U48" i="4"/>
  <c r="S44" i="7" l="1"/>
  <c r="B44" i="7"/>
  <c r="T44" i="7"/>
  <c r="V44" i="7"/>
  <c r="W44" i="7"/>
  <c r="N44" i="7"/>
  <c r="A44" i="7"/>
  <c r="D44" i="7"/>
  <c r="Q44" i="7"/>
  <c r="P44" i="7"/>
  <c r="J44" i="7"/>
  <c r="G44" i="7"/>
  <c r="K45" i="7"/>
  <c r="N45" i="7"/>
  <c r="T47" i="4"/>
  <c r="X46" i="4"/>
  <c r="Z46" i="4" s="1"/>
  <c r="A46" i="5" s="1"/>
  <c r="J46" i="6" s="1"/>
  <c r="R46" i="7" s="1"/>
  <c r="H45" i="6"/>
  <c r="V45" i="7" s="1"/>
  <c r="T45" i="7"/>
  <c r="H45" i="7"/>
  <c r="J45" i="6"/>
  <c r="R45" i="7" s="1"/>
  <c r="E45" i="7"/>
  <c r="W45" i="7"/>
  <c r="B45" i="7"/>
  <c r="K44" i="7"/>
  <c r="H44" i="7"/>
  <c r="Y48" i="4"/>
  <c r="U49" i="4"/>
  <c r="O46" i="7" l="1"/>
  <c r="U45" i="7"/>
  <c r="P45" i="7"/>
  <c r="L46" i="7"/>
  <c r="U46" i="7"/>
  <c r="X45" i="7"/>
  <c r="A45" i="7"/>
  <c r="I46" i="6"/>
  <c r="H46" i="7" s="1"/>
  <c r="I46" i="7"/>
  <c r="I45" i="7"/>
  <c r="J45" i="7"/>
  <c r="H46" i="6"/>
  <c r="D46" i="7" s="1"/>
  <c r="L45" i="7"/>
  <c r="X46" i="7"/>
  <c r="F46" i="7"/>
  <c r="C45" i="7"/>
  <c r="S45" i="7"/>
  <c r="C46" i="7"/>
  <c r="F45" i="7"/>
  <c r="M45" i="7"/>
  <c r="G45" i="7"/>
  <c r="D45" i="7"/>
  <c r="X47" i="4"/>
  <c r="Z47" i="4" s="1"/>
  <c r="A47" i="5" s="1"/>
  <c r="I47" i="6" s="1"/>
  <c r="H47" i="7" s="1"/>
  <c r="T48" i="4"/>
  <c r="O45" i="7"/>
  <c r="U50" i="4"/>
  <c r="Y49" i="4"/>
  <c r="A46" i="7" l="1"/>
  <c r="K46" i="7"/>
  <c r="W46" i="7"/>
  <c r="B46" i="7"/>
  <c r="S46" i="7"/>
  <c r="P46" i="7"/>
  <c r="N46" i="7"/>
  <c r="G46" i="7"/>
  <c r="T46" i="7"/>
  <c r="Q46" i="7"/>
  <c r="V46" i="7"/>
  <c r="M46" i="7"/>
  <c r="J46" i="7"/>
  <c r="E46" i="7"/>
  <c r="Q47" i="7"/>
  <c r="N47" i="7"/>
  <c r="B47" i="7"/>
  <c r="J47" i="6"/>
  <c r="L47" i="7" s="1"/>
  <c r="T47" i="7"/>
  <c r="K47" i="7"/>
  <c r="W47" i="7"/>
  <c r="E47" i="7"/>
  <c r="H47" i="6"/>
  <c r="A47" i="7" s="1"/>
  <c r="T49" i="4"/>
  <c r="X48" i="4"/>
  <c r="Z48" i="4" s="1"/>
  <c r="A48" i="5" s="1"/>
  <c r="H48" i="6" s="1"/>
  <c r="D48" i="7" s="1"/>
  <c r="U51" i="4"/>
  <c r="Y50" i="4"/>
  <c r="I48" i="6" l="1"/>
  <c r="T48" i="7" s="1"/>
  <c r="P47" i="7"/>
  <c r="S47" i="7"/>
  <c r="J47" i="7"/>
  <c r="M47" i="7"/>
  <c r="G47" i="7"/>
  <c r="V47" i="7"/>
  <c r="D47" i="7"/>
  <c r="C47" i="7"/>
  <c r="M48" i="7"/>
  <c r="P48" i="7"/>
  <c r="I47" i="7"/>
  <c r="A48" i="7"/>
  <c r="V48" i="7"/>
  <c r="X47" i="7"/>
  <c r="J48" i="7"/>
  <c r="F47" i="7"/>
  <c r="G48" i="7"/>
  <c r="O47" i="7"/>
  <c r="S48" i="7"/>
  <c r="R47" i="7"/>
  <c r="U47" i="7"/>
  <c r="J48" i="6"/>
  <c r="F48" i="7" s="1"/>
  <c r="X49" i="4"/>
  <c r="Z49" i="4" s="1"/>
  <c r="A49" i="5" s="1"/>
  <c r="J49" i="6" s="1"/>
  <c r="R49" i="7" s="1"/>
  <c r="T50" i="4"/>
  <c r="U52" i="4"/>
  <c r="Y51" i="4"/>
  <c r="H48" i="7" l="1"/>
  <c r="K48" i="7"/>
  <c r="B48" i="7"/>
  <c r="Q48" i="7"/>
  <c r="W48" i="7"/>
  <c r="E48" i="7"/>
  <c r="N48" i="7"/>
  <c r="I48" i="7"/>
  <c r="R48" i="7"/>
  <c r="I49" i="7"/>
  <c r="F49" i="7"/>
  <c r="O49" i="7"/>
  <c r="I49" i="6"/>
  <c r="T49" i="7" s="1"/>
  <c r="U49" i="7"/>
  <c r="X49" i="7"/>
  <c r="L49" i="7"/>
  <c r="H49" i="6"/>
  <c r="S49" i="7" s="1"/>
  <c r="L48" i="7"/>
  <c r="C48" i="7"/>
  <c r="U48" i="7"/>
  <c r="O48" i="7"/>
  <c r="X48" i="7"/>
  <c r="X50" i="4"/>
  <c r="Z50" i="4" s="1"/>
  <c r="A50" i="5" s="1"/>
  <c r="J50" i="6" s="1"/>
  <c r="U50" i="7" s="1"/>
  <c r="T51" i="4"/>
  <c r="C49" i="7"/>
  <c r="Y52" i="4"/>
  <c r="U53" i="4"/>
  <c r="K49" i="7" l="1"/>
  <c r="D49" i="7"/>
  <c r="W49" i="7"/>
  <c r="C50" i="7"/>
  <c r="H50" i="6"/>
  <c r="P50" i="7" s="1"/>
  <c r="I50" i="6"/>
  <c r="E50" i="7" s="1"/>
  <c r="X50" i="7"/>
  <c r="I50" i="7"/>
  <c r="R50" i="7"/>
  <c r="F50" i="7"/>
  <c r="O50" i="7"/>
  <c r="Q49" i="7"/>
  <c r="J49" i="7"/>
  <c r="B49" i="7"/>
  <c r="G49" i="7"/>
  <c r="V49" i="7"/>
  <c r="N49" i="7"/>
  <c r="E49" i="7"/>
  <c r="L50" i="7"/>
  <c r="P49" i="7"/>
  <c r="M49" i="7"/>
  <c r="H49" i="7"/>
  <c r="A49" i="7"/>
  <c r="T52" i="4"/>
  <c r="X51" i="4"/>
  <c r="Z51" i="4" s="1"/>
  <c r="A51" i="5" s="1"/>
  <c r="J51" i="6" s="1"/>
  <c r="R51" i="7" s="1"/>
  <c r="U54" i="4"/>
  <c r="Y53" i="4"/>
  <c r="Q50" i="7" l="1"/>
  <c r="V50" i="7"/>
  <c r="A50" i="7"/>
  <c r="D50" i="7"/>
  <c r="C51" i="7"/>
  <c r="K50" i="7"/>
  <c r="S50" i="7"/>
  <c r="M50" i="7"/>
  <c r="O51" i="7"/>
  <c r="T50" i="7"/>
  <c r="G50" i="7"/>
  <c r="I51" i="7"/>
  <c r="J50" i="7"/>
  <c r="W50" i="7"/>
  <c r="B50" i="7"/>
  <c r="F51" i="7"/>
  <c r="L51" i="7"/>
  <c r="H50" i="7"/>
  <c r="N50" i="7"/>
  <c r="U51" i="7"/>
  <c r="H51" i="6"/>
  <c r="J51" i="7" s="1"/>
  <c r="X51" i="7"/>
  <c r="I51" i="6"/>
  <c r="N51" i="7" s="1"/>
  <c r="T53" i="4"/>
  <c r="X52" i="4"/>
  <c r="Z52" i="4" s="1"/>
  <c r="A52" i="5" s="1"/>
  <c r="I52" i="6" s="1"/>
  <c r="T52" i="7" s="1"/>
  <c r="U55" i="4"/>
  <c r="Y54" i="4"/>
  <c r="A51" i="7" l="1"/>
  <c r="V51" i="7"/>
  <c r="G51" i="7"/>
  <c r="S51" i="7"/>
  <c r="M51" i="7"/>
  <c r="D51" i="7"/>
  <c r="N52" i="7"/>
  <c r="P51" i="7"/>
  <c r="Q51" i="7"/>
  <c r="K51" i="7"/>
  <c r="E51" i="7"/>
  <c r="B51" i="7"/>
  <c r="H51" i="7"/>
  <c r="J52" i="6"/>
  <c r="I52" i="7" s="1"/>
  <c r="X53" i="4"/>
  <c r="Z53" i="4" s="1"/>
  <c r="A53" i="5" s="1"/>
  <c r="H53" i="6" s="1"/>
  <c r="V53" i="7" s="1"/>
  <c r="T54" i="4"/>
  <c r="W52" i="7"/>
  <c r="E52" i="7"/>
  <c r="K52" i="7"/>
  <c r="Q52" i="7"/>
  <c r="B52" i="7"/>
  <c r="H52" i="7"/>
  <c r="H52" i="6"/>
  <c r="S52" i="7" s="1"/>
  <c r="T51" i="7"/>
  <c r="W51" i="7"/>
  <c r="Y55" i="4"/>
  <c r="U56" i="4"/>
  <c r="D52" i="7" l="1"/>
  <c r="U52" i="7"/>
  <c r="V52" i="7"/>
  <c r="I53" i="6"/>
  <c r="H53" i="7" s="1"/>
  <c r="S53" i="7"/>
  <c r="P53" i="7"/>
  <c r="J53" i="6"/>
  <c r="O53" i="7" s="1"/>
  <c r="D53" i="7"/>
  <c r="M52" i="7"/>
  <c r="L52" i="7"/>
  <c r="X52" i="7"/>
  <c r="C52" i="7"/>
  <c r="R52" i="7"/>
  <c r="F52" i="7"/>
  <c r="M53" i="7"/>
  <c r="J52" i="7"/>
  <c r="A53" i="7"/>
  <c r="G53" i="7"/>
  <c r="J53" i="7"/>
  <c r="A52" i="7"/>
  <c r="P52" i="7"/>
  <c r="O52" i="7"/>
  <c r="X54" i="4"/>
  <c r="Z54" i="4" s="1"/>
  <c r="A54" i="5" s="1"/>
  <c r="I54" i="6" s="1"/>
  <c r="N54" i="7" s="1"/>
  <c r="T55" i="4"/>
  <c r="G52" i="7"/>
  <c r="Y56" i="4"/>
  <c r="U57" i="4"/>
  <c r="N53" i="7" l="1"/>
  <c r="B53" i="7"/>
  <c r="E53" i="7"/>
  <c r="K53" i="7"/>
  <c r="W53" i="7"/>
  <c r="T53" i="7"/>
  <c r="Q53" i="7"/>
  <c r="C53" i="7"/>
  <c r="F53" i="7"/>
  <c r="H54" i="6"/>
  <c r="D54" i="7" s="1"/>
  <c r="X53" i="7"/>
  <c r="U53" i="7"/>
  <c r="L53" i="7"/>
  <c r="J54" i="6"/>
  <c r="X54" i="7" s="1"/>
  <c r="I53" i="7"/>
  <c r="R53" i="7"/>
  <c r="K54" i="7"/>
  <c r="T54" i="7"/>
  <c r="E54" i="7"/>
  <c r="Q54" i="7"/>
  <c r="W54" i="7"/>
  <c r="H54" i="7"/>
  <c r="B54" i="7"/>
  <c r="X55" i="4"/>
  <c r="Z55" i="4" s="1"/>
  <c r="A55" i="5" s="1"/>
  <c r="I55" i="6" s="1"/>
  <c r="K55" i="7" s="1"/>
  <c r="T56" i="4"/>
  <c r="U58" i="4"/>
  <c r="Y57" i="4"/>
  <c r="I54" i="7" l="1"/>
  <c r="S54" i="7"/>
  <c r="U54" i="7"/>
  <c r="R54" i="7"/>
  <c r="A54" i="7"/>
  <c r="L54" i="7"/>
  <c r="V54" i="7"/>
  <c r="M54" i="7"/>
  <c r="C54" i="7"/>
  <c r="P54" i="7"/>
  <c r="F54" i="7"/>
  <c r="G54" i="7"/>
  <c r="O54" i="7"/>
  <c r="J54" i="7"/>
  <c r="H55" i="6"/>
  <c r="P55" i="7" s="1"/>
  <c r="B55" i="7"/>
  <c r="T55" i="7"/>
  <c r="H55" i="7"/>
  <c r="E55" i="7"/>
  <c r="N55" i="7"/>
  <c r="Q55" i="7"/>
  <c r="W55" i="7"/>
  <c r="J55" i="6"/>
  <c r="F55" i="7" s="1"/>
  <c r="X56" i="4"/>
  <c r="Z56" i="4" s="1"/>
  <c r="A56" i="5" s="1"/>
  <c r="I56" i="6" s="1"/>
  <c r="T56" i="7" s="1"/>
  <c r="T57" i="4"/>
  <c r="U59" i="4"/>
  <c r="Y58" i="4"/>
  <c r="S55" i="7" l="1"/>
  <c r="J55" i="7"/>
  <c r="U55" i="7"/>
  <c r="C55" i="7"/>
  <c r="V55" i="7"/>
  <c r="A55" i="7"/>
  <c r="M55" i="7"/>
  <c r="D55" i="7"/>
  <c r="G55" i="7"/>
  <c r="X55" i="7"/>
  <c r="Q56" i="7"/>
  <c r="W56" i="7"/>
  <c r="L55" i="7"/>
  <c r="R55" i="7"/>
  <c r="K56" i="7"/>
  <c r="B56" i="7"/>
  <c r="O55" i="7"/>
  <c r="I55" i="7"/>
  <c r="X57" i="4"/>
  <c r="Z57" i="4" s="1"/>
  <c r="A57" i="5" s="1"/>
  <c r="H57" i="6" s="1"/>
  <c r="S57" i="7" s="1"/>
  <c r="T58" i="4"/>
  <c r="N56" i="7"/>
  <c r="H56" i="7"/>
  <c r="E56" i="7"/>
  <c r="J56" i="6"/>
  <c r="X56" i="7" s="1"/>
  <c r="H56" i="6"/>
  <c r="M56" i="7" s="1"/>
  <c r="Y59" i="4"/>
  <c r="U60" i="4"/>
  <c r="D57" i="7" l="1"/>
  <c r="J57" i="7"/>
  <c r="P57" i="7"/>
  <c r="I57" i="6"/>
  <c r="K57" i="7" s="1"/>
  <c r="A57" i="7"/>
  <c r="G57" i="7"/>
  <c r="M57" i="7"/>
  <c r="J57" i="6"/>
  <c r="R57" i="7" s="1"/>
  <c r="F56" i="7"/>
  <c r="C56" i="7"/>
  <c r="V57" i="7"/>
  <c r="R56" i="7"/>
  <c r="L56" i="7"/>
  <c r="I56" i="7"/>
  <c r="U56" i="7"/>
  <c r="V56" i="7"/>
  <c r="O56" i="7"/>
  <c r="S56" i="7"/>
  <c r="J56" i="7"/>
  <c r="P56" i="7"/>
  <c r="D56" i="7"/>
  <c r="X58" i="4"/>
  <c r="Z58" i="4" s="1"/>
  <c r="A58" i="5" s="1"/>
  <c r="I58" i="6" s="1"/>
  <c r="N58" i="7" s="1"/>
  <c r="T59" i="4"/>
  <c r="G56" i="7"/>
  <c r="A56" i="7"/>
  <c r="Y60" i="4"/>
  <c r="U61" i="4"/>
  <c r="O57" i="7" l="1"/>
  <c r="Q57" i="7"/>
  <c r="E57" i="7"/>
  <c r="U57" i="7"/>
  <c r="N57" i="7"/>
  <c r="W57" i="7"/>
  <c r="B57" i="7"/>
  <c r="H57" i="7"/>
  <c r="X57" i="7"/>
  <c r="I57" i="7"/>
  <c r="C57" i="7"/>
  <c r="L57" i="7"/>
  <c r="T57" i="7"/>
  <c r="F57" i="7"/>
  <c r="Q58" i="7"/>
  <c r="J58" i="6"/>
  <c r="U58" i="7" s="1"/>
  <c r="B58" i="7"/>
  <c r="K58" i="7"/>
  <c r="H58" i="6"/>
  <c r="J58" i="7" s="1"/>
  <c r="W58" i="7"/>
  <c r="H58" i="7"/>
  <c r="E58" i="7"/>
  <c r="T58" i="7"/>
  <c r="X59" i="4"/>
  <c r="Z59" i="4" s="1"/>
  <c r="A59" i="5" s="1"/>
  <c r="H59" i="6" s="1"/>
  <c r="G59" i="7" s="1"/>
  <c r="T60" i="4"/>
  <c r="U62" i="4"/>
  <c r="Y61" i="4"/>
  <c r="V58" i="7" l="1"/>
  <c r="F58" i="7"/>
  <c r="X58" i="7"/>
  <c r="I58" i="7"/>
  <c r="O58" i="7"/>
  <c r="C58" i="7"/>
  <c r="R58" i="7"/>
  <c r="L58" i="7"/>
  <c r="V59" i="7"/>
  <c r="P58" i="7"/>
  <c r="S58" i="7"/>
  <c r="D58" i="7"/>
  <c r="G58" i="7"/>
  <c r="I59" i="6"/>
  <c r="T59" i="7" s="1"/>
  <c r="J59" i="7"/>
  <c r="P59" i="7"/>
  <c r="A59" i="7"/>
  <c r="A58" i="7"/>
  <c r="S59" i="7"/>
  <c r="D59" i="7"/>
  <c r="M59" i="7"/>
  <c r="M58" i="7"/>
  <c r="J59" i="6"/>
  <c r="C59" i="7" s="1"/>
  <c r="T61" i="4"/>
  <c r="X60" i="4"/>
  <c r="Z60" i="4" s="1"/>
  <c r="A60" i="5" s="1"/>
  <c r="J60" i="6" s="1"/>
  <c r="O60" i="7" s="1"/>
  <c r="U63" i="4"/>
  <c r="Y62" i="4"/>
  <c r="Q59" i="7" l="1"/>
  <c r="K59" i="7"/>
  <c r="N59" i="7"/>
  <c r="L59" i="7"/>
  <c r="U59" i="7"/>
  <c r="I60" i="6"/>
  <c r="T60" i="7" s="1"/>
  <c r="L60" i="7"/>
  <c r="F59" i="7"/>
  <c r="F60" i="7"/>
  <c r="H60" i="6"/>
  <c r="V60" i="7" s="1"/>
  <c r="B59" i="7"/>
  <c r="C60" i="7"/>
  <c r="W59" i="7"/>
  <c r="I60" i="7"/>
  <c r="H59" i="7"/>
  <c r="E59" i="7"/>
  <c r="X59" i="7"/>
  <c r="R59" i="7"/>
  <c r="O59" i="7"/>
  <c r="I59" i="7"/>
  <c r="X60" i="7"/>
  <c r="U60" i="7"/>
  <c r="T62" i="4"/>
  <c r="X61" i="4"/>
  <c r="Z61" i="4" s="1"/>
  <c r="A61" i="5" s="1"/>
  <c r="J61" i="6" s="1"/>
  <c r="I61" i="7" s="1"/>
  <c r="R60" i="7"/>
  <c r="Y63" i="4"/>
  <c r="U64" i="4"/>
  <c r="K60" i="7" l="1"/>
  <c r="B60" i="7"/>
  <c r="A60" i="7"/>
  <c r="E60" i="7"/>
  <c r="Q60" i="7"/>
  <c r="D60" i="7"/>
  <c r="G60" i="7"/>
  <c r="S60" i="7"/>
  <c r="P60" i="7"/>
  <c r="W60" i="7"/>
  <c r="N60" i="7"/>
  <c r="H60" i="7"/>
  <c r="M60" i="7"/>
  <c r="J60" i="7"/>
  <c r="R61" i="7"/>
  <c r="O61" i="7"/>
  <c r="I61" i="6"/>
  <c r="N61" i="7" s="1"/>
  <c r="X62" i="4"/>
  <c r="Z62" i="4" s="1"/>
  <c r="A62" i="5" s="1"/>
  <c r="I62" i="6" s="1"/>
  <c r="K62" i="7" s="1"/>
  <c r="T63" i="4"/>
  <c r="F61" i="7"/>
  <c r="U61" i="7"/>
  <c r="C61" i="7"/>
  <c r="L61" i="7"/>
  <c r="H61" i="6"/>
  <c r="P61" i="7" s="1"/>
  <c r="X61" i="7"/>
  <c r="Y64" i="4"/>
  <c r="U65" i="4"/>
  <c r="B61" i="7" l="1"/>
  <c r="M61" i="7"/>
  <c r="G61" i="7"/>
  <c r="S61" i="7"/>
  <c r="V61" i="7"/>
  <c r="J61" i="7"/>
  <c r="T61" i="7"/>
  <c r="A61" i="7"/>
  <c r="D61" i="7"/>
  <c r="K61" i="7"/>
  <c r="J62" i="6"/>
  <c r="I62" i="7" s="1"/>
  <c r="W62" i="7"/>
  <c r="N62" i="7"/>
  <c r="T62" i="7"/>
  <c r="H62" i="6"/>
  <c r="P62" i="7" s="1"/>
  <c r="E61" i="7"/>
  <c r="W61" i="7"/>
  <c r="Q62" i="7"/>
  <c r="H62" i="7"/>
  <c r="B62" i="7"/>
  <c r="E62" i="7"/>
  <c r="Q61" i="7"/>
  <c r="H61" i="7"/>
  <c r="X63" i="4"/>
  <c r="Z63" i="4" s="1"/>
  <c r="A63" i="5" s="1"/>
  <c r="J63" i="6" s="1"/>
  <c r="O63" i="7" s="1"/>
  <c r="T64" i="4"/>
  <c r="U66" i="4"/>
  <c r="Y65" i="4"/>
  <c r="F62" i="7" l="1"/>
  <c r="U62" i="7"/>
  <c r="V62" i="7"/>
  <c r="G62" i="7"/>
  <c r="R62" i="7"/>
  <c r="X62" i="7"/>
  <c r="C63" i="7"/>
  <c r="C62" i="7"/>
  <c r="A62" i="7"/>
  <c r="O62" i="7"/>
  <c r="D62" i="7"/>
  <c r="J62" i="7"/>
  <c r="R63" i="7"/>
  <c r="F63" i="7"/>
  <c r="U63" i="7"/>
  <c r="L62" i="7"/>
  <c r="S62" i="7"/>
  <c r="M62" i="7"/>
  <c r="X63" i="7"/>
  <c r="I63" i="7"/>
  <c r="T65" i="4"/>
  <c r="X64" i="4"/>
  <c r="Z64" i="4" s="1"/>
  <c r="A64" i="5" s="1"/>
  <c r="J64" i="6" s="1"/>
  <c r="F64" i="7" s="1"/>
  <c r="I63" i="6"/>
  <c r="E63" i="7" s="1"/>
  <c r="L63" i="7"/>
  <c r="H63" i="6"/>
  <c r="G63" i="7" s="1"/>
  <c r="U67" i="4"/>
  <c r="Y66" i="4"/>
  <c r="N63" i="7" l="1"/>
  <c r="J63" i="7"/>
  <c r="V63" i="7"/>
  <c r="D63" i="7"/>
  <c r="T63" i="7"/>
  <c r="B63" i="7"/>
  <c r="K63" i="7"/>
  <c r="Q63" i="7"/>
  <c r="R64" i="7"/>
  <c r="I64" i="7"/>
  <c r="O64" i="7"/>
  <c r="S63" i="7"/>
  <c r="L64" i="7"/>
  <c r="M63" i="7"/>
  <c r="I64" i="6"/>
  <c r="Q64" i="7" s="1"/>
  <c r="C64" i="7"/>
  <c r="H64" i="6"/>
  <c r="S64" i="7" s="1"/>
  <c r="X65" i="4"/>
  <c r="Z65" i="4" s="1"/>
  <c r="A65" i="5" s="1"/>
  <c r="I65" i="6" s="1"/>
  <c r="T65" i="7" s="1"/>
  <c r="T66" i="4"/>
  <c r="U64" i="7"/>
  <c r="X64" i="7"/>
  <c r="H63" i="7"/>
  <c r="W63" i="7"/>
  <c r="P63" i="7"/>
  <c r="A63" i="7"/>
  <c r="Y67" i="4"/>
  <c r="U68" i="4"/>
  <c r="J65" i="6" l="1"/>
  <c r="L65" i="7" s="1"/>
  <c r="E65" i="7"/>
  <c r="N65" i="7"/>
  <c r="H65" i="6"/>
  <c r="M65" i="7" s="1"/>
  <c r="B64" i="7"/>
  <c r="B65" i="7"/>
  <c r="V64" i="7"/>
  <c r="K64" i="7"/>
  <c r="G64" i="7"/>
  <c r="J64" i="7"/>
  <c r="P64" i="7"/>
  <c r="D64" i="7"/>
  <c r="M64" i="7"/>
  <c r="A64" i="7"/>
  <c r="T64" i="7"/>
  <c r="Q65" i="7"/>
  <c r="H64" i="7"/>
  <c r="H65" i="7"/>
  <c r="K65" i="7"/>
  <c r="W65" i="7"/>
  <c r="T67" i="4"/>
  <c r="X66" i="4"/>
  <c r="Z66" i="4" s="1"/>
  <c r="A66" i="5" s="1"/>
  <c r="J66" i="6" s="1"/>
  <c r="X66" i="7" s="1"/>
  <c r="W64" i="7"/>
  <c r="N64" i="7"/>
  <c r="E64" i="7"/>
  <c r="Y68" i="4"/>
  <c r="U69" i="4"/>
  <c r="F65" i="7" l="1"/>
  <c r="C65" i="7"/>
  <c r="R65" i="7"/>
  <c r="U65" i="7"/>
  <c r="I65" i="7"/>
  <c r="X65" i="7"/>
  <c r="D65" i="7"/>
  <c r="O65" i="7"/>
  <c r="P65" i="7"/>
  <c r="V65" i="7"/>
  <c r="G65" i="7"/>
  <c r="A65" i="7"/>
  <c r="J65" i="7"/>
  <c r="H66" i="6"/>
  <c r="M66" i="7" s="1"/>
  <c r="S65" i="7"/>
  <c r="I66" i="7"/>
  <c r="U66" i="7"/>
  <c r="L66" i="7"/>
  <c r="R66" i="7"/>
  <c r="F66" i="7"/>
  <c r="O66" i="7"/>
  <c r="C66" i="7"/>
  <c r="T68" i="4"/>
  <c r="X67" i="4"/>
  <c r="Z67" i="4" s="1"/>
  <c r="A67" i="5" s="1"/>
  <c r="I67" i="6" s="1"/>
  <c r="E67" i="7" s="1"/>
  <c r="I66" i="6"/>
  <c r="Q66" i="7" s="1"/>
  <c r="U70" i="4"/>
  <c r="Y69" i="4"/>
  <c r="J66" i="7" l="1"/>
  <c r="A66" i="7"/>
  <c r="G66" i="7"/>
  <c r="D66" i="7"/>
  <c r="V66" i="7"/>
  <c r="S66" i="7"/>
  <c r="P66" i="7"/>
  <c r="E66" i="7"/>
  <c r="H66" i="7"/>
  <c r="W66" i="7"/>
  <c r="Q67" i="7"/>
  <c r="T67" i="7"/>
  <c r="W67" i="7"/>
  <c r="J67" i="6"/>
  <c r="I67" i="7" s="1"/>
  <c r="B67" i="7"/>
  <c r="K67" i="7"/>
  <c r="H67" i="7"/>
  <c r="N67" i="7"/>
  <c r="T66" i="7"/>
  <c r="B66" i="7"/>
  <c r="H67" i="6"/>
  <c r="M67" i="7" s="1"/>
  <c r="N66" i="7"/>
  <c r="K66" i="7"/>
  <c r="T69" i="4"/>
  <c r="X68" i="4"/>
  <c r="Z68" i="4" s="1"/>
  <c r="A68" i="5" s="1"/>
  <c r="I68" i="6" s="1"/>
  <c r="E68" i="7" s="1"/>
  <c r="U71" i="4"/>
  <c r="Y70" i="4"/>
  <c r="R67" i="7" l="1"/>
  <c r="S67" i="7"/>
  <c r="Q68" i="7"/>
  <c r="W68" i="7"/>
  <c r="C67" i="7"/>
  <c r="T68" i="7"/>
  <c r="F67" i="7"/>
  <c r="P67" i="7"/>
  <c r="H68" i="6"/>
  <c r="A68" i="7" s="1"/>
  <c r="L67" i="7"/>
  <c r="D67" i="7"/>
  <c r="B68" i="7"/>
  <c r="N68" i="7"/>
  <c r="X67" i="7"/>
  <c r="O67" i="7"/>
  <c r="U67" i="7"/>
  <c r="K68" i="7"/>
  <c r="J68" i="6"/>
  <c r="X68" i="7" s="1"/>
  <c r="J67" i="7"/>
  <c r="G67" i="7"/>
  <c r="X69" i="4"/>
  <c r="Z69" i="4" s="1"/>
  <c r="A69" i="5" s="1"/>
  <c r="I69" i="6" s="1"/>
  <c r="N69" i="7" s="1"/>
  <c r="T70" i="4"/>
  <c r="H68" i="7"/>
  <c r="V67" i="7"/>
  <c r="A67" i="7"/>
  <c r="Y71" i="4"/>
  <c r="U72" i="4"/>
  <c r="C68" i="7" l="1"/>
  <c r="L68" i="7"/>
  <c r="R68" i="7"/>
  <c r="F68" i="7"/>
  <c r="V68" i="7"/>
  <c r="P68" i="7"/>
  <c r="H69" i="7"/>
  <c r="D68" i="7"/>
  <c r="T69" i="7"/>
  <c r="W69" i="7"/>
  <c r="M68" i="7"/>
  <c r="S68" i="7"/>
  <c r="E69" i="7"/>
  <c r="J69" i="6"/>
  <c r="I69" i="7" s="1"/>
  <c r="Q69" i="7"/>
  <c r="B69" i="7"/>
  <c r="K69" i="7"/>
  <c r="G68" i="7"/>
  <c r="J68" i="7"/>
  <c r="H69" i="6"/>
  <c r="S69" i="7" s="1"/>
  <c r="O68" i="7"/>
  <c r="I68" i="7"/>
  <c r="T71" i="4"/>
  <c r="X70" i="4"/>
  <c r="Z70" i="4" s="1"/>
  <c r="A70" i="5" s="1"/>
  <c r="J70" i="6" s="1"/>
  <c r="R70" i="7" s="1"/>
  <c r="U68" i="7"/>
  <c r="Y72" i="4"/>
  <c r="U73" i="4"/>
  <c r="X69" i="7" l="1"/>
  <c r="R69" i="7"/>
  <c r="A69" i="7"/>
  <c r="M69" i="7"/>
  <c r="J69" i="7"/>
  <c r="P69" i="7"/>
  <c r="F70" i="7"/>
  <c r="V69" i="7"/>
  <c r="U69" i="7"/>
  <c r="F69" i="7"/>
  <c r="I70" i="6"/>
  <c r="K70" i="7" s="1"/>
  <c r="L69" i="7"/>
  <c r="O69" i="7"/>
  <c r="C69" i="7"/>
  <c r="G69" i="7"/>
  <c r="D69" i="7"/>
  <c r="I70" i="7"/>
  <c r="C70" i="7"/>
  <c r="T72" i="4"/>
  <c r="X71" i="4"/>
  <c r="Z71" i="4" s="1"/>
  <c r="A71" i="5" s="1"/>
  <c r="I71" i="6" s="1"/>
  <c r="N71" i="7" s="1"/>
  <c r="O70" i="7"/>
  <c r="U70" i="7"/>
  <c r="L70" i="7"/>
  <c r="X70" i="7"/>
  <c r="H70" i="6"/>
  <c r="J70" i="7" s="1"/>
  <c r="U74" i="4"/>
  <c r="Y73" i="4"/>
  <c r="B70" i="7" l="1"/>
  <c r="G70" i="7"/>
  <c r="P70" i="7"/>
  <c r="M70" i="7"/>
  <c r="A70" i="7"/>
  <c r="D70" i="7"/>
  <c r="V70" i="7"/>
  <c r="S70" i="7"/>
  <c r="T70" i="7"/>
  <c r="H70" i="7"/>
  <c r="Q70" i="7"/>
  <c r="N70" i="7"/>
  <c r="W70" i="7"/>
  <c r="E70" i="7"/>
  <c r="E71" i="7"/>
  <c r="T73" i="4"/>
  <c r="X72" i="4"/>
  <c r="Z72" i="4" s="1"/>
  <c r="A72" i="5" s="1"/>
  <c r="J72" i="6" s="1"/>
  <c r="X72" i="7" s="1"/>
  <c r="H71" i="7"/>
  <c r="Q71" i="7"/>
  <c r="K71" i="7"/>
  <c r="T71" i="7"/>
  <c r="J71" i="6"/>
  <c r="I71" i="7" s="1"/>
  <c r="B71" i="7"/>
  <c r="W71" i="7"/>
  <c r="H71" i="6"/>
  <c r="M71" i="7" s="1"/>
  <c r="U75" i="4"/>
  <c r="Y74" i="4"/>
  <c r="X71" i="7" l="1"/>
  <c r="O72" i="7"/>
  <c r="F72" i="7"/>
  <c r="F71" i="7"/>
  <c r="R72" i="7"/>
  <c r="S71" i="7"/>
  <c r="A71" i="7"/>
  <c r="C72" i="7"/>
  <c r="I72" i="7"/>
  <c r="L72" i="7"/>
  <c r="I72" i="6"/>
  <c r="T72" i="7" s="1"/>
  <c r="C71" i="7"/>
  <c r="U71" i="7"/>
  <c r="R71" i="7"/>
  <c r="U72" i="7"/>
  <c r="H72" i="6"/>
  <c r="V72" i="7" s="1"/>
  <c r="L71" i="7"/>
  <c r="D71" i="7"/>
  <c r="P71" i="7"/>
  <c r="X73" i="4"/>
  <c r="Z73" i="4" s="1"/>
  <c r="A73" i="5" s="1"/>
  <c r="I73" i="6" s="1"/>
  <c r="E73" i="7" s="1"/>
  <c r="T74" i="4"/>
  <c r="O71" i="7"/>
  <c r="V71" i="7"/>
  <c r="G71" i="7"/>
  <c r="J71" i="7"/>
  <c r="Y75" i="4"/>
  <c r="U76" i="4"/>
  <c r="W72" i="7" l="1"/>
  <c r="E72" i="7"/>
  <c r="Q72" i="7"/>
  <c r="K72" i="7"/>
  <c r="N72" i="7"/>
  <c r="H72" i="7"/>
  <c r="B72" i="7"/>
  <c r="A72" i="7"/>
  <c r="D72" i="7"/>
  <c r="T73" i="7"/>
  <c r="B73" i="7"/>
  <c r="W73" i="7"/>
  <c r="S72" i="7"/>
  <c r="H73" i="6"/>
  <c r="G73" i="7" s="1"/>
  <c r="Q73" i="7"/>
  <c r="N73" i="7"/>
  <c r="J73" i="6"/>
  <c r="U73" i="7" s="1"/>
  <c r="M72" i="7"/>
  <c r="K73" i="7"/>
  <c r="H73" i="7"/>
  <c r="G72" i="7"/>
  <c r="J72" i="7"/>
  <c r="P72" i="7"/>
  <c r="X74" i="4"/>
  <c r="Z74" i="4" s="1"/>
  <c r="A74" i="5" s="1"/>
  <c r="I74" i="6" s="1"/>
  <c r="T74" i="7" s="1"/>
  <c r="T75" i="4"/>
  <c r="Y76" i="4"/>
  <c r="U77" i="4"/>
  <c r="M73" i="7" l="1"/>
  <c r="V73" i="7"/>
  <c r="D73" i="7"/>
  <c r="J73" i="7"/>
  <c r="K74" i="7"/>
  <c r="E74" i="7"/>
  <c r="H74" i="6"/>
  <c r="M74" i="7" s="1"/>
  <c r="S73" i="7"/>
  <c r="A73" i="7"/>
  <c r="P73" i="7"/>
  <c r="B74" i="7"/>
  <c r="J74" i="6"/>
  <c r="X74" i="7" s="1"/>
  <c r="H74" i="7"/>
  <c r="F73" i="7"/>
  <c r="C73" i="7"/>
  <c r="R73" i="7"/>
  <c r="N74" i="7"/>
  <c r="X73" i="7"/>
  <c r="O73" i="7"/>
  <c r="Q74" i="7"/>
  <c r="W74" i="7"/>
  <c r="I73" i="7"/>
  <c r="L73" i="7"/>
  <c r="T76" i="4"/>
  <c r="X75" i="4"/>
  <c r="Z75" i="4" s="1"/>
  <c r="A75" i="5" s="1"/>
  <c r="J75" i="6" s="1"/>
  <c r="R75" i="7" s="1"/>
  <c r="U78" i="4"/>
  <c r="Y77" i="4"/>
  <c r="V74" i="7" l="1"/>
  <c r="D74" i="7"/>
  <c r="G74" i="7"/>
  <c r="S74" i="7"/>
  <c r="J74" i="7"/>
  <c r="A74" i="7"/>
  <c r="X75" i="7"/>
  <c r="O74" i="7"/>
  <c r="U74" i="7"/>
  <c r="L74" i="7"/>
  <c r="F74" i="7"/>
  <c r="P74" i="7"/>
  <c r="U75" i="7"/>
  <c r="F75" i="7"/>
  <c r="I75" i="7"/>
  <c r="L75" i="7"/>
  <c r="I75" i="6"/>
  <c r="Q75" i="7" s="1"/>
  <c r="H75" i="6"/>
  <c r="A75" i="7" s="1"/>
  <c r="C75" i="7"/>
  <c r="O75" i="7"/>
  <c r="R74" i="7"/>
  <c r="C74" i="7"/>
  <c r="I74" i="7"/>
  <c r="T77" i="4"/>
  <c r="X76" i="4"/>
  <c r="Z76" i="4" s="1"/>
  <c r="A76" i="5" s="1"/>
  <c r="J76" i="6" s="1"/>
  <c r="C76" i="7" s="1"/>
  <c r="U79" i="4"/>
  <c r="Y78" i="4"/>
  <c r="P75" i="7" l="1"/>
  <c r="N75" i="7"/>
  <c r="J75" i="7"/>
  <c r="D75" i="7"/>
  <c r="B75" i="7"/>
  <c r="V75" i="7"/>
  <c r="M75" i="7"/>
  <c r="S75" i="7"/>
  <c r="G75" i="7"/>
  <c r="O76" i="7"/>
  <c r="T75" i="7"/>
  <c r="H75" i="7"/>
  <c r="F76" i="7"/>
  <c r="E75" i="7"/>
  <c r="H76" i="6"/>
  <c r="P76" i="7" s="1"/>
  <c r="U76" i="7"/>
  <c r="X76" i="7"/>
  <c r="L76" i="7"/>
  <c r="K75" i="7"/>
  <c r="I76" i="7"/>
  <c r="W75" i="7"/>
  <c r="I76" i="6"/>
  <c r="B76" i="7" s="1"/>
  <c r="R76" i="7"/>
  <c r="T78" i="4"/>
  <c r="X77" i="4"/>
  <c r="Z77" i="4" s="1"/>
  <c r="A77" i="5" s="1"/>
  <c r="H77" i="6" s="1"/>
  <c r="P77" i="7" s="1"/>
  <c r="Y79" i="4"/>
  <c r="U80" i="4"/>
  <c r="S76" i="7" l="1"/>
  <c r="D76" i="7"/>
  <c r="J76" i="7"/>
  <c r="G76" i="7"/>
  <c r="V76" i="7"/>
  <c r="A76" i="7"/>
  <c r="T76" i="7"/>
  <c r="N76" i="7"/>
  <c r="E76" i="7"/>
  <c r="W76" i="7"/>
  <c r="H76" i="7"/>
  <c r="K76" i="7"/>
  <c r="Q76" i="7"/>
  <c r="A77" i="7"/>
  <c r="V77" i="7"/>
  <c r="J77" i="7"/>
  <c r="S77" i="7"/>
  <c r="I77" i="6"/>
  <c r="N77" i="7" s="1"/>
  <c r="D77" i="7"/>
  <c r="M76" i="7"/>
  <c r="G77" i="7"/>
  <c r="M77" i="7"/>
  <c r="J77" i="6"/>
  <c r="O77" i="7" s="1"/>
  <c r="X78" i="4"/>
  <c r="Z78" i="4" s="1"/>
  <c r="A78" i="5" s="1"/>
  <c r="I78" i="6" s="1"/>
  <c r="T78" i="7" s="1"/>
  <c r="T79" i="4"/>
  <c r="Y80" i="4"/>
  <c r="U81" i="4"/>
  <c r="K77" i="7" l="1"/>
  <c r="W77" i="7"/>
  <c r="H77" i="7"/>
  <c r="E77" i="7"/>
  <c r="B77" i="7"/>
  <c r="Q77" i="7"/>
  <c r="T77" i="7"/>
  <c r="F77" i="7"/>
  <c r="U77" i="7"/>
  <c r="E78" i="7"/>
  <c r="W78" i="7"/>
  <c r="C77" i="7"/>
  <c r="I77" i="7"/>
  <c r="X77" i="7"/>
  <c r="K78" i="7"/>
  <c r="B78" i="7"/>
  <c r="R77" i="7"/>
  <c r="Q78" i="7"/>
  <c r="H78" i="7"/>
  <c r="N78" i="7"/>
  <c r="J78" i="6"/>
  <c r="O78" i="7" s="1"/>
  <c r="H78" i="6"/>
  <c r="V78" i="7" s="1"/>
  <c r="L77" i="7"/>
  <c r="T80" i="4"/>
  <c r="X79" i="4"/>
  <c r="Z79" i="4" s="1"/>
  <c r="A79" i="5" s="1"/>
  <c r="H79" i="6" s="1"/>
  <c r="A79" i="7" s="1"/>
  <c r="U82" i="4"/>
  <c r="Y81" i="4"/>
  <c r="R78" i="7" l="1"/>
  <c r="J79" i="7"/>
  <c r="P79" i="7"/>
  <c r="L78" i="7"/>
  <c r="P78" i="7"/>
  <c r="C78" i="7"/>
  <c r="S78" i="7"/>
  <c r="D78" i="7"/>
  <c r="X78" i="7"/>
  <c r="G78" i="7"/>
  <c r="V79" i="7"/>
  <c r="A78" i="7"/>
  <c r="M79" i="7"/>
  <c r="M78" i="7"/>
  <c r="J78" i="7"/>
  <c r="I79" i="6"/>
  <c r="E79" i="7" s="1"/>
  <c r="T81" i="4"/>
  <c r="X80" i="4"/>
  <c r="Z80" i="4" s="1"/>
  <c r="A80" i="5" s="1"/>
  <c r="J80" i="6" s="1"/>
  <c r="C80" i="7" s="1"/>
  <c r="D79" i="7"/>
  <c r="G79" i="7"/>
  <c r="I78" i="7"/>
  <c r="S79" i="7"/>
  <c r="J79" i="6"/>
  <c r="I79" i="7" s="1"/>
  <c r="U78" i="7"/>
  <c r="F78" i="7"/>
  <c r="U83" i="4"/>
  <c r="Y82" i="4"/>
  <c r="H79" i="7" l="1"/>
  <c r="C79" i="7"/>
  <c r="T79" i="7"/>
  <c r="R79" i="7"/>
  <c r="Q79" i="7"/>
  <c r="N79" i="7"/>
  <c r="B79" i="7"/>
  <c r="O80" i="7"/>
  <c r="R80" i="7"/>
  <c r="U80" i="7"/>
  <c r="H80" i="6"/>
  <c r="D80" i="7" s="1"/>
  <c r="X80" i="7"/>
  <c r="F80" i="7"/>
  <c r="I80" i="7"/>
  <c r="K79" i="7"/>
  <c r="W79" i="7"/>
  <c r="X79" i="7"/>
  <c r="L80" i="7"/>
  <c r="L79" i="7"/>
  <c r="O79" i="7"/>
  <c r="U79" i="7"/>
  <c r="T82" i="4"/>
  <c r="X81" i="4"/>
  <c r="Z81" i="4" s="1"/>
  <c r="A81" i="5" s="1"/>
  <c r="I81" i="6" s="1"/>
  <c r="H81" i="7" s="1"/>
  <c r="F79" i="7"/>
  <c r="I80" i="6"/>
  <c r="Q80" i="7" s="1"/>
  <c r="Y83" i="4"/>
  <c r="U84" i="4"/>
  <c r="W80" i="7" l="1"/>
  <c r="V80" i="7"/>
  <c r="A80" i="7"/>
  <c r="H80" i="7"/>
  <c r="T80" i="7"/>
  <c r="N80" i="7"/>
  <c r="E80" i="7"/>
  <c r="K80" i="7"/>
  <c r="W81" i="7"/>
  <c r="K81" i="7"/>
  <c r="J80" i="7"/>
  <c r="B81" i="7"/>
  <c r="G80" i="7"/>
  <c r="M80" i="7"/>
  <c r="Q81" i="7"/>
  <c r="T81" i="7"/>
  <c r="B80" i="7"/>
  <c r="S80" i="7"/>
  <c r="P80" i="7"/>
  <c r="X82" i="4"/>
  <c r="Z82" i="4" s="1"/>
  <c r="A82" i="5" s="1"/>
  <c r="H82" i="6" s="1"/>
  <c r="V82" i="7" s="1"/>
  <c r="T83" i="4"/>
  <c r="N81" i="7"/>
  <c r="H81" i="6"/>
  <c r="S81" i="7" s="1"/>
  <c r="E81" i="7"/>
  <c r="J81" i="6"/>
  <c r="L81" i="7" s="1"/>
  <c r="Y84" i="4"/>
  <c r="U85" i="4"/>
  <c r="X81" i="7" l="1"/>
  <c r="P81" i="7"/>
  <c r="J81" i="7"/>
  <c r="R81" i="7"/>
  <c r="F81" i="7"/>
  <c r="U81" i="7"/>
  <c r="I81" i="7"/>
  <c r="V81" i="7"/>
  <c r="A81" i="7"/>
  <c r="C81" i="7"/>
  <c r="S82" i="7"/>
  <c r="P82" i="7"/>
  <c r="I82" i="6"/>
  <c r="H82" i="7" s="1"/>
  <c r="D82" i="7"/>
  <c r="M81" i="7"/>
  <c r="G81" i="7"/>
  <c r="J82" i="6"/>
  <c r="I82" i="7" s="1"/>
  <c r="A82" i="7"/>
  <c r="G82" i="7"/>
  <c r="M82" i="7"/>
  <c r="J82" i="7"/>
  <c r="D81" i="7"/>
  <c r="T84" i="4"/>
  <c r="X83" i="4"/>
  <c r="Z83" i="4" s="1"/>
  <c r="A83" i="5" s="1"/>
  <c r="I83" i="6" s="1"/>
  <c r="B83" i="7" s="1"/>
  <c r="O81" i="7"/>
  <c r="U86" i="4"/>
  <c r="Y85" i="4"/>
  <c r="W83" i="7" l="1"/>
  <c r="E83" i="7"/>
  <c r="E82" i="7"/>
  <c r="L82" i="7"/>
  <c r="T83" i="7"/>
  <c r="W82" i="7"/>
  <c r="H83" i="7"/>
  <c r="Q82" i="7"/>
  <c r="B82" i="7"/>
  <c r="H83" i="6"/>
  <c r="S83" i="7" s="1"/>
  <c r="R82" i="7"/>
  <c r="J83" i="6"/>
  <c r="C83" i="7" s="1"/>
  <c r="N83" i="7"/>
  <c r="K83" i="7"/>
  <c r="K82" i="7"/>
  <c r="U82" i="7"/>
  <c r="C82" i="7"/>
  <c r="O82" i="7"/>
  <c r="Q83" i="7"/>
  <c r="T82" i="7"/>
  <c r="F82" i="7"/>
  <c r="N82" i="7"/>
  <c r="X82" i="7"/>
  <c r="X84" i="4"/>
  <c r="Z84" i="4" s="1"/>
  <c r="A84" i="5" s="1"/>
  <c r="J84" i="6" s="1"/>
  <c r="O84" i="7" s="1"/>
  <c r="T85" i="4"/>
  <c r="U87" i="4"/>
  <c r="Y86" i="4"/>
  <c r="M83" i="7" l="1"/>
  <c r="V83" i="7"/>
  <c r="P83" i="7"/>
  <c r="D83" i="7"/>
  <c r="G83" i="7"/>
  <c r="A83" i="7"/>
  <c r="J83" i="7"/>
  <c r="I83" i="7"/>
  <c r="R83" i="7"/>
  <c r="O83" i="7"/>
  <c r="U83" i="7"/>
  <c r="F83" i="7"/>
  <c r="L83" i="7"/>
  <c r="X83" i="7"/>
  <c r="H84" i="6"/>
  <c r="G84" i="7" s="1"/>
  <c r="X84" i="7"/>
  <c r="R84" i="7"/>
  <c r="C84" i="7"/>
  <c r="I84" i="7"/>
  <c r="U84" i="7"/>
  <c r="L84" i="7"/>
  <c r="F84" i="7"/>
  <c r="I84" i="6"/>
  <c r="H84" i="7" s="1"/>
  <c r="X85" i="4"/>
  <c r="Z85" i="4" s="1"/>
  <c r="A85" i="5" s="1"/>
  <c r="H85" i="6" s="1"/>
  <c r="J85" i="7" s="1"/>
  <c r="T86" i="4"/>
  <c r="U88" i="4"/>
  <c r="Y87" i="4"/>
  <c r="K84" i="7" l="1"/>
  <c r="M84" i="7"/>
  <c r="D84" i="7"/>
  <c r="N84" i="7"/>
  <c r="Q84" i="7"/>
  <c r="V84" i="7"/>
  <c r="I85" i="6"/>
  <c r="B85" i="7" s="1"/>
  <c r="D85" i="7"/>
  <c r="W84" i="7"/>
  <c r="S84" i="7"/>
  <c r="J84" i="7"/>
  <c r="A84" i="7"/>
  <c r="V85" i="7"/>
  <c r="P85" i="7"/>
  <c r="B84" i="7"/>
  <c r="E84" i="7"/>
  <c r="T84" i="7"/>
  <c r="J85" i="6"/>
  <c r="X85" i="7" s="1"/>
  <c r="P84" i="7"/>
  <c r="M85" i="7"/>
  <c r="G85" i="7"/>
  <c r="S85" i="7"/>
  <c r="X86" i="4"/>
  <c r="Z86" i="4" s="1"/>
  <c r="A86" i="5" s="1"/>
  <c r="I86" i="6" s="1"/>
  <c r="K86" i="7" s="1"/>
  <c r="T87" i="4"/>
  <c r="A85" i="7"/>
  <c r="U89" i="4"/>
  <c r="Y88" i="4"/>
  <c r="W85" i="7" l="1"/>
  <c r="Q85" i="7"/>
  <c r="T85" i="7"/>
  <c r="H85" i="7"/>
  <c r="N85" i="7"/>
  <c r="K85" i="7"/>
  <c r="E85" i="7"/>
  <c r="F85" i="7"/>
  <c r="I85" i="7"/>
  <c r="L85" i="7"/>
  <c r="C85" i="7"/>
  <c r="U85" i="7"/>
  <c r="O85" i="7"/>
  <c r="R85" i="7"/>
  <c r="N86" i="7"/>
  <c r="W86" i="7"/>
  <c r="J86" i="6"/>
  <c r="I86" i="7" s="1"/>
  <c r="H86" i="7"/>
  <c r="T86" i="7"/>
  <c r="B86" i="7"/>
  <c r="Q86" i="7"/>
  <c r="E86" i="7"/>
  <c r="H86" i="6"/>
  <c r="P86" i="7" s="1"/>
  <c r="T88" i="4"/>
  <c r="X87" i="4"/>
  <c r="Z87" i="4" s="1"/>
  <c r="A87" i="5" s="1"/>
  <c r="I87" i="6" s="1"/>
  <c r="H87" i="7" s="1"/>
  <c r="U90" i="4"/>
  <c r="Y89" i="4"/>
  <c r="X86" i="7" l="1"/>
  <c r="F86" i="7"/>
  <c r="V86" i="7"/>
  <c r="A86" i="7"/>
  <c r="S86" i="7"/>
  <c r="D86" i="7"/>
  <c r="O86" i="7"/>
  <c r="L86" i="7"/>
  <c r="C86" i="7"/>
  <c r="U86" i="7"/>
  <c r="R86" i="7"/>
  <c r="B87" i="7"/>
  <c r="J87" i="6"/>
  <c r="O87" i="7" s="1"/>
  <c r="N87" i="7"/>
  <c r="E87" i="7"/>
  <c r="W87" i="7"/>
  <c r="K87" i="7"/>
  <c r="T87" i="7"/>
  <c r="Q87" i="7"/>
  <c r="G86" i="7"/>
  <c r="J86" i="7"/>
  <c r="M86" i="7"/>
  <c r="H87" i="6"/>
  <c r="D87" i="7" s="1"/>
  <c r="T89" i="4"/>
  <c r="X88" i="4"/>
  <c r="Z88" i="4" s="1"/>
  <c r="A88" i="5" s="1"/>
  <c r="H88" i="6" s="1"/>
  <c r="J88" i="7" s="1"/>
  <c r="U91" i="4"/>
  <c r="Y90" i="4"/>
  <c r="M87" i="7" l="1"/>
  <c r="R87" i="7"/>
  <c r="F87" i="7"/>
  <c r="C87" i="7"/>
  <c r="X87" i="7"/>
  <c r="U87" i="7"/>
  <c r="I87" i="7"/>
  <c r="L87" i="7"/>
  <c r="G88" i="7"/>
  <c r="D88" i="7"/>
  <c r="P87" i="7"/>
  <c r="S87" i="7"/>
  <c r="A87" i="7"/>
  <c r="A88" i="7"/>
  <c r="P88" i="7"/>
  <c r="J88" i="6"/>
  <c r="O88" i="7" s="1"/>
  <c r="I88" i="6"/>
  <c r="T88" i="7" s="1"/>
  <c r="J87" i="7"/>
  <c r="M88" i="7"/>
  <c r="G87" i="7"/>
  <c r="V87" i="7"/>
  <c r="S88" i="7"/>
  <c r="X89" i="4"/>
  <c r="Z89" i="4" s="1"/>
  <c r="A89" i="5" s="1"/>
  <c r="J89" i="6" s="1"/>
  <c r="O89" i="7" s="1"/>
  <c r="T90" i="4"/>
  <c r="V88" i="7"/>
  <c r="Y91" i="4"/>
  <c r="U92" i="4"/>
  <c r="E88" i="7" l="1"/>
  <c r="B88" i="7"/>
  <c r="N88" i="7"/>
  <c r="W88" i="7"/>
  <c r="Q88" i="7"/>
  <c r="H88" i="7"/>
  <c r="K88" i="7"/>
  <c r="C89" i="7"/>
  <c r="I89" i="6"/>
  <c r="W89" i="7" s="1"/>
  <c r="C88" i="7"/>
  <c r="L88" i="7"/>
  <c r="U89" i="7"/>
  <c r="I89" i="7"/>
  <c r="X88" i="7"/>
  <c r="X89" i="7"/>
  <c r="L89" i="7"/>
  <c r="R88" i="7"/>
  <c r="F88" i="7"/>
  <c r="R89" i="7"/>
  <c r="H89" i="6"/>
  <c r="D89" i="7" s="1"/>
  <c r="I88" i="7"/>
  <c r="U88" i="7"/>
  <c r="X90" i="4"/>
  <c r="Z90" i="4" s="1"/>
  <c r="A90" i="5" s="1"/>
  <c r="J90" i="6" s="1"/>
  <c r="L90" i="7" s="1"/>
  <c r="T91" i="4"/>
  <c r="F89" i="7"/>
  <c r="Y92" i="4"/>
  <c r="U93" i="4"/>
  <c r="E89" i="7" l="1"/>
  <c r="T89" i="7"/>
  <c r="B89" i="7"/>
  <c r="K89" i="7"/>
  <c r="Q89" i="7"/>
  <c r="N89" i="7"/>
  <c r="S89" i="7"/>
  <c r="V89" i="7"/>
  <c r="A89" i="7"/>
  <c r="G89" i="7"/>
  <c r="J89" i="7"/>
  <c r="M89" i="7"/>
  <c r="P89" i="7"/>
  <c r="H89" i="7"/>
  <c r="C90" i="7"/>
  <c r="X90" i="7"/>
  <c r="H90" i="6"/>
  <c r="P90" i="7" s="1"/>
  <c r="O90" i="7"/>
  <c r="U90" i="7"/>
  <c r="I90" i="7"/>
  <c r="R90" i="7"/>
  <c r="I90" i="6"/>
  <c r="E90" i="7" s="1"/>
  <c r="F90" i="7"/>
  <c r="X91" i="4"/>
  <c r="Z91" i="4" s="1"/>
  <c r="A91" i="5" s="1"/>
  <c r="J91" i="6" s="1"/>
  <c r="R91" i="7" s="1"/>
  <c r="T92" i="4"/>
  <c r="U94" i="4"/>
  <c r="Y93" i="4"/>
  <c r="H90" i="7" l="1"/>
  <c r="X91" i="7"/>
  <c r="D90" i="7"/>
  <c r="N90" i="7"/>
  <c r="Q90" i="7"/>
  <c r="A90" i="7"/>
  <c r="F91" i="7"/>
  <c r="G90" i="7"/>
  <c r="C91" i="7"/>
  <c r="S90" i="7"/>
  <c r="I91" i="7"/>
  <c r="O91" i="7"/>
  <c r="L91" i="7"/>
  <c r="I91" i="6"/>
  <c r="N91" i="7" s="1"/>
  <c r="K90" i="7"/>
  <c r="B90" i="7"/>
  <c r="W90" i="7"/>
  <c r="T90" i="7"/>
  <c r="U91" i="7"/>
  <c r="J90" i="7"/>
  <c r="M90" i="7"/>
  <c r="V90" i="7"/>
  <c r="H91" i="6"/>
  <c r="P91" i="7" s="1"/>
  <c r="X92" i="4"/>
  <c r="Z92" i="4" s="1"/>
  <c r="A92" i="5" s="1"/>
  <c r="H92" i="6" s="1"/>
  <c r="P92" i="7" s="1"/>
  <c r="T93" i="4"/>
  <c r="U95" i="4"/>
  <c r="Y94" i="4"/>
  <c r="H91" i="7" l="1"/>
  <c r="B91" i="7"/>
  <c r="K91" i="7"/>
  <c r="Q91" i="7"/>
  <c r="M91" i="7"/>
  <c r="A91" i="7"/>
  <c r="E91" i="7"/>
  <c r="W91" i="7"/>
  <c r="J91" i="7"/>
  <c r="T91" i="7"/>
  <c r="V91" i="7"/>
  <c r="S91" i="7"/>
  <c r="D91" i="7"/>
  <c r="M92" i="7"/>
  <c r="V92" i="7"/>
  <c r="G91" i="7"/>
  <c r="J92" i="6"/>
  <c r="O92" i="7" s="1"/>
  <c r="A92" i="7"/>
  <c r="I92" i="6"/>
  <c r="K92" i="7" s="1"/>
  <c r="S92" i="7"/>
  <c r="G92" i="7"/>
  <c r="D92" i="7"/>
  <c r="J92" i="7"/>
  <c r="T94" i="4"/>
  <c r="X93" i="4"/>
  <c r="Z93" i="4" s="1"/>
  <c r="A93" i="5" s="1"/>
  <c r="I93" i="6" s="1"/>
  <c r="W93" i="7" s="1"/>
  <c r="Y95" i="4"/>
  <c r="U96" i="4"/>
  <c r="L92" i="7" l="1"/>
  <c r="W92" i="7"/>
  <c r="N92" i="7"/>
  <c r="R92" i="7"/>
  <c r="F92" i="7"/>
  <c r="H93" i="7"/>
  <c r="H93" i="6"/>
  <c r="J93" i="7" s="1"/>
  <c r="B93" i="7"/>
  <c r="X92" i="7"/>
  <c r="N93" i="7"/>
  <c r="T93" i="7"/>
  <c r="Q93" i="7"/>
  <c r="I92" i="7"/>
  <c r="U92" i="7"/>
  <c r="K93" i="7"/>
  <c r="E93" i="7"/>
  <c r="B92" i="7"/>
  <c r="C92" i="7"/>
  <c r="H92" i="7"/>
  <c r="Q92" i="7"/>
  <c r="E92" i="7"/>
  <c r="T92" i="7"/>
  <c r="J93" i="6"/>
  <c r="R93" i="7" s="1"/>
  <c r="X94" i="4"/>
  <c r="Z94" i="4" s="1"/>
  <c r="A94" i="5" s="1"/>
  <c r="I94" i="6" s="1"/>
  <c r="B94" i="7" s="1"/>
  <c r="T95" i="4"/>
  <c r="Y96" i="4"/>
  <c r="U97" i="4"/>
  <c r="S93" i="7" l="1"/>
  <c r="M93" i="7"/>
  <c r="A93" i="7"/>
  <c r="V93" i="7"/>
  <c r="E94" i="7"/>
  <c r="W94" i="7"/>
  <c r="D93" i="7"/>
  <c r="P93" i="7"/>
  <c r="G93" i="7"/>
  <c r="O93" i="7"/>
  <c r="L93" i="7"/>
  <c r="I93" i="7"/>
  <c r="F93" i="7"/>
  <c r="U93" i="7"/>
  <c r="X93" i="7"/>
  <c r="C93" i="7"/>
  <c r="H94" i="7"/>
  <c r="H94" i="6"/>
  <c r="A94" i="7" s="1"/>
  <c r="N94" i="7"/>
  <c r="T94" i="7"/>
  <c r="Q94" i="7"/>
  <c r="J94" i="6"/>
  <c r="R94" i="7" s="1"/>
  <c r="X95" i="4"/>
  <c r="Z95" i="4" s="1"/>
  <c r="A95" i="5" s="1"/>
  <c r="H95" i="6" s="1"/>
  <c r="P95" i="7" s="1"/>
  <c r="T96" i="4"/>
  <c r="K94" i="7"/>
  <c r="Y97" i="4"/>
  <c r="U98" i="4"/>
  <c r="P94" i="7" l="1"/>
  <c r="S94" i="7"/>
  <c r="C94" i="7"/>
  <c r="U94" i="7"/>
  <c r="V94" i="7"/>
  <c r="G94" i="7"/>
  <c r="X94" i="7"/>
  <c r="I94" i="7"/>
  <c r="D94" i="7"/>
  <c r="F94" i="7"/>
  <c r="V95" i="7"/>
  <c r="S95" i="7"/>
  <c r="M94" i="7"/>
  <c r="J94" i="7"/>
  <c r="O94" i="7"/>
  <c r="M95" i="7"/>
  <c r="G95" i="7"/>
  <c r="D95" i="7"/>
  <c r="I95" i="6"/>
  <c r="B95" i="7" s="1"/>
  <c r="A95" i="7"/>
  <c r="J95" i="7"/>
  <c r="J95" i="6"/>
  <c r="R95" i="7" s="1"/>
  <c r="L94" i="7"/>
  <c r="T97" i="4"/>
  <c r="X96" i="4"/>
  <c r="Z96" i="4" s="1"/>
  <c r="A96" i="5" s="1"/>
  <c r="I96" i="6" s="1"/>
  <c r="T96" i="7" s="1"/>
  <c r="U99" i="4"/>
  <c r="Y98" i="4"/>
  <c r="N95" i="7" l="1"/>
  <c r="W95" i="7"/>
  <c r="Q95" i="7"/>
  <c r="U95" i="7"/>
  <c r="O95" i="7"/>
  <c r="N96" i="7"/>
  <c r="L95" i="7"/>
  <c r="Q96" i="7"/>
  <c r="I95" i="7"/>
  <c r="F95" i="7"/>
  <c r="C95" i="7"/>
  <c r="X95" i="7"/>
  <c r="H96" i="6"/>
  <c r="J96" i="7" s="1"/>
  <c r="B96" i="7"/>
  <c r="E96" i="7"/>
  <c r="H96" i="7"/>
  <c r="W96" i="7"/>
  <c r="E95" i="7"/>
  <c r="K96" i="7"/>
  <c r="J96" i="6"/>
  <c r="F96" i="7" s="1"/>
  <c r="T95" i="7"/>
  <c r="H95" i="7"/>
  <c r="K95" i="7"/>
  <c r="X97" i="4"/>
  <c r="Z97" i="4" s="1"/>
  <c r="A97" i="5" s="1"/>
  <c r="J97" i="6" s="1"/>
  <c r="U97" i="7" s="1"/>
  <c r="T98" i="4"/>
  <c r="U100" i="4"/>
  <c r="Y99" i="4"/>
  <c r="M96" i="7" l="1"/>
  <c r="R96" i="7"/>
  <c r="S96" i="7"/>
  <c r="D96" i="7"/>
  <c r="C96" i="7"/>
  <c r="G96" i="7"/>
  <c r="C97" i="7"/>
  <c r="V96" i="7"/>
  <c r="I97" i="7"/>
  <c r="P96" i="7"/>
  <c r="A96" i="7"/>
  <c r="I96" i="7"/>
  <c r="R97" i="7"/>
  <c r="X96" i="7"/>
  <c r="O97" i="7"/>
  <c r="F97" i="7"/>
  <c r="X97" i="7"/>
  <c r="I97" i="6"/>
  <c r="T97" i="7" s="1"/>
  <c r="U96" i="7"/>
  <c r="O96" i="7"/>
  <c r="L97" i="7"/>
  <c r="H97" i="6"/>
  <c r="P97" i="7" s="1"/>
  <c r="L96" i="7"/>
  <c r="X98" i="4"/>
  <c r="Z98" i="4" s="1"/>
  <c r="A98" i="5" s="1"/>
  <c r="I98" i="6" s="1"/>
  <c r="Q98" i="7" s="1"/>
  <c r="T99" i="4"/>
  <c r="U101" i="4"/>
  <c r="Y100" i="4"/>
  <c r="Q97" i="7" l="1"/>
  <c r="A97" i="7"/>
  <c r="H97" i="7"/>
  <c r="K97" i="7"/>
  <c r="G97" i="7"/>
  <c r="W97" i="7"/>
  <c r="E97" i="7"/>
  <c r="D97" i="7"/>
  <c r="N97" i="7"/>
  <c r="V97" i="7"/>
  <c r="J97" i="7"/>
  <c r="M97" i="7"/>
  <c r="H98" i="6"/>
  <c r="P98" i="7" s="1"/>
  <c r="B98" i="7"/>
  <c r="E98" i="7"/>
  <c r="H98" i="7"/>
  <c r="K98" i="7"/>
  <c r="S97" i="7"/>
  <c r="B97" i="7"/>
  <c r="W98" i="7"/>
  <c r="T98" i="7"/>
  <c r="N98" i="7"/>
  <c r="J98" i="6"/>
  <c r="L98" i="7" s="1"/>
  <c r="T100" i="4"/>
  <c r="X99" i="4"/>
  <c r="Z99" i="4" s="1"/>
  <c r="A99" i="5" s="1"/>
  <c r="J99" i="6" s="1"/>
  <c r="O99" i="7" s="1"/>
  <c r="Y101" i="4"/>
  <c r="U102" i="4"/>
  <c r="F98" i="7" l="1"/>
  <c r="A98" i="7"/>
  <c r="M98" i="7"/>
  <c r="F99" i="7"/>
  <c r="V98" i="7"/>
  <c r="S98" i="7"/>
  <c r="L99" i="7"/>
  <c r="D98" i="7"/>
  <c r="U99" i="7"/>
  <c r="X99" i="7"/>
  <c r="R99" i="7"/>
  <c r="H99" i="6"/>
  <c r="J99" i="7" s="1"/>
  <c r="I99" i="7"/>
  <c r="C99" i="7"/>
  <c r="I99" i="6"/>
  <c r="B99" i="7" s="1"/>
  <c r="G98" i="7"/>
  <c r="J98" i="7"/>
  <c r="I98" i="7"/>
  <c r="O98" i="7"/>
  <c r="X98" i="7"/>
  <c r="C98" i="7"/>
  <c r="R98" i="7"/>
  <c r="U98" i="7"/>
  <c r="T101" i="4"/>
  <c r="X100" i="4"/>
  <c r="Z100" i="4" s="1"/>
  <c r="A100" i="5" s="1"/>
  <c r="J100" i="6" s="1"/>
  <c r="C100" i="7" s="1"/>
  <c r="Y102" i="4"/>
  <c r="U103" i="4"/>
  <c r="D99" i="7" l="1"/>
  <c r="S99" i="7"/>
  <c r="V99" i="7"/>
  <c r="P99" i="7"/>
  <c r="M99" i="7"/>
  <c r="A99" i="7"/>
  <c r="G99" i="7"/>
  <c r="T99" i="7"/>
  <c r="E99" i="7"/>
  <c r="H99" i="7"/>
  <c r="Q99" i="7"/>
  <c r="N99" i="7"/>
  <c r="K99" i="7"/>
  <c r="W99" i="7"/>
  <c r="I100" i="7"/>
  <c r="O100" i="7"/>
  <c r="L100" i="7"/>
  <c r="H100" i="6"/>
  <c r="S100" i="7" s="1"/>
  <c r="U100" i="7"/>
  <c r="F100" i="7"/>
  <c r="R100" i="7"/>
  <c r="I100" i="6"/>
  <c r="K100" i="7" s="1"/>
  <c r="X101" i="4"/>
  <c r="Z101" i="4" s="1"/>
  <c r="A101" i="5" s="1"/>
  <c r="J101" i="6" s="1"/>
  <c r="F101" i="7" s="1"/>
  <c r="T102" i="4"/>
  <c r="X100" i="7"/>
  <c r="U104" i="4"/>
  <c r="Y103" i="4"/>
  <c r="R101" i="7" l="1"/>
  <c r="C101" i="7"/>
  <c r="P100" i="7"/>
  <c r="L101" i="7"/>
  <c r="I101" i="6"/>
  <c r="B101" i="7" s="1"/>
  <c r="O101" i="7"/>
  <c r="U101" i="7"/>
  <c r="J100" i="7"/>
  <c r="X101" i="7"/>
  <c r="I101" i="7"/>
  <c r="H101" i="6"/>
  <c r="V101" i="7" s="1"/>
  <c r="N100" i="7"/>
  <c r="G100" i="7"/>
  <c r="B100" i="7"/>
  <c r="A100" i="7"/>
  <c r="M100" i="7"/>
  <c r="E100" i="7"/>
  <c r="Q100" i="7"/>
  <c r="W100" i="7"/>
  <c r="V100" i="7"/>
  <c r="D100" i="7"/>
  <c r="H100" i="7"/>
  <c r="T100" i="7"/>
  <c r="T103" i="4"/>
  <c r="X102" i="4"/>
  <c r="Z102" i="4" s="1"/>
  <c r="A102" i="5" s="1"/>
  <c r="I102" i="6" s="1"/>
  <c r="B102" i="7" s="1"/>
  <c r="U105" i="4"/>
  <c r="Y104" i="4"/>
  <c r="H101" i="7" l="1"/>
  <c r="A101" i="7"/>
  <c r="T101" i="7"/>
  <c r="S101" i="7"/>
  <c r="G101" i="7"/>
  <c r="T102" i="7"/>
  <c r="W102" i="7"/>
  <c r="E101" i="7"/>
  <c r="W101" i="7"/>
  <c r="Q102" i="7"/>
  <c r="E102" i="7"/>
  <c r="K102" i="7"/>
  <c r="N101" i="7"/>
  <c r="K101" i="7"/>
  <c r="Q101" i="7"/>
  <c r="H102" i="7"/>
  <c r="M101" i="7"/>
  <c r="P101" i="7"/>
  <c r="J101" i="7"/>
  <c r="D101" i="7"/>
  <c r="N102" i="7"/>
  <c r="H102" i="6"/>
  <c r="G102" i="7" s="1"/>
  <c r="J102" i="6"/>
  <c r="U102" i="7" s="1"/>
  <c r="X103" i="4"/>
  <c r="Z103" i="4" s="1"/>
  <c r="A103" i="5" s="1"/>
  <c r="H103" i="6" s="1"/>
  <c r="G103" i="7" s="1"/>
  <c r="T104" i="4"/>
  <c r="Y105" i="4"/>
  <c r="U106" i="4"/>
  <c r="S102" i="7" l="1"/>
  <c r="D102" i="7"/>
  <c r="X102" i="7"/>
  <c r="P102" i="7"/>
  <c r="C102" i="7"/>
  <c r="I102" i="7"/>
  <c r="V102" i="7"/>
  <c r="J102" i="7"/>
  <c r="J103" i="6"/>
  <c r="O103" i="7" s="1"/>
  <c r="S103" i="7"/>
  <c r="F102" i="7"/>
  <c r="O102" i="7"/>
  <c r="M103" i="7"/>
  <c r="L102" i="7"/>
  <c r="J103" i="7"/>
  <c r="P103" i="7"/>
  <c r="A102" i="7"/>
  <c r="R102" i="7"/>
  <c r="M102" i="7"/>
  <c r="A103" i="7"/>
  <c r="V103" i="7"/>
  <c r="X104" i="4"/>
  <c r="Z104" i="4" s="1"/>
  <c r="A104" i="5" s="1"/>
  <c r="T105" i="4"/>
  <c r="D103" i="7"/>
  <c r="I103" i="6"/>
  <c r="Q103" i="7" s="1"/>
  <c r="Y106" i="4"/>
  <c r="U107" i="4"/>
  <c r="F103" i="7" l="1"/>
  <c r="R103" i="7"/>
  <c r="B103" i="7"/>
  <c r="E103" i="7"/>
  <c r="X103" i="7"/>
  <c r="U103" i="7"/>
  <c r="H103" i="7"/>
  <c r="N103" i="7"/>
  <c r="T103" i="7"/>
  <c r="C103" i="7"/>
  <c r="I103" i="7"/>
  <c r="L103" i="7"/>
  <c r="W103" i="7"/>
  <c r="T106" i="4"/>
  <c r="X105" i="4"/>
  <c r="Z105" i="4" s="1"/>
  <c r="A105" i="5" s="1"/>
  <c r="I105" i="6" s="1"/>
  <c r="Q105" i="7" s="1"/>
  <c r="I104" i="6"/>
  <c r="J104" i="6"/>
  <c r="H104" i="6"/>
  <c r="V104" i="7" s="1"/>
  <c r="K103" i="7"/>
  <c r="U108" i="4"/>
  <c r="Y107" i="4"/>
  <c r="P104" i="7" l="1"/>
  <c r="B105" i="7"/>
  <c r="N105" i="7"/>
  <c r="K105" i="7"/>
  <c r="H105" i="7"/>
  <c r="T105" i="7"/>
  <c r="W105" i="7"/>
  <c r="J105" i="6"/>
  <c r="R105" i="7" s="1"/>
  <c r="A104" i="7"/>
  <c r="S104" i="7"/>
  <c r="J104" i="7"/>
  <c r="G104" i="7"/>
  <c r="E105" i="7"/>
  <c r="H105" i="6"/>
  <c r="A105" i="7" s="1"/>
  <c r="O104" i="7"/>
  <c r="L104" i="7"/>
  <c r="C104" i="7"/>
  <c r="U104" i="7"/>
  <c r="I104" i="7"/>
  <c r="F104" i="7"/>
  <c r="R104" i="7"/>
  <c r="X104" i="7"/>
  <c r="K104" i="7"/>
  <c r="T104" i="7"/>
  <c r="H104" i="7"/>
  <c r="Q104" i="7"/>
  <c r="N104" i="7"/>
  <c r="E104" i="7"/>
  <c r="W104" i="7"/>
  <c r="B104" i="7"/>
  <c r="M104" i="7"/>
  <c r="D104" i="7"/>
  <c r="T107" i="4"/>
  <c r="X106" i="4"/>
  <c r="Z106" i="4" s="1"/>
  <c r="A106" i="5" s="1"/>
  <c r="J106" i="6" s="1"/>
  <c r="X106" i="7" s="1"/>
  <c r="U109" i="4"/>
  <c r="Y108" i="4"/>
  <c r="V105" i="7" l="1"/>
  <c r="G105" i="7"/>
  <c r="J105" i="7"/>
  <c r="M105" i="7"/>
  <c r="X105" i="7"/>
  <c r="U105" i="7"/>
  <c r="P105" i="7"/>
  <c r="I105" i="7"/>
  <c r="O105" i="7"/>
  <c r="C105" i="7"/>
  <c r="L105" i="7"/>
  <c r="F105" i="7"/>
  <c r="L106" i="7"/>
  <c r="D105" i="7"/>
  <c r="O106" i="7"/>
  <c r="I106" i="6"/>
  <c r="Q106" i="7" s="1"/>
  <c r="R106" i="7"/>
  <c r="S105" i="7"/>
  <c r="T108" i="4"/>
  <c r="X107" i="4"/>
  <c r="Z107" i="4" s="1"/>
  <c r="A107" i="5" s="1"/>
  <c r="J107" i="6" s="1"/>
  <c r="U107" i="7" s="1"/>
  <c r="F106" i="7"/>
  <c r="U106" i="7"/>
  <c r="C106" i="7"/>
  <c r="I106" i="7"/>
  <c r="H106" i="6"/>
  <c r="G106" i="7" s="1"/>
  <c r="Y109" i="4"/>
  <c r="U110" i="4"/>
  <c r="D106" i="7" l="1"/>
  <c r="J106" i="7"/>
  <c r="N106" i="7"/>
  <c r="R107" i="7"/>
  <c r="T106" i="7"/>
  <c r="O107" i="7"/>
  <c r="W106" i="7"/>
  <c r="L107" i="7"/>
  <c r="K106" i="7"/>
  <c r="H107" i="6"/>
  <c r="S107" i="7" s="1"/>
  <c r="E106" i="7"/>
  <c r="X107" i="7"/>
  <c r="F107" i="7"/>
  <c r="C107" i="7"/>
  <c r="B106" i="7"/>
  <c r="H106" i="7"/>
  <c r="A106" i="7"/>
  <c r="V106" i="7"/>
  <c r="I107" i="7"/>
  <c r="I107" i="6"/>
  <c r="Q107" i="7" s="1"/>
  <c r="M106" i="7"/>
  <c r="S106" i="7"/>
  <c r="P106" i="7"/>
  <c r="T109" i="4"/>
  <c r="X108" i="4"/>
  <c r="Z108" i="4" s="1"/>
  <c r="A108" i="5" s="1"/>
  <c r="I108" i="6" s="1"/>
  <c r="E108" i="7" s="1"/>
  <c r="Y110" i="4"/>
  <c r="U111" i="4"/>
  <c r="J107" i="7" l="1"/>
  <c r="G107" i="7"/>
  <c r="P107" i="7"/>
  <c r="M107" i="7"/>
  <c r="V107" i="7"/>
  <c r="D107" i="7"/>
  <c r="A107" i="7"/>
  <c r="K107" i="7"/>
  <c r="N107" i="7"/>
  <c r="B107" i="7"/>
  <c r="H107" i="7"/>
  <c r="E107" i="7"/>
  <c r="W107" i="7"/>
  <c r="T107" i="7"/>
  <c r="W108" i="7"/>
  <c r="H108" i="7"/>
  <c r="T110" i="4"/>
  <c r="X109" i="4"/>
  <c r="Z109" i="4" s="1"/>
  <c r="A109" i="5" s="1"/>
  <c r="H109" i="6" s="1"/>
  <c r="M109" i="7" s="1"/>
  <c r="Q108" i="7"/>
  <c r="K108" i="7"/>
  <c r="B108" i="7"/>
  <c r="T108" i="7"/>
  <c r="H108" i="6"/>
  <c r="S108" i="7" s="1"/>
  <c r="N108" i="7"/>
  <c r="J108" i="6"/>
  <c r="I108" i="7" s="1"/>
  <c r="U112" i="4"/>
  <c r="Y111" i="4"/>
  <c r="O108" i="7" l="1"/>
  <c r="M108" i="7"/>
  <c r="V108" i="7"/>
  <c r="A108" i="7"/>
  <c r="I109" i="6"/>
  <c r="B109" i="7" s="1"/>
  <c r="J108" i="7"/>
  <c r="P108" i="7"/>
  <c r="P109" i="7"/>
  <c r="D108" i="7"/>
  <c r="R108" i="7"/>
  <c r="J109" i="7"/>
  <c r="L108" i="7"/>
  <c r="U108" i="7"/>
  <c r="G108" i="7"/>
  <c r="G109" i="7"/>
  <c r="X110" i="4"/>
  <c r="Z110" i="4" s="1"/>
  <c r="A110" i="5" s="1"/>
  <c r="H110" i="6" s="1"/>
  <c r="G110" i="7" s="1"/>
  <c r="T111" i="4"/>
  <c r="D109" i="7"/>
  <c r="S109" i="7"/>
  <c r="J109" i="6"/>
  <c r="I109" i="7" s="1"/>
  <c r="C108" i="7"/>
  <c r="X108" i="7"/>
  <c r="V109" i="7"/>
  <c r="A109" i="7"/>
  <c r="F108" i="7"/>
  <c r="U113" i="4"/>
  <c r="Y112" i="4"/>
  <c r="J110" i="7" l="1"/>
  <c r="Q109" i="7"/>
  <c r="M110" i="7"/>
  <c r="J110" i="6"/>
  <c r="X110" i="7" s="1"/>
  <c r="N109" i="7"/>
  <c r="A110" i="7"/>
  <c r="W109" i="7"/>
  <c r="V110" i="7"/>
  <c r="K109" i="7"/>
  <c r="L109" i="7"/>
  <c r="S110" i="7"/>
  <c r="D110" i="7"/>
  <c r="E109" i="7"/>
  <c r="T109" i="7"/>
  <c r="C109" i="7"/>
  <c r="P110" i="7"/>
  <c r="I110" i="6"/>
  <c r="N110" i="7" s="1"/>
  <c r="H109" i="7"/>
  <c r="O109" i="7"/>
  <c r="U109" i="7"/>
  <c r="F109" i="7"/>
  <c r="X111" i="4"/>
  <c r="Z111" i="4" s="1"/>
  <c r="A111" i="5" s="1"/>
  <c r="H111" i="6" s="1"/>
  <c r="M111" i="7" s="1"/>
  <c r="T112" i="4"/>
  <c r="R109" i="7"/>
  <c r="X109" i="7"/>
  <c r="Y113" i="4"/>
  <c r="U114" i="4"/>
  <c r="W110" i="7" l="1"/>
  <c r="H110" i="7"/>
  <c r="U110" i="7"/>
  <c r="L110" i="7"/>
  <c r="F110" i="7"/>
  <c r="C110" i="7"/>
  <c r="I110" i="7"/>
  <c r="O110" i="7"/>
  <c r="T110" i="7"/>
  <c r="B110" i="7"/>
  <c r="R110" i="7"/>
  <c r="P111" i="7"/>
  <c r="E110" i="7"/>
  <c r="D111" i="7"/>
  <c r="K110" i="7"/>
  <c r="Q110" i="7"/>
  <c r="V111" i="7"/>
  <c r="G111" i="7"/>
  <c r="J111" i="7"/>
  <c r="S111" i="7"/>
  <c r="I111" i="6"/>
  <c r="W111" i="7" s="1"/>
  <c r="X112" i="4"/>
  <c r="Z112" i="4" s="1"/>
  <c r="A112" i="5" s="1"/>
  <c r="H112" i="6" s="1"/>
  <c r="M112" i="7" s="1"/>
  <c r="T113" i="4"/>
  <c r="A111" i="7"/>
  <c r="J111" i="6"/>
  <c r="C111" i="7" s="1"/>
  <c r="Y114" i="4"/>
  <c r="U115" i="4"/>
  <c r="Q111" i="7" l="1"/>
  <c r="B111" i="7"/>
  <c r="R111" i="7"/>
  <c r="L111" i="7"/>
  <c r="I111" i="7"/>
  <c r="K111" i="7"/>
  <c r="T111" i="7"/>
  <c r="X111" i="7"/>
  <c r="E111" i="7"/>
  <c r="O111" i="7"/>
  <c r="J112" i="7"/>
  <c r="I112" i="6"/>
  <c r="H112" i="7" s="1"/>
  <c r="P112" i="7"/>
  <c r="D112" i="7"/>
  <c r="A112" i="7"/>
  <c r="S112" i="7"/>
  <c r="G112" i="7"/>
  <c r="H111" i="7"/>
  <c r="N111" i="7"/>
  <c r="F111" i="7"/>
  <c r="U111" i="7"/>
  <c r="V112" i="7"/>
  <c r="J112" i="6"/>
  <c r="L112" i="7" s="1"/>
  <c r="X113" i="4"/>
  <c r="Z113" i="4" s="1"/>
  <c r="A113" i="5" s="1"/>
  <c r="H113" i="6" s="1"/>
  <c r="D113" i="7" s="1"/>
  <c r="T114" i="4"/>
  <c r="U116" i="4"/>
  <c r="Y115" i="4"/>
  <c r="B112" i="7" l="1"/>
  <c r="K112" i="7"/>
  <c r="T112" i="7"/>
  <c r="E112" i="7"/>
  <c r="Q112" i="7"/>
  <c r="W112" i="7"/>
  <c r="N112" i="7"/>
  <c r="F112" i="7"/>
  <c r="I113" i="6"/>
  <c r="H113" i="7" s="1"/>
  <c r="P113" i="7"/>
  <c r="J113" i="6"/>
  <c r="F113" i="7" s="1"/>
  <c r="S113" i="7"/>
  <c r="I112" i="7"/>
  <c r="X112" i="7"/>
  <c r="U112" i="7"/>
  <c r="M113" i="7"/>
  <c r="J113" i="7"/>
  <c r="O112" i="7"/>
  <c r="C112" i="7"/>
  <c r="V113" i="7"/>
  <c r="G113" i="7"/>
  <c r="A113" i="7"/>
  <c r="R112" i="7"/>
  <c r="X114" i="4"/>
  <c r="Z114" i="4" s="1"/>
  <c r="A114" i="5" s="1"/>
  <c r="I114" i="6" s="1"/>
  <c r="H114" i="7" s="1"/>
  <c r="T115" i="4"/>
  <c r="U117" i="4"/>
  <c r="Y116" i="4"/>
  <c r="K113" i="7" l="1"/>
  <c r="W113" i="7"/>
  <c r="Q113" i="7"/>
  <c r="T113" i="7"/>
  <c r="B113" i="7"/>
  <c r="I113" i="7"/>
  <c r="E113" i="7"/>
  <c r="N113" i="7"/>
  <c r="L113" i="7"/>
  <c r="X113" i="7"/>
  <c r="H114" i="6"/>
  <c r="D114" i="7" s="1"/>
  <c r="N114" i="7"/>
  <c r="E114" i="7"/>
  <c r="J114" i="6"/>
  <c r="C114" i="7" s="1"/>
  <c r="K114" i="7"/>
  <c r="Q114" i="7"/>
  <c r="O113" i="7"/>
  <c r="T114" i="7"/>
  <c r="W114" i="7"/>
  <c r="B114" i="7"/>
  <c r="R113" i="7"/>
  <c r="C113" i="7"/>
  <c r="U113" i="7"/>
  <c r="T116" i="4"/>
  <c r="X115" i="4"/>
  <c r="Z115" i="4" s="1"/>
  <c r="A115" i="5" s="1"/>
  <c r="J115" i="6" s="1"/>
  <c r="O115" i="7" s="1"/>
  <c r="Y117" i="4"/>
  <c r="U118" i="4"/>
  <c r="P114" i="7" l="1"/>
  <c r="M114" i="7"/>
  <c r="V114" i="7"/>
  <c r="G114" i="7"/>
  <c r="J114" i="7"/>
  <c r="I114" i="7"/>
  <c r="R114" i="7"/>
  <c r="X115" i="7"/>
  <c r="I115" i="7"/>
  <c r="A114" i="7"/>
  <c r="S114" i="7"/>
  <c r="U115" i="7"/>
  <c r="F114" i="7"/>
  <c r="C115" i="7"/>
  <c r="L114" i="7"/>
  <c r="O114" i="7"/>
  <c r="L115" i="7"/>
  <c r="I115" i="6"/>
  <c r="K115" i="7" s="1"/>
  <c r="X114" i="7"/>
  <c r="F115" i="7"/>
  <c r="R115" i="7"/>
  <c r="U114" i="7"/>
  <c r="H115" i="6"/>
  <c r="M115" i="7" s="1"/>
  <c r="T117" i="4"/>
  <c r="X116" i="4"/>
  <c r="Z116" i="4" s="1"/>
  <c r="A116" i="5" s="1"/>
  <c r="H116" i="6" s="1"/>
  <c r="J116" i="7" s="1"/>
  <c r="Y118" i="4"/>
  <c r="U119" i="4"/>
  <c r="B115" i="7" l="1"/>
  <c r="H115" i="7"/>
  <c r="T115" i="7"/>
  <c r="D115" i="7"/>
  <c r="W115" i="7"/>
  <c r="G115" i="7"/>
  <c r="N115" i="7"/>
  <c r="P116" i="7"/>
  <c r="V116" i="7"/>
  <c r="G116" i="7"/>
  <c r="M116" i="7"/>
  <c r="A116" i="7"/>
  <c r="I116" i="6"/>
  <c r="W116" i="7" s="1"/>
  <c r="A115" i="7"/>
  <c r="S115" i="7"/>
  <c r="V115" i="7"/>
  <c r="P115" i="7"/>
  <c r="D116" i="7"/>
  <c r="S116" i="7"/>
  <c r="Q115" i="7"/>
  <c r="E115" i="7"/>
  <c r="J116" i="6"/>
  <c r="L116" i="7" s="1"/>
  <c r="J115" i="7"/>
  <c r="T118" i="4"/>
  <c r="X117" i="4"/>
  <c r="Z117" i="4" s="1"/>
  <c r="A117" i="5" s="1"/>
  <c r="J117" i="6" s="1"/>
  <c r="O117" i="7" s="1"/>
  <c r="U120" i="4"/>
  <c r="Y119" i="4"/>
  <c r="E116" i="7" l="1"/>
  <c r="N116" i="7"/>
  <c r="H116" i="7"/>
  <c r="B116" i="7"/>
  <c r="I116" i="7"/>
  <c r="F117" i="7"/>
  <c r="C116" i="7"/>
  <c r="T116" i="7"/>
  <c r="Q116" i="7"/>
  <c r="U117" i="7"/>
  <c r="K116" i="7"/>
  <c r="I117" i="6"/>
  <c r="H117" i="7" s="1"/>
  <c r="I117" i="7"/>
  <c r="O116" i="7"/>
  <c r="F116" i="7"/>
  <c r="U116" i="7"/>
  <c r="R117" i="7"/>
  <c r="X117" i="7"/>
  <c r="C117" i="7"/>
  <c r="R116" i="7"/>
  <c r="X116" i="7"/>
  <c r="H117" i="6"/>
  <c r="D117" i="7" s="1"/>
  <c r="L117" i="7"/>
  <c r="T119" i="4"/>
  <c r="X118" i="4"/>
  <c r="Z118" i="4" s="1"/>
  <c r="A118" i="5" s="1"/>
  <c r="J118" i="6" s="1"/>
  <c r="R118" i="7" s="1"/>
  <c r="U121" i="4"/>
  <c r="Y120" i="4"/>
  <c r="S117" i="7" l="1"/>
  <c r="M117" i="7"/>
  <c r="G117" i="7"/>
  <c r="V117" i="7"/>
  <c r="E117" i="7"/>
  <c r="T117" i="7"/>
  <c r="W117" i="7"/>
  <c r="K117" i="7"/>
  <c r="B117" i="7"/>
  <c r="F118" i="7"/>
  <c r="N117" i="7"/>
  <c r="Q117" i="7"/>
  <c r="J117" i="7"/>
  <c r="L118" i="7"/>
  <c r="H118" i="6"/>
  <c r="D118" i="7" s="1"/>
  <c r="P117" i="7"/>
  <c r="A117" i="7"/>
  <c r="X118" i="7"/>
  <c r="O118" i="7"/>
  <c r="I118" i="6"/>
  <c r="E118" i="7" s="1"/>
  <c r="T120" i="4"/>
  <c r="X119" i="4"/>
  <c r="Z119" i="4" s="1"/>
  <c r="A119" i="5" s="1"/>
  <c r="J119" i="6" s="1"/>
  <c r="U119" i="7" s="1"/>
  <c r="C118" i="7"/>
  <c r="U118" i="7"/>
  <c r="I118" i="7"/>
  <c r="Y121" i="4"/>
  <c r="U122" i="4"/>
  <c r="F119" i="7" l="1"/>
  <c r="H119" i="6"/>
  <c r="A119" i="7" s="1"/>
  <c r="C119" i="7"/>
  <c r="I119" i="7"/>
  <c r="M118" i="7"/>
  <c r="X119" i="7"/>
  <c r="O119" i="7"/>
  <c r="V118" i="7"/>
  <c r="S118" i="7"/>
  <c r="T118" i="7"/>
  <c r="R119" i="7"/>
  <c r="I119" i="6"/>
  <c r="W119" i="7" s="1"/>
  <c r="K118" i="7"/>
  <c r="P118" i="7"/>
  <c r="B118" i="7"/>
  <c r="L119" i="7"/>
  <c r="J118" i="7"/>
  <c r="A118" i="7"/>
  <c r="G118" i="7"/>
  <c r="X120" i="4"/>
  <c r="Z120" i="4" s="1"/>
  <c r="A120" i="5" s="1"/>
  <c r="H120" i="6" s="1"/>
  <c r="G120" i="7" s="1"/>
  <c r="T121" i="4"/>
  <c r="W118" i="7"/>
  <c r="N118" i="7"/>
  <c r="H118" i="7"/>
  <c r="Q118" i="7"/>
  <c r="Y122" i="4"/>
  <c r="U123" i="4"/>
  <c r="G119" i="7" l="1"/>
  <c r="D119" i="7"/>
  <c r="V119" i="7"/>
  <c r="M119" i="7"/>
  <c r="J119" i="7"/>
  <c r="S119" i="7"/>
  <c r="E119" i="7"/>
  <c r="P119" i="7"/>
  <c r="B119" i="7"/>
  <c r="H119" i="7"/>
  <c r="N119" i="7"/>
  <c r="T119" i="7"/>
  <c r="K119" i="7"/>
  <c r="Q119" i="7"/>
  <c r="P120" i="7"/>
  <c r="J120" i="6"/>
  <c r="R120" i="7" s="1"/>
  <c r="V120" i="7"/>
  <c r="A120" i="7"/>
  <c r="J120" i="7"/>
  <c r="S120" i="7"/>
  <c r="M120" i="7"/>
  <c r="D120" i="7"/>
  <c r="I120" i="6"/>
  <c r="Q120" i="7" s="1"/>
  <c r="X121" i="4"/>
  <c r="Z121" i="4" s="1"/>
  <c r="A121" i="5" s="1"/>
  <c r="J121" i="6" s="1"/>
  <c r="R121" i="7" s="1"/>
  <c r="T122" i="4"/>
  <c r="U124" i="4"/>
  <c r="Y123" i="4"/>
  <c r="E120" i="7" l="1"/>
  <c r="L120" i="7"/>
  <c r="K120" i="7"/>
  <c r="W120" i="7"/>
  <c r="H120" i="7"/>
  <c r="C121" i="7"/>
  <c r="X121" i="7"/>
  <c r="N120" i="7"/>
  <c r="B120" i="7"/>
  <c r="U120" i="7"/>
  <c r="X120" i="7"/>
  <c r="I121" i="6"/>
  <c r="K121" i="7" s="1"/>
  <c r="O121" i="7"/>
  <c r="C120" i="7"/>
  <c r="T120" i="7"/>
  <c r="F121" i="7"/>
  <c r="U121" i="7"/>
  <c r="L121" i="7"/>
  <c r="H121" i="6"/>
  <c r="J121" i="7" s="1"/>
  <c r="F120" i="7"/>
  <c r="O120" i="7"/>
  <c r="I121" i="7"/>
  <c r="I120" i="7"/>
  <c r="X122" i="4"/>
  <c r="Z122" i="4" s="1"/>
  <c r="A122" i="5" s="1"/>
  <c r="J122" i="6" s="1"/>
  <c r="O122" i="7" s="1"/>
  <c r="T123" i="4"/>
  <c r="U125" i="4"/>
  <c r="Y124" i="4"/>
  <c r="E121" i="7" l="1"/>
  <c r="S121" i="7"/>
  <c r="W121" i="7"/>
  <c r="A121" i="7"/>
  <c r="H121" i="7"/>
  <c r="P121" i="7"/>
  <c r="V121" i="7"/>
  <c r="F122" i="7"/>
  <c r="C122" i="7"/>
  <c r="T121" i="7"/>
  <c r="M121" i="7"/>
  <c r="N121" i="7"/>
  <c r="X122" i="7"/>
  <c r="H122" i="6"/>
  <c r="G122" i="7" s="1"/>
  <c r="Q121" i="7"/>
  <c r="B121" i="7"/>
  <c r="G121" i="7"/>
  <c r="D121" i="7"/>
  <c r="R122" i="7"/>
  <c r="L122" i="7"/>
  <c r="I122" i="7"/>
  <c r="U122" i="7"/>
  <c r="I122" i="6"/>
  <c r="Q122" i="7" s="1"/>
  <c r="X123" i="4"/>
  <c r="Z123" i="4" s="1"/>
  <c r="A123" i="5" s="1"/>
  <c r="J123" i="6" s="1"/>
  <c r="L123" i="7" s="1"/>
  <c r="T124" i="4"/>
  <c r="Y125" i="4"/>
  <c r="U126" i="4"/>
  <c r="D122" i="7" l="1"/>
  <c r="S122" i="7"/>
  <c r="J122" i="7"/>
  <c r="P122" i="7"/>
  <c r="A122" i="7"/>
  <c r="M122" i="7"/>
  <c r="B122" i="7"/>
  <c r="N122" i="7"/>
  <c r="V122" i="7"/>
  <c r="K122" i="7"/>
  <c r="O123" i="7"/>
  <c r="T122" i="7"/>
  <c r="H122" i="7"/>
  <c r="E122" i="7"/>
  <c r="R123" i="7"/>
  <c r="C123" i="7"/>
  <c r="I123" i="7"/>
  <c r="W122" i="7"/>
  <c r="U123" i="7"/>
  <c r="X123" i="7"/>
  <c r="H123" i="6"/>
  <c r="S123" i="7" s="1"/>
  <c r="F123" i="7"/>
  <c r="I123" i="6"/>
  <c r="E123" i="7" s="1"/>
  <c r="X124" i="4"/>
  <c r="Z124" i="4" s="1"/>
  <c r="A124" i="5" s="1"/>
  <c r="J124" i="6" s="1"/>
  <c r="L124" i="7" s="1"/>
  <c r="T125" i="4"/>
  <c r="Y126" i="4"/>
  <c r="U127" i="4"/>
  <c r="P123" i="7" l="1"/>
  <c r="W123" i="7"/>
  <c r="V123" i="7"/>
  <c r="B123" i="7"/>
  <c r="T123" i="7"/>
  <c r="O124" i="7"/>
  <c r="N123" i="7"/>
  <c r="H123" i="7"/>
  <c r="X124" i="7"/>
  <c r="K123" i="7"/>
  <c r="Q123" i="7"/>
  <c r="U124" i="7"/>
  <c r="A123" i="7"/>
  <c r="C124" i="7"/>
  <c r="D123" i="7"/>
  <c r="I124" i="7"/>
  <c r="M123" i="7"/>
  <c r="J123" i="7"/>
  <c r="F124" i="7"/>
  <c r="G123" i="7"/>
  <c r="H124" i="6"/>
  <c r="A124" i="7" s="1"/>
  <c r="X125" i="4"/>
  <c r="Z125" i="4" s="1"/>
  <c r="A125" i="5" s="1"/>
  <c r="H125" i="6" s="1"/>
  <c r="D125" i="7" s="1"/>
  <c r="T126" i="4"/>
  <c r="R124" i="7"/>
  <c r="I124" i="6"/>
  <c r="W124" i="7" s="1"/>
  <c r="U128" i="4"/>
  <c r="Y127" i="4"/>
  <c r="J125" i="6" l="1"/>
  <c r="C125" i="7" s="1"/>
  <c r="V125" i="7"/>
  <c r="V124" i="7"/>
  <c r="J125" i="7"/>
  <c r="P125" i="7"/>
  <c r="M125" i="7"/>
  <c r="G125" i="7"/>
  <c r="S125" i="7"/>
  <c r="A125" i="7"/>
  <c r="I125" i="6"/>
  <c r="N125" i="7" s="1"/>
  <c r="D124" i="7"/>
  <c r="J124" i="7"/>
  <c r="M124" i="7"/>
  <c r="T124" i="7"/>
  <c r="P124" i="7"/>
  <c r="K124" i="7"/>
  <c r="E124" i="7"/>
  <c r="S124" i="7"/>
  <c r="Q124" i="7"/>
  <c r="G124" i="7"/>
  <c r="B124" i="7"/>
  <c r="N124" i="7"/>
  <c r="T127" i="4"/>
  <c r="X126" i="4"/>
  <c r="Z126" i="4" s="1"/>
  <c r="A126" i="5" s="1"/>
  <c r="I126" i="6" s="1"/>
  <c r="Q126" i="7" s="1"/>
  <c r="H124" i="7"/>
  <c r="U129" i="4"/>
  <c r="Y128" i="4"/>
  <c r="I125" i="7" l="1"/>
  <c r="X125" i="7"/>
  <c r="R125" i="7"/>
  <c r="U125" i="7"/>
  <c r="F125" i="7"/>
  <c r="E125" i="7"/>
  <c r="L125" i="7"/>
  <c r="O125" i="7"/>
  <c r="K125" i="7"/>
  <c r="Q125" i="7"/>
  <c r="B125" i="7"/>
  <c r="T125" i="7"/>
  <c r="H125" i="7"/>
  <c r="W125" i="7"/>
  <c r="J126" i="6"/>
  <c r="F126" i="7" s="1"/>
  <c r="B126" i="7"/>
  <c r="T126" i="7"/>
  <c r="E126" i="7"/>
  <c r="H126" i="6"/>
  <c r="G126" i="7" s="1"/>
  <c r="N126" i="7"/>
  <c r="W126" i="7"/>
  <c r="H126" i="7"/>
  <c r="K126" i="7"/>
  <c r="X127" i="4"/>
  <c r="Z127" i="4" s="1"/>
  <c r="A127" i="5" s="1"/>
  <c r="J127" i="6" s="1"/>
  <c r="X127" i="7" s="1"/>
  <c r="T128" i="4"/>
  <c r="Y129" i="4"/>
  <c r="U130" i="4"/>
  <c r="L126" i="7" l="1"/>
  <c r="D126" i="7"/>
  <c r="J126" i="7"/>
  <c r="V126" i="7"/>
  <c r="U126" i="7"/>
  <c r="I126" i="7"/>
  <c r="R126" i="7"/>
  <c r="P126" i="7"/>
  <c r="F127" i="7"/>
  <c r="C127" i="7"/>
  <c r="S126" i="7"/>
  <c r="L127" i="7"/>
  <c r="I127" i="7"/>
  <c r="U127" i="7"/>
  <c r="O126" i="7"/>
  <c r="C126" i="7"/>
  <c r="X126" i="7"/>
  <c r="R127" i="7"/>
  <c r="O127" i="7"/>
  <c r="H127" i="6"/>
  <c r="P127" i="7" s="1"/>
  <c r="I127" i="6"/>
  <c r="T127" i="7" s="1"/>
  <c r="M126" i="7"/>
  <c r="A126" i="7"/>
  <c r="X128" i="4"/>
  <c r="Z128" i="4" s="1"/>
  <c r="A128" i="5" s="1"/>
  <c r="H128" i="6" s="1"/>
  <c r="G128" i="7" s="1"/>
  <c r="T129" i="4"/>
  <c r="U131" i="4"/>
  <c r="Y130" i="4"/>
  <c r="M127" i="7" l="1"/>
  <c r="D127" i="7"/>
  <c r="B127" i="7"/>
  <c r="K127" i="7"/>
  <c r="H127" i="7"/>
  <c r="Q127" i="7"/>
  <c r="E127" i="7"/>
  <c r="S127" i="7"/>
  <c r="J127" i="7"/>
  <c r="V127" i="7"/>
  <c r="A127" i="7"/>
  <c r="G127" i="7"/>
  <c r="N127" i="7"/>
  <c r="W127" i="7"/>
  <c r="V128" i="7"/>
  <c r="A128" i="7"/>
  <c r="D128" i="7"/>
  <c r="J128" i="6"/>
  <c r="F128" i="7" s="1"/>
  <c r="I128" i="6"/>
  <c r="T128" i="7" s="1"/>
  <c r="P128" i="7"/>
  <c r="S128" i="7"/>
  <c r="M128" i="7"/>
  <c r="J128" i="7"/>
  <c r="T130" i="4"/>
  <c r="X129" i="4"/>
  <c r="Z129" i="4" s="1"/>
  <c r="A129" i="5" s="1"/>
  <c r="J129" i="6" s="1"/>
  <c r="L129" i="7" s="1"/>
  <c r="U132" i="4"/>
  <c r="Y131" i="4"/>
  <c r="I128" i="7" l="1"/>
  <c r="C128" i="7"/>
  <c r="E128" i="7"/>
  <c r="Q128" i="7"/>
  <c r="K128" i="7"/>
  <c r="B128" i="7"/>
  <c r="W128" i="7"/>
  <c r="H128" i="7"/>
  <c r="N128" i="7"/>
  <c r="O128" i="7"/>
  <c r="I129" i="7"/>
  <c r="C129" i="7"/>
  <c r="X129" i="7"/>
  <c r="R128" i="7"/>
  <c r="R129" i="7"/>
  <c r="L128" i="7"/>
  <c r="X128" i="7"/>
  <c r="O129" i="7"/>
  <c r="F129" i="7"/>
  <c r="H129" i="6"/>
  <c r="D129" i="7" s="1"/>
  <c r="U128" i="7"/>
  <c r="I129" i="6"/>
  <c r="T129" i="7" s="1"/>
  <c r="U129" i="7"/>
  <c r="X130" i="4"/>
  <c r="Z130" i="4" s="1"/>
  <c r="A130" i="5" s="1"/>
  <c r="I130" i="6" s="1"/>
  <c r="H130" i="7" s="1"/>
  <c r="T131" i="4"/>
  <c r="U133" i="4"/>
  <c r="Y132" i="4"/>
  <c r="K129" i="7" l="1"/>
  <c r="S129" i="7"/>
  <c r="P129" i="7"/>
  <c r="B130" i="7"/>
  <c r="V129" i="7"/>
  <c r="W130" i="7"/>
  <c r="K130" i="7"/>
  <c r="B129" i="7"/>
  <c r="J130" i="6"/>
  <c r="I130" i="7" s="1"/>
  <c r="M129" i="7"/>
  <c r="J129" i="7"/>
  <c r="Q130" i="7"/>
  <c r="E130" i="7"/>
  <c r="T130" i="7"/>
  <c r="A129" i="7"/>
  <c r="G129" i="7"/>
  <c r="Q129" i="7"/>
  <c r="H129" i="7"/>
  <c r="N129" i="7"/>
  <c r="E129" i="7"/>
  <c r="X131" i="4"/>
  <c r="Z131" i="4" s="1"/>
  <c r="A131" i="5" s="1"/>
  <c r="I131" i="6" s="1"/>
  <c r="N131" i="7" s="1"/>
  <c r="T132" i="4"/>
  <c r="N130" i="7"/>
  <c r="H130" i="6"/>
  <c r="J130" i="7" s="1"/>
  <c r="W129" i="7"/>
  <c r="U134" i="4"/>
  <c r="Y133" i="4"/>
  <c r="O130" i="7" l="1"/>
  <c r="H131" i="6"/>
  <c r="P131" i="7" s="1"/>
  <c r="F130" i="7"/>
  <c r="Q131" i="7"/>
  <c r="E131" i="7"/>
  <c r="B131" i="7"/>
  <c r="J131" i="6"/>
  <c r="C131" i="7" s="1"/>
  <c r="R130" i="7"/>
  <c r="C130" i="7"/>
  <c r="K131" i="7"/>
  <c r="W131" i="7"/>
  <c r="T131" i="7"/>
  <c r="H131" i="7"/>
  <c r="X130" i="7"/>
  <c r="U130" i="7"/>
  <c r="L130" i="7"/>
  <c r="G130" i="7"/>
  <c r="S130" i="7"/>
  <c r="A130" i="7"/>
  <c r="D130" i="7"/>
  <c r="M130" i="7"/>
  <c r="X132" i="4"/>
  <c r="Z132" i="4" s="1"/>
  <c r="A132" i="5" s="1"/>
  <c r="I132" i="6" s="1"/>
  <c r="T132" i="7" s="1"/>
  <c r="T133" i="4"/>
  <c r="P130" i="7"/>
  <c r="V130" i="7"/>
  <c r="U135" i="4"/>
  <c r="Y134" i="4"/>
  <c r="U131" i="7" l="1"/>
  <c r="L131" i="7"/>
  <c r="X131" i="7"/>
  <c r="J131" i="7"/>
  <c r="G131" i="7"/>
  <c r="S131" i="7"/>
  <c r="D131" i="7"/>
  <c r="V131" i="7"/>
  <c r="O131" i="7"/>
  <c r="F131" i="7"/>
  <c r="R131" i="7"/>
  <c r="I131" i="7"/>
  <c r="M131" i="7"/>
  <c r="A131" i="7"/>
  <c r="Q132" i="7"/>
  <c r="K132" i="7"/>
  <c r="N132" i="7"/>
  <c r="H132" i="6"/>
  <c r="M132" i="7" s="1"/>
  <c r="H132" i="7"/>
  <c r="B132" i="7"/>
  <c r="E132" i="7"/>
  <c r="W132" i="7"/>
  <c r="J132" i="6"/>
  <c r="F132" i="7" s="1"/>
  <c r="T134" i="4"/>
  <c r="X133" i="4"/>
  <c r="Z133" i="4" s="1"/>
  <c r="A133" i="5" s="1"/>
  <c r="H133" i="6" s="1"/>
  <c r="G133" i="7" s="1"/>
  <c r="U136" i="4"/>
  <c r="Y135" i="4"/>
  <c r="X132" i="7" l="1"/>
  <c r="R132" i="7"/>
  <c r="I132" i="7"/>
  <c r="C132" i="7"/>
  <c r="D132" i="7"/>
  <c r="A133" i="7"/>
  <c r="I133" i="6"/>
  <c r="Q133" i="7" s="1"/>
  <c r="G132" i="7"/>
  <c r="J133" i="7"/>
  <c r="P132" i="7"/>
  <c r="A132" i="7"/>
  <c r="J133" i="6"/>
  <c r="R133" i="7" s="1"/>
  <c r="V132" i="7"/>
  <c r="D133" i="7"/>
  <c r="J132" i="7"/>
  <c r="P133" i="7"/>
  <c r="S132" i="7"/>
  <c r="S133" i="7"/>
  <c r="M133" i="7"/>
  <c r="O132" i="7"/>
  <c r="L132" i="7"/>
  <c r="V133" i="7"/>
  <c r="U132" i="7"/>
  <c r="T135" i="4"/>
  <c r="X134" i="4"/>
  <c r="Z134" i="4" s="1"/>
  <c r="A134" i="5" s="1"/>
  <c r="J134" i="6" s="1"/>
  <c r="L134" i="7" s="1"/>
  <c r="U137" i="4"/>
  <c r="Y136" i="4"/>
  <c r="K133" i="7" l="1"/>
  <c r="U133" i="7"/>
  <c r="W133" i="7"/>
  <c r="B133" i="7"/>
  <c r="F133" i="7"/>
  <c r="N133" i="7"/>
  <c r="X133" i="7"/>
  <c r="L133" i="7"/>
  <c r="H133" i="7"/>
  <c r="E133" i="7"/>
  <c r="I133" i="7"/>
  <c r="T133" i="7"/>
  <c r="X134" i="7"/>
  <c r="O133" i="7"/>
  <c r="C133" i="7"/>
  <c r="C134" i="7"/>
  <c r="R134" i="7"/>
  <c r="H134" i="6"/>
  <c r="D134" i="7" s="1"/>
  <c r="U134" i="7"/>
  <c r="O134" i="7"/>
  <c r="F134" i="7"/>
  <c r="T136" i="4"/>
  <c r="X135" i="4"/>
  <c r="Z135" i="4" s="1"/>
  <c r="A135" i="5" s="1"/>
  <c r="J135" i="6" s="1"/>
  <c r="L135" i="7" s="1"/>
  <c r="I134" i="7"/>
  <c r="I134" i="6"/>
  <c r="B134" i="7" s="1"/>
  <c r="Y137" i="4"/>
  <c r="U138" i="4"/>
  <c r="W134" i="7" l="1"/>
  <c r="I135" i="7"/>
  <c r="P134" i="7"/>
  <c r="K134" i="7"/>
  <c r="E134" i="7"/>
  <c r="J134" i="7"/>
  <c r="N134" i="7"/>
  <c r="A134" i="7"/>
  <c r="H134" i="7"/>
  <c r="T134" i="7"/>
  <c r="Q134" i="7"/>
  <c r="V134" i="7"/>
  <c r="U135" i="7"/>
  <c r="C135" i="7"/>
  <c r="O135" i="7"/>
  <c r="X136" i="4"/>
  <c r="Z136" i="4" s="1"/>
  <c r="A136" i="5" s="1"/>
  <c r="I136" i="6" s="1"/>
  <c r="T136" i="7" s="1"/>
  <c r="T137" i="4"/>
  <c r="X135" i="7"/>
  <c r="R135" i="7"/>
  <c r="S134" i="7"/>
  <c r="I135" i="6"/>
  <c r="Q135" i="7" s="1"/>
  <c r="F135" i="7"/>
  <c r="H135" i="6"/>
  <c r="D135" i="7" s="1"/>
  <c r="M134" i="7"/>
  <c r="G134" i="7"/>
  <c r="Y138" i="4"/>
  <c r="U139" i="4"/>
  <c r="G135" i="7" l="1"/>
  <c r="K135" i="7"/>
  <c r="P135" i="7"/>
  <c r="H135" i="7"/>
  <c r="B135" i="7"/>
  <c r="E135" i="7"/>
  <c r="S135" i="7"/>
  <c r="W135" i="7"/>
  <c r="N135" i="7"/>
  <c r="T135" i="7"/>
  <c r="K136" i="7"/>
  <c r="W136" i="7"/>
  <c r="Q136" i="7"/>
  <c r="B136" i="7"/>
  <c r="H136" i="6"/>
  <c r="S136" i="7" s="1"/>
  <c r="E136" i="7"/>
  <c r="H136" i="7"/>
  <c r="N136" i="7"/>
  <c r="J136" i="6"/>
  <c r="F136" i="7" s="1"/>
  <c r="M135" i="7"/>
  <c r="A135" i="7"/>
  <c r="V135" i="7"/>
  <c r="X137" i="4"/>
  <c r="Z137" i="4" s="1"/>
  <c r="A137" i="5" s="1"/>
  <c r="I137" i="6" s="1"/>
  <c r="N137" i="7" s="1"/>
  <c r="T138" i="4"/>
  <c r="J135" i="7"/>
  <c r="U140" i="4"/>
  <c r="Y139" i="4"/>
  <c r="U136" i="7" l="1"/>
  <c r="J136" i="7"/>
  <c r="T137" i="7"/>
  <c r="L136" i="7"/>
  <c r="M136" i="7"/>
  <c r="V136" i="7"/>
  <c r="P136" i="7"/>
  <c r="H137" i="7"/>
  <c r="B137" i="7"/>
  <c r="H137" i="6"/>
  <c r="J137" i="7" s="1"/>
  <c r="G136" i="7"/>
  <c r="W137" i="7"/>
  <c r="C136" i="7"/>
  <c r="D136" i="7"/>
  <c r="I136" i="7"/>
  <c r="X136" i="7"/>
  <c r="O136" i="7"/>
  <c r="R136" i="7"/>
  <c r="A136" i="7"/>
  <c r="K137" i="7"/>
  <c r="E137" i="7"/>
  <c r="Q137" i="7"/>
  <c r="J137" i="6"/>
  <c r="F137" i="7" s="1"/>
  <c r="X138" i="4"/>
  <c r="Z138" i="4" s="1"/>
  <c r="A138" i="5" s="1"/>
  <c r="I138" i="6" s="1"/>
  <c r="T138" i="7" s="1"/>
  <c r="T139" i="4"/>
  <c r="U141" i="4"/>
  <c r="Y140" i="4"/>
  <c r="A137" i="7" l="1"/>
  <c r="P137" i="7"/>
  <c r="J138" i="6"/>
  <c r="R138" i="7" s="1"/>
  <c r="Q138" i="7"/>
  <c r="M137" i="7"/>
  <c r="H138" i="7"/>
  <c r="K138" i="7"/>
  <c r="H138" i="6"/>
  <c r="S138" i="7" s="1"/>
  <c r="E138" i="7"/>
  <c r="N138" i="7"/>
  <c r="B138" i="7"/>
  <c r="S137" i="7"/>
  <c r="V137" i="7"/>
  <c r="W138" i="7"/>
  <c r="D137" i="7"/>
  <c r="G137" i="7"/>
  <c r="I137" i="7"/>
  <c r="C137" i="7"/>
  <c r="L137" i="7"/>
  <c r="O137" i="7"/>
  <c r="U137" i="7"/>
  <c r="X139" i="4"/>
  <c r="Z139" i="4" s="1"/>
  <c r="A139" i="5" s="1"/>
  <c r="J139" i="6" s="1"/>
  <c r="U139" i="7" s="1"/>
  <c r="T140" i="4"/>
  <c r="R137" i="7"/>
  <c r="X137" i="7"/>
  <c r="Y141" i="4"/>
  <c r="U142" i="4"/>
  <c r="I138" i="7" l="1"/>
  <c r="X138" i="7"/>
  <c r="C138" i="7"/>
  <c r="O138" i="7"/>
  <c r="L138" i="7"/>
  <c r="F138" i="7"/>
  <c r="U138" i="7"/>
  <c r="M138" i="7"/>
  <c r="D138" i="7"/>
  <c r="V138" i="7"/>
  <c r="A138" i="7"/>
  <c r="P138" i="7"/>
  <c r="J138" i="7"/>
  <c r="G138" i="7"/>
  <c r="R139" i="7"/>
  <c r="X139" i="7"/>
  <c r="I139" i="7"/>
  <c r="O139" i="7"/>
  <c r="I139" i="6"/>
  <c r="W139" i="7" s="1"/>
  <c r="F139" i="7"/>
  <c r="C139" i="7"/>
  <c r="H139" i="6"/>
  <c r="D139" i="7" s="1"/>
  <c r="T141" i="4"/>
  <c r="X140" i="4"/>
  <c r="Z140" i="4" s="1"/>
  <c r="A140" i="5" s="1"/>
  <c r="H140" i="6" s="1"/>
  <c r="S140" i="7" s="1"/>
  <c r="L139" i="7"/>
  <c r="Y142" i="4"/>
  <c r="U143" i="4"/>
  <c r="G139" i="7" l="1"/>
  <c r="M140" i="7"/>
  <c r="E139" i="7"/>
  <c r="P139" i="7"/>
  <c r="T139" i="7"/>
  <c r="H139" i="7"/>
  <c r="P140" i="7"/>
  <c r="I140" i="6"/>
  <c r="N140" i="7" s="1"/>
  <c r="K139" i="7"/>
  <c r="Q139" i="7"/>
  <c r="N139" i="7"/>
  <c r="B139" i="7"/>
  <c r="S139" i="7"/>
  <c r="M139" i="7"/>
  <c r="G140" i="7"/>
  <c r="J140" i="6"/>
  <c r="U140" i="7" s="1"/>
  <c r="J139" i="7"/>
  <c r="A140" i="7"/>
  <c r="A139" i="7"/>
  <c r="V139" i="7"/>
  <c r="J140" i="7"/>
  <c r="D140" i="7"/>
  <c r="T142" i="4"/>
  <c r="X141" i="4"/>
  <c r="Z141" i="4" s="1"/>
  <c r="A141" i="5" s="1"/>
  <c r="H141" i="6" s="1"/>
  <c r="G141" i="7" s="1"/>
  <c r="V140" i="7"/>
  <c r="U144" i="4"/>
  <c r="Y143" i="4"/>
  <c r="H140" i="7" l="1"/>
  <c r="Q140" i="7"/>
  <c r="W140" i="7"/>
  <c r="E140" i="7"/>
  <c r="B140" i="7"/>
  <c r="T140" i="7"/>
  <c r="K140" i="7"/>
  <c r="X140" i="7"/>
  <c r="I140" i="7"/>
  <c r="O140" i="7"/>
  <c r="P141" i="7"/>
  <c r="R140" i="7"/>
  <c r="J141" i="6"/>
  <c r="U141" i="7" s="1"/>
  <c r="C140" i="7"/>
  <c r="A141" i="7"/>
  <c r="F140" i="7"/>
  <c r="L140" i="7"/>
  <c r="M141" i="7"/>
  <c r="X142" i="4"/>
  <c r="Z142" i="4" s="1"/>
  <c r="A142" i="5" s="1"/>
  <c r="J142" i="6" s="1"/>
  <c r="C142" i="7" s="1"/>
  <c r="T143" i="4"/>
  <c r="V141" i="7"/>
  <c r="J141" i="7"/>
  <c r="I141" i="6"/>
  <c r="T141" i="7" s="1"/>
  <c r="S141" i="7"/>
  <c r="D141" i="7"/>
  <c r="U145" i="4"/>
  <c r="Y144" i="4"/>
  <c r="I141" i="7" l="1"/>
  <c r="C141" i="7"/>
  <c r="F141" i="7"/>
  <c r="X141" i="7"/>
  <c r="W141" i="7"/>
  <c r="H141" i="7"/>
  <c r="O141" i="7"/>
  <c r="R141" i="7"/>
  <c r="H142" i="6"/>
  <c r="G142" i="7" s="1"/>
  <c r="U142" i="7"/>
  <c r="R142" i="7"/>
  <c r="E141" i="7"/>
  <c r="O142" i="7"/>
  <c r="Q141" i="7"/>
  <c r="F142" i="7"/>
  <c r="X142" i="7"/>
  <c r="L142" i="7"/>
  <c r="L141" i="7"/>
  <c r="B141" i="7"/>
  <c r="X143" i="4"/>
  <c r="Z143" i="4" s="1"/>
  <c r="A143" i="5" s="1"/>
  <c r="I143" i="6" s="1"/>
  <c r="W143" i="7" s="1"/>
  <c r="T144" i="4"/>
  <c r="I142" i="7"/>
  <c r="I142" i="6"/>
  <c r="H142" i="7" s="1"/>
  <c r="K141" i="7"/>
  <c r="N141" i="7"/>
  <c r="Y145" i="4"/>
  <c r="U146" i="4"/>
  <c r="V142" i="7" l="1"/>
  <c r="M142" i="7"/>
  <c r="P142" i="7"/>
  <c r="D142" i="7"/>
  <c r="J142" i="7"/>
  <c r="A142" i="7"/>
  <c r="S142" i="7"/>
  <c r="T142" i="7"/>
  <c r="H143" i="7"/>
  <c r="K143" i="7"/>
  <c r="J143" i="6"/>
  <c r="U143" i="7" s="1"/>
  <c r="B143" i="7"/>
  <c r="Q142" i="7"/>
  <c r="T143" i="7"/>
  <c r="E143" i="7"/>
  <c r="N143" i="7"/>
  <c r="Q143" i="7"/>
  <c r="H143" i="6"/>
  <c r="A143" i="7" s="1"/>
  <c r="B142" i="7"/>
  <c r="K142" i="7"/>
  <c r="W142" i="7"/>
  <c r="X144" i="4"/>
  <c r="Z144" i="4" s="1"/>
  <c r="A144" i="5" s="1"/>
  <c r="H144" i="6" s="1"/>
  <c r="P144" i="7" s="1"/>
  <c r="T145" i="4"/>
  <c r="E142" i="7"/>
  <c r="N142" i="7"/>
  <c r="Y146" i="4"/>
  <c r="U147" i="4"/>
  <c r="P143" i="7" l="1"/>
  <c r="J143" i="7"/>
  <c r="S143" i="7"/>
  <c r="F143" i="7"/>
  <c r="M143" i="7"/>
  <c r="L143" i="7"/>
  <c r="M144" i="7"/>
  <c r="D143" i="7"/>
  <c r="O143" i="7"/>
  <c r="V143" i="7"/>
  <c r="C143" i="7"/>
  <c r="I143" i="7"/>
  <c r="R143" i="7"/>
  <c r="X143" i="7"/>
  <c r="G143" i="7"/>
  <c r="A144" i="7"/>
  <c r="J144" i="6"/>
  <c r="O144" i="7" s="1"/>
  <c r="V144" i="7"/>
  <c r="J144" i="7"/>
  <c r="G144" i="7"/>
  <c r="I144" i="6"/>
  <c r="T144" i="7" s="1"/>
  <c r="D144" i="7"/>
  <c r="S144" i="7"/>
  <c r="X145" i="4"/>
  <c r="Z145" i="4" s="1"/>
  <c r="A145" i="5" s="1"/>
  <c r="I145" i="6" s="1"/>
  <c r="E145" i="7" s="1"/>
  <c r="T146" i="4"/>
  <c r="U148" i="4"/>
  <c r="Y147" i="4"/>
  <c r="F144" i="7" l="1"/>
  <c r="I144" i="7"/>
  <c r="E144" i="7"/>
  <c r="B145" i="7"/>
  <c r="C144" i="7"/>
  <c r="B144" i="7"/>
  <c r="K145" i="7"/>
  <c r="W145" i="7"/>
  <c r="H145" i="7"/>
  <c r="Q144" i="7"/>
  <c r="Q145" i="7"/>
  <c r="X144" i="7"/>
  <c r="T145" i="7"/>
  <c r="H145" i="6"/>
  <c r="A145" i="7" s="1"/>
  <c r="R144" i="7"/>
  <c r="L144" i="7"/>
  <c r="N144" i="7"/>
  <c r="H144" i="7"/>
  <c r="N145" i="7"/>
  <c r="J145" i="6"/>
  <c r="R145" i="7" s="1"/>
  <c r="U144" i="7"/>
  <c r="K144" i="7"/>
  <c r="W144" i="7"/>
  <c r="T147" i="4"/>
  <c r="X146" i="4"/>
  <c r="Z146" i="4" s="1"/>
  <c r="A146" i="5" s="1"/>
  <c r="H146" i="6" s="1"/>
  <c r="J146" i="7" s="1"/>
  <c r="U149" i="4"/>
  <c r="Y148" i="4"/>
  <c r="J145" i="7" l="1"/>
  <c r="M145" i="7"/>
  <c r="V146" i="7"/>
  <c r="P146" i="7"/>
  <c r="I146" i="6"/>
  <c r="E146" i="7" s="1"/>
  <c r="S146" i="7"/>
  <c r="A146" i="7"/>
  <c r="D146" i="7"/>
  <c r="G145" i="7"/>
  <c r="D145" i="7"/>
  <c r="C145" i="7"/>
  <c r="U145" i="7"/>
  <c r="V145" i="7"/>
  <c r="M146" i="7"/>
  <c r="G146" i="7"/>
  <c r="J146" i="6"/>
  <c r="I146" i="7" s="1"/>
  <c r="P145" i="7"/>
  <c r="S145" i="7"/>
  <c r="O145" i="7"/>
  <c r="I145" i="7"/>
  <c r="L145" i="7"/>
  <c r="F145" i="7"/>
  <c r="X145" i="7"/>
  <c r="T148" i="4"/>
  <c r="X147" i="4"/>
  <c r="Z147" i="4" s="1"/>
  <c r="A147" i="5" s="1"/>
  <c r="J147" i="6" s="1"/>
  <c r="O147" i="7" s="1"/>
  <c r="Y149" i="4"/>
  <c r="U150" i="4"/>
  <c r="H146" i="7" l="1"/>
  <c r="Q146" i="7"/>
  <c r="U146" i="7"/>
  <c r="K146" i="7"/>
  <c r="T146" i="7"/>
  <c r="N146" i="7"/>
  <c r="B146" i="7"/>
  <c r="W146" i="7"/>
  <c r="F146" i="7"/>
  <c r="R146" i="7"/>
  <c r="C146" i="7"/>
  <c r="X146" i="7"/>
  <c r="O146" i="7"/>
  <c r="L146" i="7"/>
  <c r="R147" i="7"/>
  <c r="L147" i="7"/>
  <c r="X147" i="7"/>
  <c r="H147" i="6"/>
  <c r="D147" i="7" s="1"/>
  <c r="I147" i="6"/>
  <c r="H147" i="7" s="1"/>
  <c r="U147" i="7"/>
  <c r="I147" i="7"/>
  <c r="C147" i="7"/>
  <c r="F147" i="7"/>
  <c r="X148" i="4"/>
  <c r="Z148" i="4" s="1"/>
  <c r="A148" i="5" s="1"/>
  <c r="H148" i="6" s="1"/>
  <c r="M148" i="7" s="1"/>
  <c r="T149" i="4"/>
  <c r="Y150" i="4"/>
  <c r="U151" i="4"/>
  <c r="A147" i="7" l="1"/>
  <c r="K147" i="7"/>
  <c r="W147" i="7"/>
  <c r="Q147" i="7"/>
  <c r="T147" i="7"/>
  <c r="M147" i="7"/>
  <c r="J147" i="7"/>
  <c r="P148" i="7"/>
  <c r="J148" i="7"/>
  <c r="S148" i="7"/>
  <c r="B147" i="7"/>
  <c r="I148" i="6"/>
  <c r="H148" i="7" s="1"/>
  <c r="V148" i="7"/>
  <c r="A148" i="7"/>
  <c r="N147" i="7"/>
  <c r="E147" i="7"/>
  <c r="D148" i="7"/>
  <c r="J148" i="6"/>
  <c r="L148" i="7" s="1"/>
  <c r="G147" i="7"/>
  <c r="P147" i="7"/>
  <c r="V147" i="7"/>
  <c r="S147" i="7"/>
  <c r="X149" i="4"/>
  <c r="Z149" i="4" s="1"/>
  <c r="A149" i="5" s="1"/>
  <c r="H149" i="6" s="1"/>
  <c r="J149" i="7" s="1"/>
  <c r="T150" i="4"/>
  <c r="G148" i="7"/>
  <c r="U152" i="4"/>
  <c r="Y151" i="4"/>
  <c r="O148" i="7" l="1"/>
  <c r="E148" i="7"/>
  <c r="F148" i="7"/>
  <c r="N148" i="7"/>
  <c r="Q148" i="7"/>
  <c r="T148" i="7"/>
  <c r="W148" i="7"/>
  <c r="K148" i="7"/>
  <c r="B148" i="7"/>
  <c r="R148" i="7"/>
  <c r="C148" i="7"/>
  <c r="G149" i="7"/>
  <c r="V149" i="7"/>
  <c r="J149" i="6"/>
  <c r="O149" i="7" s="1"/>
  <c r="P149" i="7"/>
  <c r="D149" i="7"/>
  <c r="A149" i="7"/>
  <c r="S149" i="7"/>
  <c r="I149" i="6"/>
  <c r="H149" i="7" s="1"/>
  <c r="M149" i="7"/>
  <c r="U148" i="7"/>
  <c r="X148" i="7"/>
  <c r="I148" i="7"/>
  <c r="T151" i="4"/>
  <c r="X150" i="4"/>
  <c r="Z150" i="4" s="1"/>
  <c r="A150" i="5" s="1"/>
  <c r="J150" i="6" s="1"/>
  <c r="R150" i="7" s="1"/>
  <c r="U153" i="4"/>
  <c r="Y152" i="4"/>
  <c r="U149" i="7" l="1"/>
  <c r="Q149" i="7"/>
  <c r="T149" i="7"/>
  <c r="B149" i="7"/>
  <c r="L149" i="7"/>
  <c r="X149" i="7"/>
  <c r="I149" i="7"/>
  <c r="C150" i="7"/>
  <c r="F150" i="7"/>
  <c r="I150" i="7"/>
  <c r="H150" i="6"/>
  <c r="V150" i="7" s="1"/>
  <c r="X150" i="7"/>
  <c r="O150" i="7"/>
  <c r="W149" i="7"/>
  <c r="E149" i="7"/>
  <c r="I150" i="6"/>
  <c r="E150" i="7" s="1"/>
  <c r="R149" i="7"/>
  <c r="L150" i="7"/>
  <c r="K149" i="7"/>
  <c r="C149" i="7"/>
  <c r="N149" i="7"/>
  <c r="F149" i="7"/>
  <c r="U150" i="7"/>
  <c r="X151" i="4"/>
  <c r="Z151" i="4" s="1"/>
  <c r="A151" i="5" s="1"/>
  <c r="J151" i="6" s="1"/>
  <c r="X151" i="7" s="1"/>
  <c r="T152" i="4"/>
  <c r="Y153" i="4"/>
  <c r="U154" i="4"/>
  <c r="M150" i="7" l="1"/>
  <c r="A150" i="7"/>
  <c r="S150" i="7"/>
  <c r="G150" i="7"/>
  <c r="P150" i="7"/>
  <c r="J150" i="7"/>
  <c r="T150" i="7"/>
  <c r="C151" i="7"/>
  <c r="I151" i="6"/>
  <c r="W151" i="7" s="1"/>
  <c r="H151" i="6"/>
  <c r="G151" i="7" s="1"/>
  <c r="H150" i="7"/>
  <c r="U151" i="7"/>
  <c r="L151" i="7"/>
  <c r="Q150" i="7"/>
  <c r="I151" i="7"/>
  <c r="D150" i="7"/>
  <c r="O151" i="7"/>
  <c r="W150" i="7"/>
  <c r="N150" i="7"/>
  <c r="B150" i="7"/>
  <c r="K150" i="7"/>
  <c r="R151" i="7"/>
  <c r="F151" i="7"/>
  <c r="T153" i="4"/>
  <c r="X152" i="4"/>
  <c r="Z152" i="4" s="1"/>
  <c r="A152" i="5" s="1"/>
  <c r="H152" i="6" s="1"/>
  <c r="S152" i="7" s="1"/>
  <c r="Y154" i="4"/>
  <c r="U155" i="4"/>
  <c r="J151" i="7" l="1"/>
  <c r="B151" i="7"/>
  <c r="A151" i="7"/>
  <c r="N151" i="7"/>
  <c r="K151" i="7"/>
  <c r="T151" i="7"/>
  <c r="D151" i="7"/>
  <c r="V151" i="7"/>
  <c r="P151" i="7"/>
  <c r="M151" i="7"/>
  <c r="S151" i="7"/>
  <c r="E151" i="7"/>
  <c r="Q151" i="7"/>
  <c r="H151" i="7"/>
  <c r="V152" i="7"/>
  <c r="M152" i="7"/>
  <c r="G152" i="7"/>
  <c r="D152" i="7"/>
  <c r="A152" i="7"/>
  <c r="J152" i="7"/>
  <c r="P152" i="7"/>
  <c r="J152" i="6"/>
  <c r="O152" i="7" s="1"/>
  <c r="I152" i="6"/>
  <c r="W152" i="7" s="1"/>
  <c r="X153" i="4"/>
  <c r="Z153" i="4" s="1"/>
  <c r="A153" i="5" s="1"/>
  <c r="H153" i="6" s="1"/>
  <c r="V153" i="7" s="1"/>
  <c r="T154" i="4"/>
  <c r="U156" i="4"/>
  <c r="Y155" i="4"/>
  <c r="N152" i="7" l="1"/>
  <c r="H152" i="7"/>
  <c r="T152" i="7"/>
  <c r="K152" i="7"/>
  <c r="B152" i="7"/>
  <c r="E152" i="7"/>
  <c r="P153" i="7"/>
  <c r="G153" i="7"/>
  <c r="C152" i="7"/>
  <c r="J153" i="7"/>
  <c r="R152" i="7"/>
  <c r="F152" i="7"/>
  <c r="S153" i="7"/>
  <c r="L152" i="7"/>
  <c r="I152" i="7"/>
  <c r="A153" i="7"/>
  <c r="M153" i="7"/>
  <c r="D153" i="7"/>
  <c r="U152" i="7"/>
  <c r="X152" i="7"/>
  <c r="T155" i="4"/>
  <c r="X154" i="4"/>
  <c r="Z154" i="4" s="1"/>
  <c r="A154" i="5" s="1"/>
  <c r="J154" i="6" s="1"/>
  <c r="X154" i="7" s="1"/>
  <c r="I153" i="6"/>
  <c r="B153" i="7" s="1"/>
  <c r="Q152" i="7"/>
  <c r="J153" i="6"/>
  <c r="U153" i="7" s="1"/>
  <c r="U157" i="4"/>
  <c r="Y156" i="4"/>
  <c r="N153" i="7" l="1"/>
  <c r="X153" i="7"/>
  <c r="C153" i="7"/>
  <c r="L153" i="7"/>
  <c r="O153" i="7"/>
  <c r="O154" i="7"/>
  <c r="I154" i="7"/>
  <c r="I153" i="7"/>
  <c r="L154" i="7"/>
  <c r="W153" i="7"/>
  <c r="R154" i="7"/>
  <c r="H154" i="6"/>
  <c r="P154" i="7" s="1"/>
  <c r="U154" i="7"/>
  <c r="F154" i="7"/>
  <c r="H153" i="7"/>
  <c r="T153" i="7"/>
  <c r="K153" i="7"/>
  <c r="E153" i="7"/>
  <c r="C154" i="7"/>
  <c r="I154" i="6"/>
  <c r="K154" i="7" s="1"/>
  <c r="Q153" i="7"/>
  <c r="F153" i="7"/>
  <c r="R153" i="7"/>
  <c r="X155" i="4"/>
  <c r="Z155" i="4" s="1"/>
  <c r="A155" i="5" s="1"/>
  <c r="H155" i="6" s="1"/>
  <c r="D155" i="7" s="1"/>
  <c r="T156" i="4"/>
  <c r="Y157" i="4"/>
  <c r="U158" i="4"/>
  <c r="B154" i="7" l="1"/>
  <c r="V154" i="7"/>
  <c r="Q154" i="7"/>
  <c r="V155" i="7"/>
  <c r="T154" i="7"/>
  <c r="A155" i="7"/>
  <c r="S154" i="7"/>
  <c r="N154" i="7"/>
  <c r="D154" i="7"/>
  <c r="G154" i="7"/>
  <c r="J154" i="7"/>
  <c r="A154" i="7"/>
  <c r="M154" i="7"/>
  <c r="J155" i="6"/>
  <c r="C155" i="7" s="1"/>
  <c r="H154" i="7"/>
  <c r="J155" i="7"/>
  <c r="P155" i="7"/>
  <c r="G155" i="7"/>
  <c r="S155" i="7"/>
  <c r="W154" i="7"/>
  <c r="M155" i="7"/>
  <c r="I155" i="6"/>
  <c r="Q155" i="7" s="1"/>
  <c r="E154" i="7"/>
  <c r="X156" i="4"/>
  <c r="Z156" i="4" s="1"/>
  <c r="A156" i="5" s="1"/>
  <c r="I156" i="6" s="1"/>
  <c r="H156" i="7" s="1"/>
  <c r="T157" i="4"/>
  <c r="Y158" i="4"/>
  <c r="U159" i="4"/>
  <c r="W155" i="7" l="1"/>
  <c r="I155" i="7"/>
  <c r="X155" i="7"/>
  <c r="N155" i="7"/>
  <c r="R155" i="7"/>
  <c r="F155" i="7"/>
  <c r="B155" i="7"/>
  <c r="K156" i="7"/>
  <c r="W156" i="7"/>
  <c r="N156" i="7"/>
  <c r="H156" i="6"/>
  <c r="S156" i="7" s="1"/>
  <c r="T156" i="7"/>
  <c r="B156" i="7"/>
  <c r="K155" i="7"/>
  <c r="O155" i="7"/>
  <c r="L155" i="7"/>
  <c r="T155" i="7"/>
  <c r="U155" i="7"/>
  <c r="H155" i="7"/>
  <c r="T158" i="4"/>
  <c r="X157" i="4"/>
  <c r="Z157" i="4" s="1"/>
  <c r="A157" i="5" s="1"/>
  <c r="H157" i="6" s="1"/>
  <c r="G157" i="7" s="1"/>
  <c r="Q156" i="7"/>
  <c r="E155" i="7"/>
  <c r="E156" i="7"/>
  <c r="J156" i="6"/>
  <c r="U156" i="7" s="1"/>
  <c r="U160" i="4"/>
  <c r="Y159" i="4"/>
  <c r="D156" i="7" l="1"/>
  <c r="J156" i="7"/>
  <c r="V157" i="7"/>
  <c r="G156" i="7"/>
  <c r="V156" i="7"/>
  <c r="A156" i="7"/>
  <c r="P156" i="7"/>
  <c r="M156" i="7"/>
  <c r="R156" i="7"/>
  <c r="I157" i="6"/>
  <c r="H157" i="7" s="1"/>
  <c r="L156" i="7"/>
  <c r="J157" i="7"/>
  <c r="A157" i="7"/>
  <c r="I156" i="7"/>
  <c r="P157" i="7"/>
  <c r="D157" i="7"/>
  <c r="M157" i="7"/>
  <c r="O156" i="7"/>
  <c r="S157" i="7"/>
  <c r="F156" i="7"/>
  <c r="J157" i="6"/>
  <c r="X157" i="7" s="1"/>
  <c r="C156" i="7"/>
  <c r="X156" i="7"/>
  <c r="T159" i="4"/>
  <c r="X158" i="4"/>
  <c r="Z158" i="4" s="1"/>
  <c r="A158" i="5" s="1"/>
  <c r="I158" i="6" s="1"/>
  <c r="Q158" i="7" s="1"/>
  <c r="U161" i="4"/>
  <c r="Y160" i="4"/>
  <c r="N157" i="7" l="1"/>
  <c r="K157" i="7"/>
  <c r="E157" i="7"/>
  <c r="I157" i="7"/>
  <c r="U157" i="7"/>
  <c r="B157" i="7"/>
  <c r="W157" i="7"/>
  <c r="Q157" i="7"/>
  <c r="T157" i="7"/>
  <c r="H158" i="6"/>
  <c r="P158" i="7" s="1"/>
  <c r="L157" i="7"/>
  <c r="E158" i="7"/>
  <c r="F157" i="7"/>
  <c r="C157" i="7"/>
  <c r="K158" i="7"/>
  <c r="O157" i="7"/>
  <c r="R157" i="7"/>
  <c r="N158" i="7"/>
  <c r="J158" i="6"/>
  <c r="C158" i="7" s="1"/>
  <c r="T160" i="4"/>
  <c r="X159" i="4"/>
  <c r="Z159" i="4" s="1"/>
  <c r="A159" i="5" s="1"/>
  <c r="I159" i="6" s="1"/>
  <c r="W159" i="7" s="1"/>
  <c r="W158" i="7"/>
  <c r="T158" i="7"/>
  <c r="H158" i="7"/>
  <c r="B158" i="7"/>
  <c r="Y161" i="4"/>
  <c r="U162" i="4"/>
  <c r="V158" i="7" l="1"/>
  <c r="G158" i="7"/>
  <c r="J158" i="7"/>
  <c r="M158" i="7"/>
  <c r="A158" i="7"/>
  <c r="R158" i="7"/>
  <c r="O158" i="7"/>
  <c r="F158" i="7"/>
  <c r="S158" i="7"/>
  <c r="D158" i="7"/>
  <c r="U158" i="7"/>
  <c r="J159" i="6"/>
  <c r="C159" i="7" s="1"/>
  <c r="L158" i="7"/>
  <c r="B159" i="7"/>
  <c r="H159" i="7"/>
  <c r="X158" i="7"/>
  <c r="I158" i="7"/>
  <c r="T159" i="7"/>
  <c r="H159" i="6"/>
  <c r="M159" i="7" s="1"/>
  <c r="X160" i="4"/>
  <c r="Z160" i="4" s="1"/>
  <c r="A160" i="5" s="1"/>
  <c r="H160" i="6" s="1"/>
  <c r="S160" i="7" s="1"/>
  <c r="T161" i="4"/>
  <c r="K159" i="7"/>
  <c r="E159" i="7"/>
  <c r="Q159" i="7"/>
  <c r="N159" i="7"/>
  <c r="Y162" i="4"/>
  <c r="U163" i="4"/>
  <c r="O159" i="7" l="1"/>
  <c r="U159" i="7"/>
  <c r="X159" i="7"/>
  <c r="F159" i="7"/>
  <c r="A159" i="7"/>
  <c r="L159" i="7"/>
  <c r="J160" i="7"/>
  <c r="I160" i="6"/>
  <c r="W160" i="7" s="1"/>
  <c r="I159" i="7"/>
  <c r="R159" i="7"/>
  <c r="P159" i="7"/>
  <c r="J159" i="7"/>
  <c r="G159" i="7"/>
  <c r="D159" i="7"/>
  <c r="V159" i="7"/>
  <c r="D160" i="7"/>
  <c r="G160" i="7"/>
  <c r="J160" i="6"/>
  <c r="I160" i="7" s="1"/>
  <c r="P160" i="7"/>
  <c r="A160" i="7"/>
  <c r="V160" i="7"/>
  <c r="S159" i="7"/>
  <c r="X161" i="4"/>
  <c r="Z161" i="4" s="1"/>
  <c r="A161" i="5" s="1"/>
  <c r="H161" i="6" s="1"/>
  <c r="V161" i="7" s="1"/>
  <c r="T162" i="4"/>
  <c r="M160" i="7"/>
  <c r="U164" i="4"/>
  <c r="Y163" i="4"/>
  <c r="M161" i="7" l="1"/>
  <c r="K160" i="7"/>
  <c r="B160" i="7"/>
  <c r="J161" i="6"/>
  <c r="I161" i="7" s="1"/>
  <c r="T160" i="7"/>
  <c r="E160" i="7"/>
  <c r="H160" i="7"/>
  <c r="N160" i="7"/>
  <c r="Q160" i="7"/>
  <c r="F160" i="7"/>
  <c r="C160" i="7"/>
  <c r="R160" i="7"/>
  <c r="A161" i="7"/>
  <c r="J161" i="7"/>
  <c r="D161" i="7"/>
  <c r="X160" i="7"/>
  <c r="G161" i="7"/>
  <c r="L160" i="7"/>
  <c r="S161" i="7"/>
  <c r="I161" i="6"/>
  <c r="T161" i="7" s="1"/>
  <c r="P161" i="7"/>
  <c r="U160" i="7"/>
  <c r="O160" i="7"/>
  <c r="T163" i="4"/>
  <c r="X162" i="4"/>
  <c r="Z162" i="4" s="1"/>
  <c r="A162" i="5" s="1"/>
  <c r="H162" i="6" s="1"/>
  <c r="A162" i="7" s="1"/>
  <c r="U165" i="4"/>
  <c r="Y164" i="4"/>
  <c r="O161" i="7" l="1"/>
  <c r="F161" i="7"/>
  <c r="L161" i="7"/>
  <c r="C161" i="7"/>
  <c r="N161" i="7"/>
  <c r="R161" i="7"/>
  <c r="U161" i="7"/>
  <c r="J162" i="6"/>
  <c r="F162" i="7" s="1"/>
  <c r="P162" i="7"/>
  <c r="M162" i="7"/>
  <c r="D162" i="7"/>
  <c r="G162" i="7"/>
  <c r="J162" i="7"/>
  <c r="X161" i="7"/>
  <c r="B161" i="7"/>
  <c r="E161" i="7"/>
  <c r="Q161" i="7"/>
  <c r="H161" i="7"/>
  <c r="S162" i="7"/>
  <c r="K161" i="7"/>
  <c r="W161" i="7"/>
  <c r="V162" i="7"/>
  <c r="I162" i="6"/>
  <c r="W162" i="7" s="1"/>
  <c r="X163" i="4"/>
  <c r="Z163" i="4" s="1"/>
  <c r="A163" i="5" s="1"/>
  <c r="H163" i="6" s="1"/>
  <c r="S163" i="7" s="1"/>
  <c r="T164" i="4"/>
  <c r="Y165" i="4"/>
  <c r="U166" i="4"/>
  <c r="X162" i="7" l="1"/>
  <c r="L162" i="7"/>
  <c r="C162" i="7"/>
  <c r="R162" i="7"/>
  <c r="I162" i="7"/>
  <c r="O162" i="7"/>
  <c r="H162" i="7"/>
  <c r="U162" i="7"/>
  <c r="T162" i="7"/>
  <c r="J163" i="7"/>
  <c r="D163" i="7"/>
  <c r="A163" i="7"/>
  <c r="P163" i="7"/>
  <c r="G163" i="7"/>
  <c r="I163" i="6"/>
  <c r="E163" i="7" s="1"/>
  <c r="B162" i="7"/>
  <c r="N162" i="7"/>
  <c r="E162" i="7"/>
  <c r="K162" i="7"/>
  <c r="Q162" i="7"/>
  <c r="X164" i="4"/>
  <c r="Z164" i="4" s="1"/>
  <c r="A164" i="5" s="1"/>
  <c r="I164" i="6" s="1"/>
  <c r="E164" i="7" s="1"/>
  <c r="T165" i="4"/>
  <c r="M163" i="7"/>
  <c r="V163" i="7"/>
  <c r="J163" i="6"/>
  <c r="I163" i="7" s="1"/>
  <c r="Y166" i="4"/>
  <c r="U167" i="4"/>
  <c r="B163" i="7" l="1"/>
  <c r="T163" i="7"/>
  <c r="N163" i="7"/>
  <c r="K163" i="7"/>
  <c r="U163" i="7"/>
  <c r="H164" i="7"/>
  <c r="H164" i="6"/>
  <c r="S164" i="7" s="1"/>
  <c r="Q164" i="7"/>
  <c r="O163" i="7"/>
  <c r="B164" i="7"/>
  <c r="T164" i="7"/>
  <c r="J164" i="6"/>
  <c r="R164" i="7" s="1"/>
  <c r="N164" i="7"/>
  <c r="K164" i="7"/>
  <c r="X163" i="7"/>
  <c r="L163" i="7"/>
  <c r="W163" i="7"/>
  <c r="H163" i="7"/>
  <c r="Q163" i="7"/>
  <c r="R163" i="7"/>
  <c r="W164" i="7"/>
  <c r="F163" i="7"/>
  <c r="C163" i="7"/>
  <c r="X165" i="4"/>
  <c r="Z165" i="4" s="1"/>
  <c r="A165" i="5" s="1"/>
  <c r="J165" i="6" s="1"/>
  <c r="U165" i="7" s="1"/>
  <c r="T166" i="4"/>
  <c r="U168" i="4"/>
  <c r="Y167" i="4"/>
  <c r="G164" i="7" l="1"/>
  <c r="V164" i="7"/>
  <c r="A164" i="7"/>
  <c r="M164" i="7"/>
  <c r="O164" i="7"/>
  <c r="L164" i="7"/>
  <c r="X164" i="7"/>
  <c r="I164" i="7"/>
  <c r="U164" i="7"/>
  <c r="C164" i="7"/>
  <c r="J164" i="7"/>
  <c r="F164" i="7"/>
  <c r="D164" i="7"/>
  <c r="P164" i="7"/>
  <c r="R165" i="7"/>
  <c r="O165" i="7"/>
  <c r="L165" i="7"/>
  <c r="F165" i="7"/>
  <c r="I165" i="6"/>
  <c r="H165" i="7" s="1"/>
  <c r="C165" i="7"/>
  <c r="I165" i="7"/>
  <c r="X165" i="7"/>
  <c r="H165" i="6"/>
  <c r="A165" i="7" s="1"/>
  <c r="T167" i="4"/>
  <c r="X166" i="4"/>
  <c r="Z166" i="4" s="1"/>
  <c r="A166" i="5" s="1"/>
  <c r="J166" i="6" s="1"/>
  <c r="U166" i="7" s="1"/>
  <c r="U169" i="4"/>
  <c r="Y168" i="4"/>
  <c r="B165" i="7" l="1"/>
  <c r="N165" i="7"/>
  <c r="E165" i="7"/>
  <c r="T165" i="7"/>
  <c r="D165" i="7"/>
  <c r="G165" i="7"/>
  <c r="Q165" i="7"/>
  <c r="S165" i="7"/>
  <c r="K165" i="7"/>
  <c r="M165" i="7"/>
  <c r="R166" i="7"/>
  <c r="P165" i="7"/>
  <c r="W165" i="7"/>
  <c r="V165" i="7"/>
  <c r="J165" i="7"/>
  <c r="L166" i="7"/>
  <c r="I166" i="7"/>
  <c r="O166" i="7"/>
  <c r="C166" i="7"/>
  <c r="F166" i="7"/>
  <c r="I166" i="6"/>
  <c r="W166" i="7" s="1"/>
  <c r="H166" i="6"/>
  <c r="J166" i="7" s="1"/>
  <c r="X166" i="7"/>
  <c r="T168" i="4"/>
  <c r="X167" i="4"/>
  <c r="Z167" i="4" s="1"/>
  <c r="A167" i="5" s="1"/>
  <c r="I167" i="6" s="1"/>
  <c r="B167" i="7" s="1"/>
  <c r="Y169" i="4"/>
  <c r="U170" i="4"/>
  <c r="E166" i="7" l="1"/>
  <c r="G166" i="7"/>
  <c r="H166" i="7"/>
  <c r="B166" i="7"/>
  <c r="H167" i="6"/>
  <c r="M167" i="7" s="1"/>
  <c r="T166" i="7"/>
  <c r="A166" i="7"/>
  <c r="M166" i="7"/>
  <c r="K166" i="7"/>
  <c r="N166" i="7"/>
  <c r="E167" i="7"/>
  <c r="S166" i="7"/>
  <c r="V166" i="7"/>
  <c r="T167" i="7"/>
  <c r="P166" i="7"/>
  <c r="D166" i="7"/>
  <c r="Q166" i="7"/>
  <c r="J167" i="6"/>
  <c r="I167" i="7" s="1"/>
  <c r="X168" i="4"/>
  <c r="Z168" i="4" s="1"/>
  <c r="A168" i="5" s="1"/>
  <c r="I168" i="6" s="1"/>
  <c r="Q168" i="7" s="1"/>
  <c r="T169" i="4"/>
  <c r="W167" i="7"/>
  <c r="Q167" i="7"/>
  <c r="N167" i="7"/>
  <c r="H167" i="7"/>
  <c r="K167" i="7"/>
  <c r="Y170" i="4"/>
  <c r="U171" i="4"/>
  <c r="A167" i="7" l="1"/>
  <c r="D167" i="7"/>
  <c r="T168" i="7"/>
  <c r="N168" i="7"/>
  <c r="P167" i="7"/>
  <c r="H168" i="7"/>
  <c r="S167" i="7"/>
  <c r="J168" i="6"/>
  <c r="L168" i="7" s="1"/>
  <c r="V167" i="7"/>
  <c r="J167" i="7"/>
  <c r="G167" i="7"/>
  <c r="R167" i="7"/>
  <c r="O167" i="7"/>
  <c r="X167" i="7"/>
  <c r="U167" i="7"/>
  <c r="F167" i="7"/>
  <c r="W168" i="7"/>
  <c r="B168" i="7"/>
  <c r="K168" i="7"/>
  <c r="L167" i="7"/>
  <c r="C167" i="7"/>
  <c r="H168" i="6"/>
  <c r="D168" i="7" s="1"/>
  <c r="T170" i="4"/>
  <c r="X169" i="4"/>
  <c r="Z169" i="4" s="1"/>
  <c r="A169" i="5" s="1"/>
  <c r="J169" i="6" s="1"/>
  <c r="F169" i="7" s="1"/>
  <c r="E168" i="7"/>
  <c r="U172" i="4"/>
  <c r="Y171" i="4"/>
  <c r="X168" i="7" l="1"/>
  <c r="F168" i="7"/>
  <c r="J168" i="7"/>
  <c r="C168" i="7"/>
  <c r="R168" i="7"/>
  <c r="U168" i="7"/>
  <c r="O168" i="7"/>
  <c r="I168" i="7"/>
  <c r="S168" i="7"/>
  <c r="V168" i="7"/>
  <c r="G168" i="7"/>
  <c r="M168" i="7"/>
  <c r="H169" i="6"/>
  <c r="M169" i="7" s="1"/>
  <c r="R169" i="7"/>
  <c r="C169" i="7"/>
  <c r="A168" i="7"/>
  <c r="P168" i="7"/>
  <c r="O169" i="7"/>
  <c r="I169" i="7"/>
  <c r="X170" i="4"/>
  <c r="Z170" i="4" s="1"/>
  <c r="A170" i="5" s="1"/>
  <c r="H170" i="6" s="1"/>
  <c r="S170" i="7" s="1"/>
  <c r="T171" i="4"/>
  <c r="X169" i="7"/>
  <c r="U169" i="7"/>
  <c r="L169" i="7"/>
  <c r="I169" i="6"/>
  <c r="E169" i="7" s="1"/>
  <c r="U173" i="4"/>
  <c r="Y172" i="4"/>
  <c r="T169" i="7" l="1"/>
  <c r="J169" i="7"/>
  <c r="V169" i="7"/>
  <c r="S169" i="7"/>
  <c r="B169" i="7"/>
  <c r="A169" i="7"/>
  <c r="P169" i="7"/>
  <c r="K169" i="7"/>
  <c r="D169" i="7"/>
  <c r="G169" i="7"/>
  <c r="P170" i="7"/>
  <c r="J170" i="6"/>
  <c r="R170" i="7" s="1"/>
  <c r="V170" i="7"/>
  <c r="G170" i="7"/>
  <c r="A170" i="7"/>
  <c r="M170" i="7"/>
  <c r="J170" i="7"/>
  <c r="D170" i="7"/>
  <c r="I170" i="6"/>
  <c r="Q170" i="7" s="1"/>
  <c r="T172" i="4"/>
  <c r="X171" i="4"/>
  <c r="Z171" i="4" s="1"/>
  <c r="A171" i="5" s="1"/>
  <c r="I171" i="6" s="1"/>
  <c r="T171" i="7" s="1"/>
  <c r="N169" i="7"/>
  <c r="H169" i="7"/>
  <c r="W169" i="7"/>
  <c r="Q169" i="7"/>
  <c r="Y173" i="4"/>
  <c r="U174" i="4"/>
  <c r="F170" i="7" l="1"/>
  <c r="H170" i="7"/>
  <c r="K170" i="7"/>
  <c r="X170" i="7"/>
  <c r="U170" i="7"/>
  <c r="I170" i="7"/>
  <c r="L170" i="7"/>
  <c r="C170" i="7"/>
  <c r="E171" i="7"/>
  <c r="W171" i="7"/>
  <c r="N171" i="7"/>
  <c r="H171" i="7"/>
  <c r="B171" i="7"/>
  <c r="Q171" i="7"/>
  <c r="O170" i="7"/>
  <c r="B170" i="7"/>
  <c r="E170" i="7"/>
  <c r="K171" i="7"/>
  <c r="J171" i="6"/>
  <c r="L171" i="7" s="1"/>
  <c r="N170" i="7"/>
  <c r="T170" i="7"/>
  <c r="W170" i="7"/>
  <c r="H171" i="6"/>
  <c r="V171" i="7" s="1"/>
  <c r="T173" i="4"/>
  <c r="X172" i="4"/>
  <c r="Z172" i="4" s="1"/>
  <c r="A172" i="5" s="1"/>
  <c r="H172" i="6" s="1"/>
  <c r="A172" i="7" s="1"/>
  <c r="U175" i="4"/>
  <c r="Y174" i="4"/>
  <c r="O171" i="7" l="1"/>
  <c r="F171" i="7"/>
  <c r="D172" i="7"/>
  <c r="S172" i="7"/>
  <c r="V172" i="7"/>
  <c r="J172" i="7"/>
  <c r="J171" i="7"/>
  <c r="S171" i="7"/>
  <c r="I171" i="7"/>
  <c r="D171" i="7"/>
  <c r="X171" i="7"/>
  <c r="A171" i="7"/>
  <c r="P171" i="7"/>
  <c r="R171" i="7"/>
  <c r="G171" i="7"/>
  <c r="M172" i="7"/>
  <c r="P172" i="7"/>
  <c r="I172" i="6"/>
  <c r="Q172" i="7" s="1"/>
  <c r="C171" i="7"/>
  <c r="U171" i="7"/>
  <c r="M171" i="7"/>
  <c r="J172" i="6"/>
  <c r="O172" i="7" s="1"/>
  <c r="X173" i="4"/>
  <c r="Z173" i="4" s="1"/>
  <c r="A173" i="5" s="1"/>
  <c r="I173" i="6" s="1"/>
  <c r="N173" i="7" s="1"/>
  <c r="T174" i="4"/>
  <c r="G172" i="7"/>
  <c r="U176" i="4"/>
  <c r="Y175" i="4"/>
  <c r="U172" i="7" l="1"/>
  <c r="E172" i="7"/>
  <c r="B172" i="7"/>
  <c r="N172" i="7"/>
  <c r="H172" i="7"/>
  <c r="F172" i="7"/>
  <c r="W173" i="7"/>
  <c r="B173" i="7"/>
  <c r="E173" i="7"/>
  <c r="K173" i="7"/>
  <c r="H173" i="7"/>
  <c r="T172" i="7"/>
  <c r="R172" i="7"/>
  <c r="X172" i="7"/>
  <c r="L172" i="7"/>
  <c r="I172" i="7"/>
  <c r="Q173" i="7"/>
  <c r="J173" i="6"/>
  <c r="R173" i="7" s="1"/>
  <c r="T173" i="7"/>
  <c r="H173" i="6"/>
  <c r="M173" i="7" s="1"/>
  <c r="W172" i="7"/>
  <c r="K172" i="7"/>
  <c r="C172" i="7"/>
  <c r="T175" i="4"/>
  <c r="X174" i="4"/>
  <c r="Z174" i="4" s="1"/>
  <c r="A174" i="5" s="1"/>
  <c r="H174" i="6" s="1"/>
  <c r="G174" i="7" s="1"/>
  <c r="U177" i="4"/>
  <c r="Y176" i="4"/>
  <c r="G173" i="7" l="1"/>
  <c r="V173" i="7"/>
  <c r="S173" i="7"/>
  <c r="D173" i="7"/>
  <c r="L173" i="7"/>
  <c r="V174" i="7"/>
  <c r="D174" i="7"/>
  <c r="O173" i="7"/>
  <c r="A173" i="7"/>
  <c r="J174" i="7"/>
  <c r="J174" i="6"/>
  <c r="L174" i="7" s="1"/>
  <c r="P174" i="7"/>
  <c r="I173" i="7"/>
  <c r="C173" i="7"/>
  <c r="S174" i="7"/>
  <c r="I174" i="6"/>
  <c r="E174" i="7" s="1"/>
  <c r="M174" i="7"/>
  <c r="U173" i="7"/>
  <c r="A174" i="7"/>
  <c r="F173" i="7"/>
  <c r="X173" i="7"/>
  <c r="P173" i="7"/>
  <c r="J173" i="7"/>
  <c r="T176" i="4"/>
  <c r="X175" i="4"/>
  <c r="Z175" i="4" s="1"/>
  <c r="A175" i="5" s="1"/>
  <c r="H175" i="6" s="1"/>
  <c r="P175" i="7" s="1"/>
  <c r="Y177" i="4"/>
  <c r="U178" i="4"/>
  <c r="U174" i="7" l="1"/>
  <c r="O174" i="7"/>
  <c r="I174" i="7"/>
  <c r="C174" i="7"/>
  <c r="N174" i="7"/>
  <c r="R174" i="7"/>
  <c r="K174" i="7"/>
  <c r="T174" i="7"/>
  <c r="S175" i="7"/>
  <c r="I175" i="6"/>
  <c r="T175" i="7" s="1"/>
  <c r="G175" i="7"/>
  <c r="M175" i="7"/>
  <c r="J175" i="6"/>
  <c r="C175" i="7" s="1"/>
  <c r="Q174" i="7"/>
  <c r="J175" i="7"/>
  <c r="D175" i="7"/>
  <c r="V175" i="7"/>
  <c r="W174" i="7"/>
  <c r="A175" i="7"/>
  <c r="F174" i="7"/>
  <c r="X174" i="7"/>
  <c r="H174" i="7"/>
  <c r="B174" i="7"/>
  <c r="X176" i="4"/>
  <c r="Z176" i="4" s="1"/>
  <c r="A176" i="5" s="1"/>
  <c r="I176" i="6" s="1"/>
  <c r="B176" i="7" s="1"/>
  <c r="T177" i="4"/>
  <c r="Y178" i="4"/>
  <c r="U179" i="4"/>
  <c r="B175" i="7" l="1"/>
  <c r="O175" i="7"/>
  <c r="E175" i="7"/>
  <c r="R175" i="7"/>
  <c r="W175" i="7"/>
  <c r="F175" i="7"/>
  <c r="I175" i="7"/>
  <c r="U175" i="7"/>
  <c r="N175" i="7"/>
  <c r="Q175" i="7"/>
  <c r="L175" i="7"/>
  <c r="X175" i="7"/>
  <c r="K175" i="7"/>
  <c r="H175" i="7"/>
  <c r="N176" i="7"/>
  <c r="J176" i="6"/>
  <c r="I176" i="7" s="1"/>
  <c r="K176" i="7"/>
  <c r="H176" i="7"/>
  <c r="W176" i="7"/>
  <c r="T176" i="7"/>
  <c r="E176" i="7"/>
  <c r="H176" i="6"/>
  <c r="M176" i="7" s="1"/>
  <c r="Q176" i="7"/>
  <c r="T178" i="4"/>
  <c r="X177" i="4"/>
  <c r="Z177" i="4" s="1"/>
  <c r="A177" i="5" s="1"/>
  <c r="I177" i="6" s="1"/>
  <c r="W177" i="7" s="1"/>
  <c r="U180" i="4"/>
  <c r="Y179" i="4"/>
  <c r="P176" i="7" l="1"/>
  <c r="C176" i="7"/>
  <c r="O176" i="7"/>
  <c r="L176" i="7"/>
  <c r="F176" i="7"/>
  <c r="H177" i="6"/>
  <c r="P177" i="7" s="1"/>
  <c r="Q177" i="7"/>
  <c r="R176" i="7"/>
  <c r="A176" i="7"/>
  <c r="B177" i="7"/>
  <c r="J176" i="7"/>
  <c r="G176" i="7"/>
  <c r="S176" i="7"/>
  <c r="H177" i="7"/>
  <c r="K177" i="7"/>
  <c r="E177" i="7"/>
  <c r="X176" i="7"/>
  <c r="U176" i="7"/>
  <c r="D176" i="7"/>
  <c r="V176" i="7"/>
  <c r="X178" i="4"/>
  <c r="Z178" i="4" s="1"/>
  <c r="A178" i="5" s="1"/>
  <c r="I178" i="6" s="1"/>
  <c r="H178" i="7" s="1"/>
  <c r="T179" i="4"/>
  <c r="T177" i="7"/>
  <c r="N177" i="7"/>
  <c r="J177" i="6"/>
  <c r="C177" i="7" s="1"/>
  <c r="Y180" i="4"/>
  <c r="U181" i="4"/>
  <c r="G177" i="7" l="1"/>
  <c r="A177" i="7"/>
  <c r="J178" i="6"/>
  <c r="R178" i="7" s="1"/>
  <c r="E178" i="7"/>
  <c r="O177" i="7"/>
  <c r="N178" i="7"/>
  <c r="X177" i="7"/>
  <c r="R177" i="7"/>
  <c r="I177" i="7"/>
  <c r="B178" i="7"/>
  <c r="Q178" i="7"/>
  <c r="U177" i="7"/>
  <c r="H178" i="6"/>
  <c r="V178" i="7" s="1"/>
  <c r="J177" i="7"/>
  <c r="D177" i="7"/>
  <c r="S177" i="7"/>
  <c r="K178" i="7"/>
  <c r="W178" i="7"/>
  <c r="T178" i="7"/>
  <c r="F177" i="7"/>
  <c r="M177" i="7"/>
  <c r="L177" i="7"/>
  <c r="V177" i="7"/>
  <c r="T180" i="4"/>
  <c r="X179" i="4"/>
  <c r="Z179" i="4" s="1"/>
  <c r="A179" i="5" s="1"/>
  <c r="J179" i="6" s="1"/>
  <c r="L179" i="7" s="1"/>
  <c r="Y181" i="4"/>
  <c r="U182" i="4"/>
  <c r="X178" i="7" l="1"/>
  <c r="L178" i="7"/>
  <c r="I178" i="7"/>
  <c r="J178" i="7"/>
  <c r="C178" i="7"/>
  <c r="U178" i="7"/>
  <c r="F178" i="7"/>
  <c r="O178" i="7"/>
  <c r="C179" i="7"/>
  <c r="I179" i="6"/>
  <c r="E179" i="7" s="1"/>
  <c r="M178" i="7"/>
  <c r="O179" i="7"/>
  <c r="D178" i="7"/>
  <c r="P178" i="7"/>
  <c r="H179" i="6"/>
  <c r="G179" i="7" s="1"/>
  <c r="R179" i="7"/>
  <c r="G178" i="7"/>
  <c r="I179" i="7"/>
  <c r="A178" i="7"/>
  <c r="S178" i="7"/>
  <c r="F179" i="7"/>
  <c r="U179" i="7"/>
  <c r="X179" i="7"/>
  <c r="T181" i="4"/>
  <c r="X180" i="4"/>
  <c r="Z180" i="4" s="1"/>
  <c r="A180" i="5" s="1"/>
  <c r="I180" i="6" s="1"/>
  <c r="K180" i="7" s="1"/>
  <c r="U183" i="4"/>
  <c r="Y182" i="4"/>
  <c r="H179" i="7" l="1"/>
  <c r="Q179" i="7"/>
  <c r="H180" i="6"/>
  <c r="M180" i="7" s="1"/>
  <c r="T180" i="7"/>
  <c r="B179" i="7"/>
  <c r="K179" i="7"/>
  <c r="H180" i="7"/>
  <c r="W179" i="7"/>
  <c r="N179" i="7"/>
  <c r="M179" i="7"/>
  <c r="T179" i="7"/>
  <c r="A179" i="7"/>
  <c r="D179" i="7"/>
  <c r="J179" i="7"/>
  <c r="P179" i="7"/>
  <c r="S179" i="7"/>
  <c r="V179" i="7"/>
  <c r="B180" i="7"/>
  <c r="Q180" i="7"/>
  <c r="X181" i="4"/>
  <c r="Z181" i="4" s="1"/>
  <c r="A181" i="5" s="1"/>
  <c r="I181" i="6" s="1"/>
  <c r="N181" i="7" s="1"/>
  <c r="T182" i="4"/>
  <c r="W180" i="7"/>
  <c r="E180" i="7"/>
  <c r="N180" i="7"/>
  <c r="J180" i="6"/>
  <c r="X180" i="7" s="1"/>
  <c r="U184" i="4"/>
  <c r="Y183" i="4"/>
  <c r="A180" i="7" l="1"/>
  <c r="P180" i="7"/>
  <c r="S180" i="7"/>
  <c r="V180" i="7"/>
  <c r="D180" i="7"/>
  <c r="G180" i="7"/>
  <c r="J180" i="7"/>
  <c r="T181" i="7"/>
  <c r="B181" i="7"/>
  <c r="I180" i="7"/>
  <c r="W181" i="7"/>
  <c r="J181" i="6"/>
  <c r="F181" i="7" s="1"/>
  <c r="L180" i="7"/>
  <c r="H181" i="7"/>
  <c r="U180" i="7"/>
  <c r="Q181" i="7"/>
  <c r="K181" i="7"/>
  <c r="E181" i="7"/>
  <c r="H181" i="6"/>
  <c r="P181" i="7" s="1"/>
  <c r="R180" i="7"/>
  <c r="T183" i="4"/>
  <c r="X182" i="4"/>
  <c r="Z182" i="4" s="1"/>
  <c r="A182" i="5" s="1"/>
  <c r="J182" i="6" s="1"/>
  <c r="U182" i="7" s="1"/>
  <c r="F180" i="7"/>
  <c r="O180" i="7"/>
  <c r="C180" i="7"/>
  <c r="Y184" i="4"/>
  <c r="U185" i="4"/>
  <c r="R181" i="7" l="1"/>
  <c r="A181" i="7"/>
  <c r="G181" i="7"/>
  <c r="V181" i="7"/>
  <c r="L181" i="7"/>
  <c r="C181" i="7"/>
  <c r="J181" i="7"/>
  <c r="M181" i="7"/>
  <c r="O181" i="7"/>
  <c r="X181" i="7"/>
  <c r="S181" i="7"/>
  <c r="D181" i="7"/>
  <c r="I181" i="7"/>
  <c r="L182" i="7"/>
  <c r="I182" i="7"/>
  <c r="C182" i="7"/>
  <c r="O182" i="7"/>
  <c r="H182" i="6"/>
  <c r="J182" i="7" s="1"/>
  <c r="R182" i="7"/>
  <c r="X182" i="7"/>
  <c r="I182" i="6"/>
  <c r="W182" i="7" s="1"/>
  <c r="F182" i="7"/>
  <c r="U181" i="7"/>
  <c r="X183" i="4"/>
  <c r="Z183" i="4" s="1"/>
  <c r="A183" i="5" s="1"/>
  <c r="I183" i="6" s="1"/>
  <c r="E183" i="7" s="1"/>
  <c r="T184" i="4"/>
  <c r="Y185" i="4"/>
  <c r="U186" i="4"/>
  <c r="D182" i="7" l="1"/>
  <c r="P182" i="7"/>
  <c r="V182" i="7"/>
  <c r="M182" i="7"/>
  <c r="S182" i="7"/>
  <c r="G182" i="7"/>
  <c r="T183" i="7"/>
  <c r="B183" i="7"/>
  <c r="A182" i="7"/>
  <c r="W183" i="7"/>
  <c r="B182" i="7"/>
  <c r="T182" i="7"/>
  <c r="K183" i="7"/>
  <c r="J183" i="6"/>
  <c r="X183" i="7" s="1"/>
  <c r="H182" i="7"/>
  <c r="Q183" i="7"/>
  <c r="E182" i="7"/>
  <c r="N182" i="7"/>
  <c r="N183" i="7"/>
  <c r="H183" i="7"/>
  <c r="H183" i="6"/>
  <c r="G183" i="7" s="1"/>
  <c r="Q182" i="7"/>
  <c r="K182" i="7"/>
  <c r="T185" i="4"/>
  <c r="X184" i="4"/>
  <c r="Z184" i="4" s="1"/>
  <c r="A184" i="5" s="1"/>
  <c r="J184" i="6" s="1"/>
  <c r="O184" i="7" s="1"/>
  <c r="U187" i="4"/>
  <c r="Y186" i="4"/>
  <c r="L183" i="7" l="1"/>
  <c r="C183" i="7"/>
  <c r="P183" i="7"/>
  <c r="S183" i="7"/>
  <c r="V183" i="7"/>
  <c r="O183" i="7"/>
  <c r="R183" i="7"/>
  <c r="D183" i="7"/>
  <c r="U183" i="7"/>
  <c r="I183" i="7"/>
  <c r="F183" i="7"/>
  <c r="J183" i="7"/>
  <c r="I184" i="6"/>
  <c r="N184" i="7" s="1"/>
  <c r="I184" i="7"/>
  <c r="C184" i="7"/>
  <c r="R184" i="7"/>
  <c r="L184" i="7"/>
  <c r="U184" i="7"/>
  <c r="X184" i="7"/>
  <c r="M183" i="7"/>
  <c r="H184" i="6"/>
  <c r="V184" i="7" s="1"/>
  <c r="A183" i="7"/>
  <c r="F184" i="7"/>
  <c r="X185" i="4"/>
  <c r="Z185" i="4" s="1"/>
  <c r="A185" i="5" s="1"/>
  <c r="I185" i="6" s="1"/>
  <c r="Q185" i="7" s="1"/>
  <c r="T186" i="4"/>
  <c r="U188" i="4"/>
  <c r="Y187" i="4"/>
  <c r="K185" i="7" l="1"/>
  <c r="T185" i="7"/>
  <c r="B185" i="7"/>
  <c r="W184" i="7"/>
  <c r="J185" i="6"/>
  <c r="C185" i="7" s="1"/>
  <c r="E185" i="7"/>
  <c r="D184" i="7"/>
  <c r="M184" i="7"/>
  <c r="E184" i="7"/>
  <c r="W185" i="7"/>
  <c r="N185" i="7"/>
  <c r="H185" i="6"/>
  <c r="D185" i="7" s="1"/>
  <c r="H185" i="7"/>
  <c r="J184" i="7"/>
  <c r="T184" i="7"/>
  <c r="B184" i="7"/>
  <c r="K184" i="7"/>
  <c r="H184" i="7"/>
  <c r="S184" i="7"/>
  <c r="G184" i="7"/>
  <c r="A184" i="7"/>
  <c r="Q184" i="7"/>
  <c r="P184" i="7"/>
  <c r="T187" i="4"/>
  <c r="X186" i="4"/>
  <c r="Z186" i="4" s="1"/>
  <c r="A186" i="5" s="1"/>
  <c r="H186" i="6" s="1"/>
  <c r="J186" i="7" s="1"/>
  <c r="Y188" i="4"/>
  <c r="U189" i="4"/>
  <c r="R185" i="7" l="1"/>
  <c r="F185" i="7"/>
  <c r="X185" i="7"/>
  <c r="O185" i="7"/>
  <c r="U185" i="7"/>
  <c r="L185" i="7"/>
  <c r="I185" i="7"/>
  <c r="M185" i="7"/>
  <c r="A185" i="7"/>
  <c r="G185" i="7"/>
  <c r="P185" i="7"/>
  <c r="V185" i="7"/>
  <c r="S185" i="7"/>
  <c r="J185" i="7"/>
  <c r="P186" i="7"/>
  <c r="D186" i="7"/>
  <c r="G186" i="7"/>
  <c r="A186" i="7"/>
  <c r="S186" i="7"/>
  <c r="V186" i="7"/>
  <c r="I186" i="6"/>
  <c r="W186" i="7" s="1"/>
  <c r="M186" i="7"/>
  <c r="J186" i="6"/>
  <c r="X186" i="7" s="1"/>
  <c r="X187" i="4"/>
  <c r="Z187" i="4" s="1"/>
  <c r="A187" i="5" s="1"/>
  <c r="H187" i="6" s="1"/>
  <c r="D187" i="7" s="1"/>
  <c r="T188" i="4"/>
  <c r="Y189" i="4"/>
  <c r="U190" i="4"/>
  <c r="H186" i="7" l="1"/>
  <c r="P187" i="7"/>
  <c r="J187" i="7"/>
  <c r="Q186" i="7"/>
  <c r="K186" i="7"/>
  <c r="B186" i="7"/>
  <c r="T186" i="7"/>
  <c r="N186" i="7"/>
  <c r="E186" i="7"/>
  <c r="L186" i="7"/>
  <c r="I186" i="7"/>
  <c r="C186" i="7"/>
  <c r="O186" i="7"/>
  <c r="R186" i="7"/>
  <c r="F186" i="7"/>
  <c r="M187" i="7"/>
  <c r="A187" i="7"/>
  <c r="J187" i="6"/>
  <c r="X187" i="7" s="1"/>
  <c r="V187" i="7"/>
  <c r="S187" i="7"/>
  <c r="G187" i="7"/>
  <c r="U186" i="7"/>
  <c r="I187" i="6"/>
  <c r="X188" i="4"/>
  <c r="Z188" i="4" s="1"/>
  <c r="A188" i="5" s="1"/>
  <c r="H188" i="6" s="1"/>
  <c r="D188" i="7" s="1"/>
  <c r="T189" i="4"/>
  <c r="U191" i="4"/>
  <c r="Y190" i="4"/>
  <c r="F187" i="7" l="1"/>
  <c r="R187" i="7"/>
  <c r="I187" i="7"/>
  <c r="L187" i="7"/>
  <c r="C187" i="7"/>
  <c r="O187" i="7"/>
  <c r="P188" i="7"/>
  <c r="J188" i="7"/>
  <c r="A188" i="7"/>
  <c r="V188" i="7"/>
  <c r="M188" i="7"/>
  <c r="I188" i="6"/>
  <c r="B188" i="7" s="1"/>
  <c r="J188" i="6"/>
  <c r="R188" i="7" s="1"/>
  <c r="S188" i="7"/>
  <c r="G188" i="7"/>
  <c r="W187" i="7"/>
  <c r="T187" i="7"/>
  <c r="N187" i="7"/>
  <c r="B187" i="7"/>
  <c r="Q187" i="7"/>
  <c r="K187" i="7"/>
  <c r="U187" i="7"/>
  <c r="H187" i="7"/>
  <c r="E187" i="7"/>
  <c r="X189" i="4"/>
  <c r="Z189" i="4" s="1"/>
  <c r="A189" i="5" s="1"/>
  <c r="I189" i="6" s="1"/>
  <c r="E189" i="7" s="1"/>
  <c r="T190" i="4"/>
  <c r="U192" i="4"/>
  <c r="Y191" i="4"/>
  <c r="Q188" i="7" l="1"/>
  <c r="N188" i="7"/>
  <c r="E188" i="7"/>
  <c r="I188" i="7"/>
  <c r="H189" i="6"/>
  <c r="A189" i="7" s="1"/>
  <c r="K188" i="7"/>
  <c r="W189" i="7"/>
  <c r="T188" i="7"/>
  <c r="B189" i="7"/>
  <c r="H188" i="7"/>
  <c r="U188" i="7"/>
  <c r="T189" i="7"/>
  <c r="K189" i="7"/>
  <c r="L188" i="7"/>
  <c r="F188" i="7"/>
  <c r="Q189" i="7"/>
  <c r="C188" i="7"/>
  <c r="H189" i="7"/>
  <c r="J189" i="6"/>
  <c r="O189" i="7" s="1"/>
  <c r="X188" i="7"/>
  <c r="W188" i="7"/>
  <c r="O188" i="7"/>
  <c r="N189" i="7"/>
  <c r="T191" i="4"/>
  <c r="X190" i="4"/>
  <c r="Z190" i="4" s="1"/>
  <c r="A190" i="5" s="1"/>
  <c r="J190" i="6" s="1"/>
  <c r="X190" i="7" s="1"/>
  <c r="Y192" i="4"/>
  <c r="U193" i="4"/>
  <c r="V189" i="7" l="1"/>
  <c r="M189" i="7"/>
  <c r="S189" i="7"/>
  <c r="D189" i="7"/>
  <c r="G189" i="7"/>
  <c r="P189" i="7"/>
  <c r="J189" i="7"/>
  <c r="C189" i="7"/>
  <c r="X189" i="7"/>
  <c r="U189" i="7"/>
  <c r="L189" i="7"/>
  <c r="R189" i="7"/>
  <c r="F189" i="7"/>
  <c r="I189" i="7"/>
  <c r="L190" i="7"/>
  <c r="C190" i="7"/>
  <c r="U190" i="7"/>
  <c r="R190" i="7"/>
  <c r="H190" i="6"/>
  <c r="M190" i="7" s="1"/>
  <c r="O190" i="7"/>
  <c r="F190" i="7"/>
  <c r="I190" i="7"/>
  <c r="I190" i="6"/>
  <c r="E190" i="7" s="1"/>
  <c r="T192" i="4"/>
  <c r="X191" i="4"/>
  <c r="Z191" i="4" s="1"/>
  <c r="A191" i="5" s="1"/>
  <c r="I191" i="6" s="1"/>
  <c r="H191" i="7" s="1"/>
  <c r="Y193" i="4"/>
  <c r="U194" i="4"/>
  <c r="A190" i="7" l="1"/>
  <c r="H190" i="7"/>
  <c r="D190" i="7"/>
  <c r="B190" i="7"/>
  <c r="T190" i="7"/>
  <c r="V190" i="7"/>
  <c r="G190" i="7"/>
  <c r="N190" i="7"/>
  <c r="S190" i="7"/>
  <c r="W190" i="7"/>
  <c r="P190" i="7"/>
  <c r="J190" i="7"/>
  <c r="Q190" i="7"/>
  <c r="K190" i="7"/>
  <c r="W191" i="7"/>
  <c r="B191" i="7"/>
  <c r="N191" i="7"/>
  <c r="H191" i="6"/>
  <c r="G191" i="7" s="1"/>
  <c r="T193" i="4"/>
  <c r="X192" i="4"/>
  <c r="Z192" i="4" s="1"/>
  <c r="A192" i="5" s="1"/>
  <c r="I192" i="6" s="1"/>
  <c r="N192" i="7" s="1"/>
  <c r="Q191" i="7"/>
  <c r="K191" i="7"/>
  <c r="J191" i="6"/>
  <c r="O191" i="7" s="1"/>
  <c r="E191" i="7"/>
  <c r="T191" i="7"/>
  <c r="U195" i="4"/>
  <c r="Y194" i="4"/>
  <c r="W192" i="7" l="1"/>
  <c r="C191" i="7"/>
  <c r="I191" i="7"/>
  <c r="U191" i="7"/>
  <c r="L191" i="7"/>
  <c r="F191" i="7"/>
  <c r="X191" i="7"/>
  <c r="S191" i="7"/>
  <c r="A191" i="7"/>
  <c r="V191" i="7"/>
  <c r="D191" i="7"/>
  <c r="M191" i="7"/>
  <c r="B192" i="7"/>
  <c r="J191" i="7"/>
  <c r="P191" i="7"/>
  <c r="H192" i="6"/>
  <c r="P192" i="7" s="1"/>
  <c r="H192" i="7"/>
  <c r="E192" i="7"/>
  <c r="K192" i="7"/>
  <c r="J192" i="6"/>
  <c r="O192" i="7" s="1"/>
  <c r="T194" i="4"/>
  <c r="X193" i="4"/>
  <c r="Z193" i="4" s="1"/>
  <c r="A193" i="5" s="1"/>
  <c r="I193" i="6" s="1"/>
  <c r="T193" i="7" s="1"/>
  <c r="T192" i="7"/>
  <c r="Q192" i="7"/>
  <c r="R191" i="7"/>
  <c r="U196" i="4"/>
  <c r="Y195" i="4"/>
  <c r="A192" i="7" l="1"/>
  <c r="R192" i="7"/>
  <c r="S192" i="7"/>
  <c r="I192" i="7"/>
  <c r="V192" i="7"/>
  <c r="X192" i="7"/>
  <c r="M192" i="7"/>
  <c r="E193" i="7"/>
  <c r="N193" i="7"/>
  <c r="H193" i="7"/>
  <c r="B193" i="7"/>
  <c r="Q193" i="7"/>
  <c r="K193" i="7"/>
  <c r="W193" i="7"/>
  <c r="J193" i="6"/>
  <c r="L193" i="7" s="1"/>
  <c r="G192" i="7"/>
  <c r="C192" i="7"/>
  <c r="U192" i="7"/>
  <c r="J192" i="7"/>
  <c r="D192" i="7"/>
  <c r="L192" i="7"/>
  <c r="F192" i="7"/>
  <c r="X194" i="4"/>
  <c r="Z194" i="4" s="1"/>
  <c r="A194" i="5" s="1"/>
  <c r="H194" i="6" s="1"/>
  <c r="A194" i="7" s="1"/>
  <c r="T195" i="4"/>
  <c r="H193" i="6"/>
  <c r="D193" i="7" s="1"/>
  <c r="Y196" i="4"/>
  <c r="U197" i="4"/>
  <c r="G193" i="7" l="1"/>
  <c r="A193" i="7"/>
  <c r="V193" i="7"/>
  <c r="R193" i="7"/>
  <c r="U193" i="7"/>
  <c r="X193" i="7"/>
  <c r="F193" i="7"/>
  <c r="P193" i="7"/>
  <c r="O193" i="7"/>
  <c r="J193" i="7"/>
  <c r="C193" i="7"/>
  <c r="I193" i="7"/>
  <c r="M194" i="7"/>
  <c r="P194" i="7"/>
  <c r="I194" i="6"/>
  <c r="T194" i="7" s="1"/>
  <c r="J194" i="7"/>
  <c r="J194" i="6"/>
  <c r="R194" i="7" s="1"/>
  <c r="G194" i="7"/>
  <c r="S194" i="7"/>
  <c r="V194" i="7"/>
  <c r="D194" i="7"/>
  <c r="M193" i="7"/>
  <c r="S193" i="7"/>
  <c r="T196" i="4"/>
  <c r="X195" i="4"/>
  <c r="Z195" i="4" s="1"/>
  <c r="A195" i="5" s="1"/>
  <c r="I195" i="6" s="1"/>
  <c r="N195" i="7" s="1"/>
  <c r="Y197" i="4"/>
  <c r="U198" i="4"/>
  <c r="L194" i="7" l="1"/>
  <c r="I194" i="7"/>
  <c r="Q194" i="7"/>
  <c r="H194" i="7"/>
  <c r="W194" i="7"/>
  <c r="E194" i="7"/>
  <c r="B195" i="7"/>
  <c r="H195" i="6"/>
  <c r="G195" i="7" s="1"/>
  <c r="Q195" i="7"/>
  <c r="T195" i="7"/>
  <c r="F194" i="7"/>
  <c r="E195" i="7"/>
  <c r="W195" i="7"/>
  <c r="U194" i="7"/>
  <c r="K195" i="7"/>
  <c r="H195" i="7"/>
  <c r="J195" i="6"/>
  <c r="C195" i="7" s="1"/>
  <c r="O194" i="7"/>
  <c r="X194" i="7"/>
  <c r="C194" i="7"/>
  <c r="K194" i="7"/>
  <c r="B194" i="7"/>
  <c r="N194" i="7"/>
  <c r="X196" i="4"/>
  <c r="Z196" i="4" s="1"/>
  <c r="A196" i="5" s="1"/>
  <c r="J196" i="6" s="1"/>
  <c r="C196" i="7" s="1"/>
  <c r="T197" i="4"/>
  <c r="U199" i="4"/>
  <c r="Y198" i="4"/>
  <c r="O195" i="7" l="1"/>
  <c r="L195" i="7"/>
  <c r="J195" i="7"/>
  <c r="A195" i="7"/>
  <c r="V195" i="7"/>
  <c r="R195" i="7"/>
  <c r="X195" i="7"/>
  <c r="S195" i="7"/>
  <c r="I195" i="7"/>
  <c r="F195" i="7"/>
  <c r="U195" i="7"/>
  <c r="M195" i="7"/>
  <c r="D195" i="7"/>
  <c r="P195" i="7"/>
  <c r="F196" i="7"/>
  <c r="L196" i="7"/>
  <c r="I196" i="6"/>
  <c r="T196" i="7" s="1"/>
  <c r="U196" i="7"/>
  <c r="O196" i="7"/>
  <c r="X196" i="7"/>
  <c r="I196" i="7"/>
  <c r="R196" i="7"/>
  <c r="H196" i="6"/>
  <c r="G196" i="7" s="1"/>
  <c r="X197" i="4"/>
  <c r="Z197" i="4" s="1"/>
  <c r="A197" i="5" s="1"/>
  <c r="I197" i="6" s="1"/>
  <c r="E197" i="7" s="1"/>
  <c r="T198" i="4"/>
  <c r="U200" i="4"/>
  <c r="Y199" i="4"/>
  <c r="J197" i="6" l="1"/>
  <c r="X197" i="7" s="1"/>
  <c r="B197" i="7"/>
  <c r="T197" i="7"/>
  <c r="W197" i="7"/>
  <c r="Q197" i="7"/>
  <c r="H197" i="7"/>
  <c r="E196" i="7"/>
  <c r="N197" i="7"/>
  <c r="K197" i="7"/>
  <c r="M196" i="7"/>
  <c r="A196" i="7"/>
  <c r="V196" i="7"/>
  <c r="S196" i="7"/>
  <c r="J196" i="7"/>
  <c r="P196" i="7"/>
  <c r="D196" i="7"/>
  <c r="H197" i="6"/>
  <c r="D197" i="7" s="1"/>
  <c r="K196" i="7"/>
  <c r="W196" i="7"/>
  <c r="H196" i="7"/>
  <c r="N196" i="7"/>
  <c r="B196" i="7"/>
  <c r="Q196" i="7"/>
  <c r="X198" i="4"/>
  <c r="Z198" i="4" s="1"/>
  <c r="A198" i="5" s="1"/>
  <c r="I198" i="6" s="1"/>
  <c r="K198" i="7" s="1"/>
  <c r="T199" i="4"/>
  <c r="Y200" i="4"/>
  <c r="U201" i="4"/>
  <c r="U197" i="7" l="1"/>
  <c r="L197" i="7"/>
  <c r="C197" i="7"/>
  <c r="R197" i="7"/>
  <c r="F197" i="7"/>
  <c r="I197" i="7"/>
  <c r="O197" i="7"/>
  <c r="J197" i="7"/>
  <c r="S197" i="7"/>
  <c r="V197" i="7"/>
  <c r="A197" i="7"/>
  <c r="P197" i="7"/>
  <c r="M197" i="7"/>
  <c r="G197" i="7"/>
  <c r="N198" i="7"/>
  <c r="E198" i="7"/>
  <c r="H198" i="6"/>
  <c r="D198" i="7" s="1"/>
  <c r="W198" i="7"/>
  <c r="J198" i="6"/>
  <c r="O198" i="7" s="1"/>
  <c r="T198" i="7"/>
  <c r="B198" i="7"/>
  <c r="Q198" i="7"/>
  <c r="H198" i="7"/>
  <c r="T200" i="4"/>
  <c r="X199" i="4"/>
  <c r="Z199" i="4" s="1"/>
  <c r="A199" i="5" s="1"/>
  <c r="H199" i="6" s="1"/>
  <c r="S199" i="7" s="1"/>
  <c r="Y201" i="4"/>
  <c r="U202" i="4"/>
  <c r="P198" i="7" l="1"/>
  <c r="X198" i="7"/>
  <c r="J199" i="6"/>
  <c r="X199" i="7" s="1"/>
  <c r="F198" i="7"/>
  <c r="U198" i="7"/>
  <c r="L198" i="7"/>
  <c r="I198" i="7"/>
  <c r="C198" i="7"/>
  <c r="R198" i="7"/>
  <c r="D199" i="7"/>
  <c r="M199" i="7"/>
  <c r="A198" i="7"/>
  <c r="M198" i="7"/>
  <c r="J198" i="7"/>
  <c r="V198" i="7"/>
  <c r="P199" i="7"/>
  <c r="S198" i="7"/>
  <c r="G198" i="7"/>
  <c r="V199" i="7"/>
  <c r="I199" i="6"/>
  <c r="B199" i="7" s="1"/>
  <c r="J199" i="7"/>
  <c r="G199" i="7"/>
  <c r="A199" i="7"/>
  <c r="X200" i="4"/>
  <c r="Z200" i="4" s="1"/>
  <c r="A200" i="5" s="1"/>
  <c r="J200" i="6" s="1"/>
  <c r="C200" i="7" s="1"/>
  <c r="T201" i="4"/>
  <c r="U203" i="4"/>
  <c r="Y202" i="4"/>
  <c r="C199" i="7" l="1"/>
  <c r="F199" i="7"/>
  <c r="O199" i="7"/>
  <c r="R199" i="7"/>
  <c r="L199" i="7"/>
  <c r="U199" i="7"/>
  <c r="I199" i="7"/>
  <c r="W199" i="7"/>
  <c r="O200" i="7"/>
  <c r="I200" i="7"/>
  <c r="T199" i="7"/>
  <c r="H200" i="6"/>
  <c r="A200" i="7" s="1"/>
  <c r="Q199" i="7"/>
  <c r="F200" i="7"/>
  <c r="R200" i="7"/>
  <c r="X200" i="7"/>
  <c r="U200" i="7"/>
  <c r="I200" i="6"/>
  <c r="B200" i="7" s="1"/>
  <c r="E199" i="7"/>
  <c r="H199" i="7"/>
  <c r="L200" i="7"/>
  <c r="K199" i="7"/>
  <c r="N199" i="7"/>
  <c r="T202" i="4"/>
  <c r="X201" i="4"/>
  <c r="Z201" i="4" s="1"/>
  <c r="A201" i="5" s="1"/>
  <c r="I201" i="6" s="1"/>
  <c r="W201" i="7" s="1"/>
  <c r="U204" i="4"/>
  <c r="Y203" i="4"/>
  <c r="E200" i="7" l="1"/>
  <c r="P200" i="7"/>
  <c r="S200" i="7"/>
  <c r="G200" i="7"/>
  <c r="J200" i="7"/>
  <c r="D200" i="7"/>
  <c r="M200" i="7"/>
  <c r="N201" i="7"/>
  <c r="K201" i="7"/>
  <c r="N200" i="7"/>
  <c r="J201" i="6"/>
  <c r="F201" i="7" s="1"/>
  <c r="B201" i="7"/>
  <c r="E201" i="7"/>
  <c r="H201" i="6"/>
  <c r="P201" i="7" s="1"/>
  <c r="V200" i="7"/>
  <c r="T200" i="7"/>
  <c r="H200" i="7"/>
  <c r="H201" i="7"/>
  <c r="Q200" i="7"/>
  <c r="K200" i="7"/>
  <c r="T201" i="7"/>
  <c r="W200" i="7"/>
  <c r="Q201" i="7"/>
  <c r="T203" i="4"/>
  <c r="X202" i="4"/>
  <c r="Z202" i="4" s="1"/>
  <c r="A202" i="5" s="1"/>
  <c r="H202" i="6" s="1"/>
  <c r="S202" i="7" s="1"/>
  <c r="Y204" i="4"/>
  <c r="U205" i="4"/>
  <c r="G201" i="7" l="1"/>
  <c r="V201" i="7"/>
  <c r="L201" i="7"/>
  <c r="X201" i="7"/>
  <c r="S201" i="7"/>
  <c r="R201" i="7"/>
  <c r="I201" i="7"/>
  <c r="O201" i="7"/>
  <c r="U201" i="7"/>
  <c r="M201" i="7"/>
  <c r="D201" i="7"/>
  <c r="C201" i="7"/>
  <c r="J201" i="7"/>
  <c r="A201" i="7"/>
  <c r="M202" i="7"/>
  <c r="I202" i="6"/>
  <c r="T202" i="7" s="1"/>
  <c r="J202" i="6"/>
  <c r="F202" i="7" s="1"/>
  <c r="D202" i="7"/>
  <c r="A202" i="7"/>
  <c r="P202" i="7"/>
  <c r="G202" i="7"/>
  <c r="J202" i="7"/>
  <c r="X203" i="4"/>
  <c r="Z203" i="4" s="1"/>
  <c r="A203" i="5" s="1"/>
  <c r="I203" i="6" s="1"/>
  <c r="N203" i="7" s="1"/>
  <c r="T204" i="4"/>
  <c r="V202" i="7"/>
  <c r="Y205" i="4"/>
  <c r="U206" i="4"/>
  <c r="N202" i="7" l="1"/>
  <c r="K202" i="7"/>
  <c r="Q202" i="7"/>
  <c r="W202" i="7"/>
  <c r="B202" i="7"/>
  <c r="E202" i="7"/>
  <c r="H202" i="7"/>
  <c r="X202" i="7"/>
  <c r="K203" i="7"/>
  <c r="H203" i="6"/>
  <c r="A203" i="7" s="1"/>
  <c r="W203" i="7"/>
  <c r="T203" i="7"/>
  <c r="H203" i="7"/>
  <c r="Q203" i="7"/>
  <c r="E203" i="7"/>
  <c r="B203" i="7"/>
  <c r="J203" i="6"/>
  <c r="O203" i="7" s="1"/>
  <c r="L202" i="7"/>
  <c r="C202" i="7"/>
  <c r="I202" i="7"/>
  <c r="R202" i="7"/>
  <c r="O202" i="7"/>
  <c r="U202" i="7"/>
  <c r="T205" i="4"/>
  <c r="X204" i="4"/>
  <c r="Z204" i="4" s="1"/>
  <c r="A204" i="5" s="1"/>
  <c r="I204" i="6" s="1"/>
  <c r="W204" i="7" s="1"/>
  <c r="U207" i="4"/>
  <c r="Y206" i="4"/>
  <c r="X203" i="7" l="1"/>
  <c r="I203" i="7"/>
  <c r="S203" i="7"/>
  <c r="R203" i="7"/>
  <c r="L203" i="7"/>
  <c r="V203" i="7"/>
  <c r="J203" i="7"/>
  <c r="G203" i="7"/>
  <c r="C203" i="7"/>
  <c r="M203" i="7"/>
  <c r="D203" i="7"/>
  <c r="F203" i="7"/>
  <c r="U203" i="7"/>
  <c r="P203" i="7"/>
  <c r="Q204" i="7"/>
  <c r="T204" i="7"/>
  <c r="J204" i="6"/>
  <c r="X204" i="7" s="1"/>
  <c r="H204" i="7"/>
  <c r="H204" i="6"/>
  <c r="A204" i="7" s="1"/>
  <c r="B204" i="7"/>
  <c r="E204" i="7"/>
  <c r="K204" i="7"/>
  <c r="N204" i="7"/>
  <c r="T206" i="4"/>
  <c r="X205" i="4"/>
  <c r="Z205" i="4" s="1"/>
  <c r="A205" i="5" s="1"/>
  <c r="I205" i="6" s="1"/>
  <c r="K205" i="7" s="1"/>
  <c r="U208" i="4"/>
  <c r="Y207" i="4"/>
  <c r="U204" i="7" l="1"/>
  <c r="D204" i="7"/>
  <c r="J204" i="7"/>
  <c r="V204" i="7"/>
  <c r="G204" i="7"/>
  <c r="S204" i="7"/>
  <c r="P204" i="7"/>
  <c r="M204" i="7"/>
  <c r="F204" i="7"/>
  <c r="R204" i="7"/>
  <c r="B205" i="7"/>
  <c r="O204" i="7"/>
  <c r="I204" i="7"/>
  <c r="N205" i="7"/>
  <c r="J205" i="6"/>
  <c r="C205" i="7" s="1"/>
  <c r="L204" i="7"/>
  <c r="C204" i="7"/>
  <c r="Q205" i="7"/>
  <c r="H205" i="7"/>
  <c r="E205" i="7"/>
  <c r="W205" i="7"/>
  <c r="T205" i="7"/>
  <c r="H205" i="6"/>
  <c r="J205" i="7" s="1"/>
  <c r="T207" i="4"/>
  <c r="X206" i="4"/>
  <c r="Z206" i="4" s="1"/>
  <c r="A206" i="5" s="1"/>
  <c r="J206" i="6" s="1"/>
  <c r="R206" i="7" s="1"/>
  <c r="Y208" i="4"/>
  <c r="U209" i="4"/>
  <c r="D205" i="7" l="1"/>
  <c r="X205" i="7"/>
  <c r="U205" i="7"/>
  <c r="M205" i="7"/>
  <c r="G205" i="7"/>
  <c r="L206" i="7"/>
  <c r="I206" i="7"/>
  <c r="I206" i="6"/>
  <c r="T206" i="7" s="1"/>
  <c r="A205" i="7"/>
  <c r="R205" i="7"/>
  <c r="S205" i="7"/>
  <c r="O205" i="7"/>
  <c r="L205" i="7"/>
  <c r="F205" i="7"/>
  <c r="V205" i="7"/>
  <c r="I205" i="7"/>
  <c r="X206" i="7"/>
  <c r="O206" i="7"/>
  <c r="H206" i="6"/>
  <c r="G206" i="7" s="1"/>
  <c r="T208" i="4"/>
  <c r="X207" i="4"/>
  <c r="Z207" i="4" s="1"/>
  <c r="A207" i="5" s="1"/>
  <c r="I207" i="6" s="1"/>
  <c r="H207" i="7" s="1"/>
  <c r="F206" i="7"/>
  <c r="C206" i="7"/>
  <c r="U206" i="7"/>
  <c r="P205" i="7"/>
  <c r="Y209" i="4"/>
  <c r="U210" i="4"/>
  <c r="K206" i="7" l="1"/>
  <c r="S206" i="7"/>
  <c r="A206" i="7"/>
  <c r="E207" i="7"/>
  <c r="K207" i="7"/>
  <c r="J207" i="6"/>
  <c r="U207" i="7" s="1"/>
  <c r="B207" i="7"/>
  <c r="Q207" i="7"/>
  <c r="E206" i="7"/>
  <c r="H206" i="7"/>
  <c r="W206" i="7"/>
  <c r="N207" i="7"/>
  <c r="N206" i="7"/>
  <c r="W207" i="7"/>
  <c r="T207" i="7"/>
  <c r="Q206" i="7"/>
  <c r="B206" i="7"/>
  <c r="H207" i="6"/>
  <c r="J207" i="7" s="1"/>
  <c r="M206" i="7"/>
  <c r="J206" i="7"/>
  <c r="D206" i="7"/>
  <c r="X208" i="4"/>
  <c r="Z208" i="4" s="1"/>
  <c r="A208" i="5" s="1"/>
  <c r="H208" i="6" s="1"/>
  <c r="D208" i="7" s="1"/>
  <c r="T209" i="4"/>
  <c r="P206" i="7"/>
  <c r="V206" i="7"/>
  <c r="U211" i="4"/>
  <c r="Y210" i="4"/>
  <c r="F207" i="7" l="1"/>
  <c r="S207" i="7"/>
  <c r="A207" i="7"/>
  <c r="X207" i="7"/>
  <c r="L207" i="7"/>
  <c r="I207" i="7"/>
  <c r="C207" i="7"/>
  <c r="R207" i="7"/>
  <c r="O207" i="7"/>
  <c r="D207" i="7"/>
  <c r="M207" i="7"/>
  <c r="P207" i="7"/>
  <c r="V207" i="7"/>
  <c r="G207" i="7"/>
  <c r="J208" i="7"/>
  <c r="M208" i="7"/>
  <c r="G208" i="7"/>
  <c r="J208" i="6"/>
  <c r="C208" i="7" s="1"/>
  <c r="V208" i="7"/>
  <c r="I208" i="6"/>
  <c r="K208" i="7" s="1"/>
  <c r="S208" i="7"/>
  <c r="A208" i="7"/>
  <c r="P208" i="7"/>
  <c r="T210" i="4"/>
  <c r="X209" i="4"/>
  <c r="Z209" i="4" s="1"/>
  <c r="A209" i="5" s="1"/>
  <c r="J209" i="6" s="1"/>
  <c r="L209" i="7" s="1"/>
  <c r="U212" i="4"/>
  <c r="Y211" i="4"/>
  <c r="X208" i="7" l="1"/>
  <c r="Q208" i="7"/>
  <c r="H208" i="7"/>
  <c r="W208" i="7"/>
  <c r="U209" i="7"/>
  <c r="X209" i="7"/>
  <c r="B208" i="7"/>
  <c r="T208" i="7"/>
  <c r="I209" i="6"/>
  <c r="W209" i="7" s="1"/>
  <c r="F208" i="7"/>
  <c r="H209" i="6"/>
  <c r="G209" i="7" s="1"/>
  <c r="U208" i="7"/>
  <c r="O209" i="7"/>
  <c r="L208" i="7"/>
  <c r="F209" i="7"/>
  <c r="O208" i="7"/>
  <c r="C209" i="7"/>
  <c r="I209" i="7"/>
  <c r="E208" i="7"/>
  <c r="N208" i="7"/>
  <c r="I208" i="7"/>
  <c r="R208" i="7"/>
  <c r="R209" i="7"/>
  <c r="T211" i="4"/>
  <c r="X210" i="4"/>
  <c r="Z210" i="4" s="1"/>
  <c r="A210" i="5" s="1"/>
  <c r="J210" i="6" s="1"/>
  <c r="F210" i="7" s="1"/>
  <c r="Y212" i="4"/>
  <c r="U213" i="4"/>
  <c r="A209" i="7" l="1"/>
  <c r="Q209" i="7"/>
  <c r="B209" i="7"/>
  <c r="H209" i="7"/>
  <c r="N209" i="7"/>
  <c r="E209" i="7"/>
  <c r="T209" i="7"/>
  <c r="J209" i="7"/>
  <c r="I210" i="7"/>
  <c r="S209" i="7"/>
  <c r="P209" i="7"/>
  <c r="K209" i="7"/>
  <c r="M209" i="7"/>
  <c r="V209" i="7"/>
  <c r="D209" i="7"/>
  <c r="X210" i="7"/>
  <c r="I210" i="6"/>
  <c r="W210" i="7" s="1"/>
  <c r="U210" i="7"/>
  <c r="L210" i="7"/>
  <c r="H210" i="6"/>
  <c r="J210" i="7" s="1"/>
  <c r="T212" i="4"/>
  <c r="X211" i="4"/>
  <c r="Z211" i="4" s="1"/>
  <c r="A211" i="5" s="1"/>
  <c r="J211" i="6" s="1"/>
  <c r="F211" i="7" s="1"/>
  <c r="C210" i="7"/>
  <c r="O210" i="7"/>
  <c r="R210" i="7"/>
  <c r="Y213" i="4"/>
  <c r="U214" i="4"/>
  <c r="B210" i="7" l="1"/>
  <c r="H210" i="7"/>
  <c r="G210" i="7"/>
  <c r="N210" i="7"/>
  <c r="M210" i="7"/>
  <c r="H211" i="6"/>
  <c r="S211" i="7" s="1"/>
  <c r="S210" i="7"/>
  <c r="A210" i="7"/>
  <c r="V210" i="7"/>
  <c r="O211" i="7"/>
  <c r="E210" i="7"/>
  <c r="X211" i="7"/>
  <c r="K210" i="7"/>
  <c r="D210" i="7"/>
  <c r="T210" i="7"/>
  <c r="R211" i="7"/>
  <c r="C211" i="7"/>
  <c r="L211" i="7"/>
  <c r="I211" i="7"/>
  <c r="U211" i="7"/>
  <c r="I211" i="6"/>
  <c r="Q211" i="7" s="1"/>
  <c r="Q210" i="7"/>
  <c r="X212" i="4"/>
  <c r="Z212" i="4" s="1"/>
  <c r="A212" i="5" s="1"/>
  <c r="I212" i="6" s="1"/>
  <c r="B212" i="7" s="1"/>
  <c r="T213" i="4"/>
  <c r="P210" i="7"/>
  <c r="U215" i="4"/>
  <c r="Y214" i="4"/>
  <c r="D211" i="7" l="1"/>
  <c r="N211" i="7"/>
  <c r="M211" i="7"/>
  <c r="P211" i="7"/>
  <c r="V211" i="7"/>
  <c r="A211" i="7"/>
  <c r="J211" i="7"/>
  <c r="G211" i="7"/>
  <c r="T211" i="7"/>
  <c r="K211" i="7"/>
  <c r="W211" i="7"/>
  <c r="E211" i="7"/>
  <c r="B211" i="7"/>
  <c r="E212" i="7"/>
  <c r="Q212" i="7"/>
  <c r="K212" i="7"/>
  <c r="H212" i="7"/>
  <c r="H212" i="6"/>
  <c r="D212" i="7" s="1"/>
  <c r="W212" i="7"/>
  <c r="J212" i="6"/>
  <c r="F212" i="7" s="1"/>
  <c r="N212" i="7"/>
  <c r="T212" i="7"/>
  <c r="H211" i="7"/>
  <c r="T214" i="4"/>
  <c r="X213" i="4"/>
  <c r="Z213" i="4" s="1"/>
  <c r="A213" i="5" s="1"/>
  <c r="J213" i="6" s="1"/>
  <c r="R213" i="7" s="1"/>
  <c r="U216" i="4"/>
  <c r="Y215" i="4"/>
  <c r="I212" i="7" l="1"/>
  <c r="X212" i="7"/>
  <c r="P212" i="7"/>
  <c r="V212" i="7"/>
  <c r="M212" i="7"/>
  <c r="A212" i="7"/>
  <c r="G212" i="7"/>
  <c r="S212" i="7"/>
  <c r="J212" i="7"/>
  <c r="L212" i="7"/>
  <c r="C212" i="7"/>
  <c r="L213" i="7"/>
  <c r="O213" i="7"/>
  <c r="C213" i="7"/>
  <c r="O212" i="7"/>
  <c r="U212" i="7"/>
  <c r="H213" i="6"/>
  <c r="V213" i="7" s="1"/>
  <c r="I213" i="7"/>
  <c r="F213" i="7"/>
  <c r="X213" i="7"/>
  <c r="U213" i="7"/>
  <c r="R212" i="7"/>
  <c r="I213" i="6"/>
  <c r="E213" i="7" s="1"/>
  <c r="X214" i="4"/>
  <c r="Z214" i="4" s="1"/>
  <c r="A214" i="5" s="1"/>
  <c r="I214" i="6" s="1"/>
  <c r="K214" i="7" s="1"/>
  <c r="T215" i="4"/>
  <c r="Y216" i="4"/>
  <c r="U217" i="4"/>
  <c r="D213" i="7" l="1"/>
  <c r="G213" i="7"/>
  <c r="J213" i="7"/>
  <c r="A213" i="7"/>
  <c r="W214" i="7"/>
  <c r="T214" i="7"/>
  <c r="E214" i="7"/>
  <c r="M213" i="7"/>
  <c r="H214" i="7"/>
  <c r="N214" i="7"/>
  <c r="Q214" i="7"/>
  <c r="H214" i="6"/>
  <c r="P214" i="7" s="1"/>
  <c r="J214" i="6"/>
  <c r="F214" i="7" s="1"/>
  <c r="B214" i="7"/>
  <c r="H213" i="7"/>
  <c r="P213" i="7"/>
  <c r="S213" i="7"/>
  <c r="T213" i="7"/>
  <c r="Q213" i="7"/>
  <c r="K213" i="7"/>
  <c r="W213" i="7"/>
  <c r="N213" i="7"/>
  <c r="B213" i="7"/>
  <c r="X215" i="4"/>
  <c r="Z215" i="4" s="1"/>
  <c r="A215" i="5" s="1"/>
  <c r="I215" i="6" s="1"/>
  <c r="B215" i="7" s="1"/>
  <c r="T216" i="4"/>
  <c r="Y217" i="4"/>
  <c r="U218" i="4"/>
  <c r="C214" i="7" l="1"/>
  <c r="M214" i="7"/>
  <c r="O214" i="7"/>
  <c r="D214" i="7"/>
  <c r="L214" i="7"/>
  <c r="R214" i="7"/>
  <c r="A214" i="7"/>
  <c r="X214" i="7"/>
  <c r="G214" i="7"/>
  <c r="U214" i="7"/>
  <c r="I214" i="7"/>
  <c r="N215" i="7"/>
  <c r="J215" i="6"/>
  <c r="L215" i="7" s="1"/>
  <c r="J214" i="7"/>
  <c r="V214" i="7"/>
  <c r="S214" i="7"/>
  <c r="Q215" i="7"/>
  <c r="W215" i="7"/>
  <c r="K215" i="7"/>
  <c r="T215" i="7"/>
  <c r="H215" i="6"/>
  <c r="V215" i="7" s="1"/>
  <c r="E215" i="7"/>
  <c r="H215" i="7"/>
  <c r="X216" i="4"/>
  <c r="Z216" i="4" s="1"/>
  <c r="A216" i="5" s="1"/>
  <c r="J216" i="6" s="1"/>
  <c r="C216" i="7" s="1"/>
  <c r="T217" i="4"/>
  <c r="U219" i="4"/>
  <c r="Y218" i="4"/>
  <c r="D215" i="7" l="1"/>
  <c r="U215" i="7"/>
  <c r="A215" i="7"/>
  <c r="X215" i="7"/>
  <c r="P215" i="7"/>
  <c r="G215" i="7"/>
  <c r="C215" i="7"/>
  <c r="F215" i="7"/>
  <c r="M215" i="7"/>
  <c r="I215" i="7"/>
  <c r="O215" i="7"/>
  <c r="S215" i="7"/>
  <c r="R215" i="7"/>
  <c r="H216" i="6"/>
  <c r="A216" i="7" s="1"/>
  <c r="O216" i="7"/>
  <c r="R216" i="7"/>
  <c r="X216" i="7"/>
  <c r="F216" i="7"/>
  <c r="U216" i="7"/>
  <c r="J215" i="7"/>
  <c r="I216" i="7"/>
  <c r="L216" i="7"/>
  <c r="I216" i="6"/>
  <c r="N216" i="7" s="1"/>
  <c r="T218" i="4"/>
  <c r="X217" i="4"/>
  <c r="Z217" i="4" s="1"/>
  <c r="A217" i="5" s="1"/>
  <c r="J217" i="6" s="1"/>
  <c r="I217" i="7" s="1"/>
  <c r="U220" i="4"/>
  <c r="Y219" i="4"/>
  <c r="D216" i="7" l="1"/>
  <c r="P216" i="7"/>
  <c r="J216" i="7"/>
  <c r="S216" i="7"/>
  <c r="Q216" i="7"/>
  <c r="W216" i="7"/>
  <c r="M216" i="7"/>
  <c r="E216" i="7"/>
  <c r="G216" i="7"/>
  <c r="V216" i="7"/>
  <c r="T216" i="7"/>
  <c r="B216" i="7"/>
  <c r="H216" i="7"/>
  <c r="U217" i="7"/>
  <c r="F217" i="7"/>
  <c r="R217" i="7"/>
  <c r="O217" i="7"/>
  <c r="L217" i="7"/>
  <c r="H217" i="6"/>
  <c r="P217" i="7" s="1"/>
  <c r="X217" i="7"/>
  <c r="C217" i="7"/>
  <c r="K216" i="7"/>
  <c r="I217" i="6"/>
  <c r="B217" i="7" s="1"/>
  <c r="T219" i="4"/>
  <c r="X218" i="4"/>
  <c r="Z218" i="4" s="1"/>
  <c r="A218" i="5" s="1"/>
  <c r="I218" i="6" s="1"/>
  <c r="B218" i="7" s="1"/>
  <c r="U221" i="4"/>
  <c r="Y220" i="4"/>
  <c r="G217" i="7" l="1"/>
  <c r="J217" i="7"/>
  <c r="W217" i="7"/>
  <c r="E217" i="7"/>
  <c r="D217" i="7"/>
  <c r="N217" i="7"/>
  <c r="T217" i="7"/>
  <c r="S217" i="7"/>
  <c r="V217" i="7"/>
  <c r="Q218" i="7"/>
  <c r="T218" i="7"/>
  <c r="H218" i="6"/>
  <c r="P218" i="7" s="1"/>
  <c r="E218" i="7"/>
  <c r="H217" i="7"/>
  <c r="J218" i="6"/>
  <c r="L218" i="7" s="1"/>
  <c r="K218" i="7"/>
  <c r="H218" i="7"/>
  <c r="W218" i="7"/>
  <c r="A217" i="7"/>
  <c r="M217" i="7"/>
  <c r="Q217" i="7"/>
  <c r="K217" i="7"/>
  <c r="T220" i="4"/>
  <c r="X219" i="4"/>
  <c r="Z219" i="4" s="1"/>
  <c r="A219" i="5" s="1"/>
  <c r="J219" i="6" s="1"/>
  <c r="L219" i="7" s="1"/>
  <c r="N218" i="7"/>
  <c r="Y221" i="4"/>
  <c r="U222" i="4"/>
  <c r="D218" i="7" l="1"/>
  <c r="R219" i="7"/>
  <c r="G218" i="7"/>
  <c r="C218" i="7"/>
  <c r="S218" i="7"/>
  <c r="J218" i="7"/>
  <c r="U218" i="7"/>
  <c r="V218" i="7"/>
  <c r="O219" i="7"/>
  <c r="U219" i="7"/>
  <c r="X219" i="7"/>
  <c r="A218" i="7"/>
  <c r="I218" i="7"/>
  <c r="R218" i="7"/>
  <c r="X218" i="7"/>
  <c r="F218" i="7"/>
  <c r="O218" i="7"/>
  <c r="H219" i="6"/>
  <c r="G219" i="7" s="1"/>
  <c r="C219" i="7"/>
  <c r="I219" i="7"/>
  <c r="M218" i="7"/>
  <c r="I219" i="6"/>
  <c r="E219" i="7" s="1"/>
  <c r="F219" i="7"/>
  <c r="T221" i="4"/>
  <c r="X220" i="4"/>
  <c r="Z220" i="4" s="1"/>
  <c r="A220" i="5" s="1"/>
  <c r="H220" i="6" s="1"/>
  <c r="D220" i="7" s="1"/>
  <c r="U223" i="4"/>
  <c r="Y222" i="4"/>
  <c r="A219" i="7" l="1"/>
  <c r="D219" i="7"/>
  <c r="N219" i="7"/>
  <c r="T219" i="7"/>
  <c r="P219" i="7"/>
  <c r="S219" i="7"/>
  <c r="V219" i="7"/>
  <c r="M219" i="7"/>
  <c r="H219" i="7"/>
  <c r="W219" i="7"/>
  <c r="B219" i="7"/>
  <c r="K219" i="7"/>
  <c r="J219" i="7"/>
  <c r="Q219" i="7"/>
  <c r="G220" i="7"/>
  <c r="I220" i="6"/>
  <c r="E220" i="7" s="1"/>
  <c r="V220" i="7"/>
  <c r="S220" i="7"/>
  <c r="M220" i="7"/>
  <c r="A220" i="7"/>
  <c r="J220" i="6"/>
  <c r="U220" i="7" s="1"/>
  <c r="P220" i="7"/>
  <c r="J220" i="7"/>
  <c r="T222" i="4"/>
  <c r="X221" i="4"/>
  <c r="Z221" i="4" s="1"/>
  <c r="A221" i="5" s="1"/>
  <c r="H221" i="6" s="1"/>
  <c r="P221" i="7" s="1"/>
  <c r="U224" i="4"/>
  <c r="Y223" i="4"/>
  <c r="H220" i="7" l="1"/>
  <c r="K220" i="7"/>
  <c r="W220" i="7"/>
  <c r="Q220" i="7"/>
  <c r="R220" i="7"/>
  <c r="C220" i="7"/>
  <c r="M221" i="7"/>
  <c r="S221" i="7"/>
  <c r="X220" i="7"/>
  <c r="V221" i="7"/>
  <c r="A221" i="7"/>
  <c r="L220" i="7"/>
  <c r="O220" i="7"/>
  <c r="F220" i="7"/>
  <c r="D221" i="7"/>
  <c r="J221" i="7"/>
  <c r="N220" i="7"/>
  <c r="B220" i="7"/>
  <c r="I220" i="7"/>
  <c r="T220" i="7"/>
  <c r="I221" i="6"/>
  <c r="G221" i="7"/>
  <c r="J221" i="6"/>
  <c r="R221" i="7" s="1"/>
  <c r="X222" i="4"/>
  <c r="Z222" i="4" s="1"/>
  <c r="A222" i="5" s="1"/>
  <c r="H222" i="6" s="1"/>
  <c r="M222" i="7" s="1"/>
  <c r="T223" i="4"/>
  <c r="Y224" i="4"/>
  <c r="U225" i="4"/>
  <c r="U221" i="7" l="1"/>
  <c r="X221" i="7"/>
  <c r="G222" i="7"/>
  <c r="S222" i="7"/>
  <c r="J222" i="7"/>
  <c r="C221" i="7"/>
  <c r="O221" i="7"/>
  <c r="D222" i="7"/>
  <c r="I221" i="7"/>
  <c r="L221" i="7"/>
  <c r="A222" i="7"/>
  <c r="V222" i="7"/>
  <c r="I222" i="6"/>
  <c r="T222" i="7" s="1"/>
  <c r="P222" i="7"/>
  <c r="J222" i="6"/>
  <c r="F222" i="7" s="1"/>
  <c r="F221" i="7"/>
  <c r="T224" i="4"/>
  <c r="X223" i="4"/>
  <c r="Z223" i="4" s="1"/>
  <c r="A223" i="5" s="1"/>
  <c r="H223" i="6" s="1"/>
  <c r="J223" i="7" s="1"/>
  <c r="K221" i="7"/>
  <c r="H221" i="7"/>
  <c r="W221" i="7"/>
  <c r="T221" i="7"/>
  <c r="N221" i="7"/>
  <c r="E221" i="7"/>
  <c r="B221" i="7"/>
  <c r="Q221" i="7"/>
  <c r="Y225" i="4"/>
  <c r="U226" i="4"/>
  <c r="Q222" i="7" l="1"/>
  <c r="W222" i="7"/>
  <c r="N222" i="7"/>
  <c r="K222" i="7"/>
  <c r="B222" i="7"/>
  <c r="X222" i="7"/>
  <c r="L222" i="7"/>
  <c r="V223" i="7"/>
  <c r="U222" i="7"/>
  <c r="R222" i="7"/>
  <c r="I223" i="6"/>
  <c r="Q223" i="7" s="1"/>
  <c r="O222" i="7"/>
  <c r="I222" i="7"/>
  <c r="M223" i="7"/>
  <c r="J223" i="6"/>
  <c r="O223" i="7" s="1"/>
  <c r="C222" i="7"/>
  <c r="P223" i="7"/>
  <c r="X224" i="4"/>
  <c r="Z224" i="4" s="1"/>
  <c r="A224" i="5" s="1"/>
  <c r="J224" i="6" s="1"/>
  <c r="C224" i="7" s="1"/>
  <c r="T225" i="4"/>
  <c r="G223" i="7"/>
  <c r="D223" i="7"/>
  <c r="A223" i="7"/>
  <c r="S223" i="7"/>
  <c r="E222" i="7"/>
  <c r="H222" i="7"/>
  <c r="U227" i="4"/>
  <c r="Y226" i="4"/>
  <c r="H223" i="7" l="1"/>
  <c r="F223" i="7"/>
  <c r="O224" i="7"/>
  <c r="H224" i="6"/>
  <c r="P224" i="7" s="1"/>
  <c r="I224" i="6"/>
  <c r="K224" i="7" s="1"/>
  <c r="U223" i="7"/>
  <c r="U224" i="7"/>
  <c r="X223" i="7"/>
  <c r="I224" i="7"/>
  <c r="F224" i="7"/>
  <c r="E223" i="7"/>
  <c r="B223" i="7"/>
  <c r="K223" i="7"/>
  <c r="R224" i="7"/>
  <c r="W223" i="7"/>
  <c r="T223" i="7"/>
  <c r="N223" i="7"/>
  <c r="R223" i="7"/>
  <c r="C223" i="7"/>
  <c r="L224" i="7"/>
  <c r="L223" i="7"/>
  <c r="I223" i="7"/>
  <c r="T226" i="4"/>
  <c r="X225" i="4"/>
  <c r="Z225" i="4" s="1"/>
  <c r="A225" i="5" s="1"/>
  <c r="J225" i="6" s="1"/>
  <c r="I225" i="7" s="1"/>
  <c r="X224" i="7"/>
  <c r="U228" i="4"/>
  <c r="Y227" i="4"/>
  <c r="A224" i="7" l="1"/>
  <c r="V224" i="7"/>
  <c r="M224" i="7"/>
  <c r="D224" i="7"/>
  <c r="Q224" i="7"/>
  <c r="T224" i="7"/>
  <c r="W224" i="7"/>
  <c r="N224" i="7"/>
  <c r="B224" i="7"/>
  <c r="S224" i="7"/>
  <c r="G224" i="7"/>
  <c r="E224" i="7"/>
  <c r="H224" i="7"/>
  <c r="J224" i="7"/>
  <c r="U225" i="7"/>
  <c r="C225" i="7"/>
  <c r="R225" i="7"/>
  <c r="L225" i="7"/>
  <c r="H225" i="6"/>
  <c r="D225" i="7" s="1"/>
  <c r="X225" i="7"/>
  <c r="F225" i="7"/>
  <c r="O225" i="7"/>
  <c r="I225" i="6"/>
  <c r="K225" i="7" s="1"/>
  <c r="T227" i="4"/>
  <c r="X226" i="4"/>
  <c r="Z226" i="4" s="1"/>
  <c r="A226" i="5" s="1"/>
  <c r="J226" i="6" s="1"/>
  <c r="X226" i="7" s="1"/>
  <c r="Y228" i="4"/>
  <c r="U229" i="4"/>
  <c r="V225" i="7" l="1"/>
  <c r="G225" i="7"/>
  <c r="M225" i="7"/>
  <c r="E225" i="7"/>
  <c r="A225" i="7"/>
  <c r="J225" i="7"/>
  <c r="S225" i="7"/>
  <c r="Q225" i="7"/>
  <c r="P225" i="7"/>
  <c r="T225" i="7"/>
  <c r="O226" i="7"/>
  <c r="C226" i="7"/>
  <c r="F226" i="7"/>
  <c r="L226" i="7"/>
  <c r="U226" i="7"/>
  <c r="N225" i="7"/>
  <c r="X227" i="4"/>
  <c r="Z227" i="4" s="1"/>
  <c r="A227" i="5" s="1"/>
  <c r="J227" i="6" s="1"/>
  <c r="F227" i="7" s="1"/>
  <c r="T228" i="4"/>
  <c r="R226" i="7"/>
  <c r="I226" i="6"/>
  <c r="Q226" i="7" s="1"/>
  <c r="I226" i="7"/>
  <c r="H226" i="6"/>
  <c r="S226" i="7" s="1"/>
  <c r="H225" i="7"/>
  <c r="W225" i="7"/>
  <c r="B225" i="7"/>
  <c r="Y229" i="4"/>
  <c r="U230" i="4"/>
  <c r="N226" i="7" l="1"/>
  <c r="P226" i="7"/>
  <c r="O227" i="7"/>
  <c r="W226" i="7"/>
  <c r="E226" i="7"/>
  <c r="C227" i="7"/>
  <c r="B226" i="7"/>
  <c r="U227" i="7"/>
  <c r="D226" i="7"/>
  <c r="L227" i="7"/>
  <c r="V226" i="7"/>
  <c r="R227" i="7"/>
  <c r="A226" i="7"/>
  <c r="X227" i="7"/>
  <c r="M226" i="7"/>
  <c r="I227" i="7"/>
  <c r="J226" i="7"/>
  <c r="G226" i="7"/>
  <c r="K226" i="7"/>
  <c r="H227" i="6"/>
  <c r="G227" i="7" s="1"/>
  <c r="I227" i="6"/>
  <c r="N227" i="7" s="1"/>
  <c r="T226" i="7"/>
  <c r="H226" i="7"/>
  <c r="T229" i="4"/>
  <c r="X228" i="4"/>
  <c r="Z228" i="4" s="1"/>
  <c r="A228" i="5" s="1"/>
  <c r="H228" i="6" s="1"/>
  <c r="P228" i="7" s="1"/>
  <c r="U231" i="4"/>
  <c r="Y230" i="4"/>
  <c r="A227" i="7" l="1"/>
  <c r="S227" i="7"/>
  <c r="P227" i="7"/>
  <c r="T227" i="7"/>
  <c r="A228" i="7"/>
  <c r="M228" i="7"/>
  <c r="S228" i="7"/>
  <c r="M227" i="7"/>
  <c r="K227" i="7"/>
  <c r="D227" i="7"/>
  <c r="G228" i="7"/>
  <c r="Q227" i="7"/>
  <c r="V227" i="7"/>
  <c r="J228" i="7"/>
  <c r="J228" i="6"/>
  <c r="L228" i="7" s="1"/>
  <c r="J227" i="7"/>
  <c r="W227" i="7"/>
  <c r="E227" i="7"/>
  <c r="D228" i="7"/>
  <c r="B227" i="7"/>
  <c r="V228" i="7"/>
  <c r="I228" i="6"/>
  <c r="Q228" i="7" s="1"/>
  <c r="H227" i="7"/>
  <c r="X229" i="4"/>
  <c r="Z229" i="4" s="1"/>
  <c r="A229" i="5" s="1"/>
  <c r="I229" i="6" s="1"/>
  <c r="T229" i="7" s="1"/>
  <c r="T230" i="4"/>
  <c r="U232" i="4"/>
  <c r="Y231" i="4"/>
  <c r="U228" i="7" l="1"/>
  <c r="R228" i="7"/>
  <c r="O228" i="7"/>
  <c r="C228" i="7"/>
  <c r="X228" i="7"/>
  <c r="B228" i="7"/>
  <c r="W228" i="7"/>
  <c r="H228" i="7"/>
  <c r="W229" i="7"/>
  <c r="B229" i="7"/>
  <c r="J229" i="6"/>
  <c r="L229" i="7" s="1"/>
  <c r="E229" i="7"/>
  <c r="K229" i="7"/>
  <c r="I228" i="7"/>
  <c r="F228" i="7"/>
  <c r="H229" i="7"/>
  <c r="K228" i="7"/>
  <c r="N228" i="7"/>
  <c r="H229" i="6"/>
  <c r="M229" i="7" s="1"/>
  <c r="N229" i="7"/>
  <c r="T228" i="7"/>
  <c r="Q229" i="7"/>
  <c r="E228" i="7"/>
  <c r="T231" i="4"/>
  <c r="X230" i="4"/>
  <c r="Z230" i="4" s="1"/>
  <c r="A230" i="5" s="1"/>
  <c r="J230" i="6" s="1"/>
  <c r="U230" i="7" s="1"/>
  <c r="Y232" i="4"/>
  <c r="U233" i="4"/>
  <c r="U229" i="7" l="1"/>
  <c r="X229" i="7"/>
  <c r="G229" i="7"/>
  <c r="R229" i="7"/>
  <c r="X230" i="7"/>
  <c r="F229" i="7"/>
  <c r="I229" i="7"/>
  <c r="A229" i="7"/>
  <c r="D229" i="7"/>
  <c r="S229" i="7"/>
  <c r="P229" i="7"/>
  <c r="C229" i="7"/>
  <c r="O229" i="7"/>
  <c r="V229" i="7"/>
  <c r="J229" i="7"/>
  <c r="C230" i="7"/>
  <c r="I230" i="7"/>
  <c r="X231" i="4"/>
  <c r="Z231" i="4" s="1"/>
  <c r="A231" i="5" s="1"/>
  <c r="H231" i="6" s="1"/>
  <c r="P231" i="7" s="1"/>
  <c r="T232" i="4"/>
  <c r="H230" i="6"/>
  <c r="G230" i="7" s="1"/>
  <c r="I230" i="6"/>
  <c r="H230" i="7" s="1"/>
  <c r="R230" i="7"/>
  <c r="L230" i="7"/>
  <c r="O230" i="7"/>
  <c r="F230" i="7"/>
  <c r="Y233" i="4"/>
  <c r="U234" i="4"/>
  <c r="T230" i="7" l="1"/>
  <c r="D231" i="7"/>
  <c r="D230" i="7"/>
  <c r="A231" i="7"/>
  <c r="A230" i="7"/>
  <c r="S230" i="7"/>
  <c r="J230" i="7"/>
  <c r="J231" i="6"/>
  <c r="U231" i="7" s="1"/>
  <c r="M230" i="7"/>
  <c r="I231" i="6"/>
  <c r="B231" i="7" s="1"/>
  <c r="G231" i="7"/>
  <c r="M231" i="7"/>
  <c r="Q230" i="7"/>
  <c r="K230" i="7"/>
  <c r="B230" i="7"/>
  <c r="E230" i="7"/>
  <c r="W230" i="7"/>
  <c r="P230" i="7"/>
  <c r="N230" i="7"/>
  <c r="V230" i="7"/>
  <c r="J231" i="7"/>
  <c r="V231" i="7"/>
  <c r="T233" i="4"/>
  <c r="X232" i="4"/>
  <c r="Z232" i="4" s="1"/>
  <c r="A232" i="5" s="1"/>
  <c r="J232" i="6" s="1"/>
  <c r="C232" i="7" s="1"/>
  <c r="S231" i="7"/>
  <c r="U235" i="4"/>
  <c r="Y234" i="4"/>
  <c r="W231" i="7" l="1"/>
  <c r="T231" i="7"/>
  <c r="E231" i="7"/>
  <c r="C231" i="7"/>
  <c r="O231" i="7"/>
  <c r="K231" i="7"/>
  <c r="N231" i="7"/>
  <c r="X231" i="7"/>
  <c r="R231" i="7"/>
  <c r="F231" i="7"/>
  <c r="L231" i="7"/>
  <c r="I231" i="7"/>
  <c r="H231" i="7"/>
  <c r="Q231" i="7"/>
  <c r="I232" i="7"/>
  <c r="X232" i="7"/>
  <c r="I232" i="6"/>
  <c r="K232" i="7" s="1"/>
  <c r="T234" i="4"/>
  <c r="X233" i="4"/>
  <c r="Z233" i="4" s="1"/>
  <c r="A233" i="5" s="1"/>
  <c r="I233" i="6" s="1"/>
  <c r="H233" i="7" s="1"/>
  <c r="H232" i="6"/>
  <c r="V232" i="7" s="1"/>
  <c r="F232" i="7"/>
  <c r="U232" i="7"/>
  <c r="L232" i="7"/>
  <c r="R232" i="7"/>
  <c r="O232" i="7"/>
  <c r="U236" i="4"/>
  <c r="Y235" i="4"/>
  <c r="T232" i="7" l="1"/>
  <c r="J232" i="7"/>
  <c r="D232" i="7"/>
  <c r="B232" i="7"/>
  <c r="W232" i="7"/>
  <c r="Q232" i="7"/>
  <c r="K233" i="7"/>
  <c r="B233" i="7"/>
  <c r="N233" i="7"/>
  <c r="A232" i="7"/>
  <c r="T233" i="7"/>
  <c r="P232" i="7"/>
  <c r="W233" i="7"/>
  <c r="M232" i="7"/>
  <c r="E233" i="7"/>
  <c r="S232" i="7"/>
  <c r="G232" i="7"/>
  <c r="E232" i="7"/>
  <c r="N232" i="7"/>
  <c r="H232" i="7"/>
  <c r="X234" i="4"/>
  <c r="Z234" i="4" s="1"/>
  <c r="A234" i="5" s="1"/>
  <c r="I234" i="6" s="1"/>
  <c r="H234" i="7" s="1"/>
  <c r="T235" i="4"/>
  <c r="Q233" i="7"/>
  <c r="J233" i="6"/>
  <c r="O233" i="7" s="1"/>
  <c r="H233" i="6"/>
  <c r="A233" i="7" s="1"/>
  <c r="Y236" i="4"/>
  <c r="U237" i="4"/>
  <c r="H234" i="6" l="1"/>
  <c r="M234" i="7" s="1"/>
  <c r="Q234" i="7"/>
  <c r="N234" i="7"/>
  <c r="S233" i="7"/>
  <c r="E234" i="7"/>
  <c r="J234" i="6"/>
  <c r="X234" i="7" s="1"/>
  <c r="T234" i="7"/>
  <c r="K234" i="7"/>
  <c r="V233" i="7"/>
  <c r="M233" i="7"/>
  <c r="W234" i="7"/>
  <c r="F233" i="7"/>
  <c r="B234" i="7"/>
  <c r="J233" i="7"/>
  <c r="G233" i="7"/>
  <c r="U233" i="7"/>
  <c r="I233" i="7"/>
  <c r="D233" i="7"/>
  <c r="R233" i="7"/>
  <c r="L233" i="7"/>
  <c r="P233" i="7"/>
  <c r="X235" i="4"/>
  <c r="Z235" i="4" s="1"/>
  <c r="A235" i="5" s="1"/>
  <c r="H235" i="6" s="1"/>
  <c r="P235" i="7" s="1"/>
  <c r="T236" i="4"/>
  <c r="X233" i="7"/>
  <c r="C233" i="7"/>
  <c r="Y237" i="4"/>
  <c r="U238" i="4"/>
  <c r="O234" i="7" l="1"/>
  <c r="S234" i="7"/>
  <c r="D234" i="7"/>
  <c r="F234" i="7"/>
  <c r="R234" i="7"/>
  <c r="P234" i="7"/>
  <c r="A234" i="7"/>
  <c r="J234" i="7"/>
  <c r="V234" i="7"/>
  <c r="G234" i="7"/>
  <c r="U234" i="7"/>
  <c r="L234" i="7"/>
  <c r="V235" i="7"/>
  <c r="I234" i="7"/>
  <c r="M235" i="7"/>
  <c r="C234" i="7"/>
  <c r="J235" i="7"/>
  <c r="J235" i="6"/>
  <c r="X235" i="7" s="1"/>
  <c r="X236" i="4"/>
  <c r="Z236" i="4" s="1"/>
  <c r="A236" i="5" s="1"/>
  <c r="J236" i="6" s="1"/>
  <c r="I236" i="7" s="1"/>
  <c r="T237" i="4"/>
  <c r="A235" i="7"/>
  <c r="S235" i="7"/>
  <c r="D235" i="7"/>
  <c r="G235" i="7"/>
  <c r="I235" i="6"/>
  <c r="B235" i="7" s="1"/>
  <c r="U239" i="4"/>
  <c r="Y238" i="4"/>
  <c r="L235" i="7" l="1"/>
  <c r="X236" i="7"/>
  <c r="O236" i="7"/>
  <c r="U236" i="7"/>
  <c r="I236" i="6"/>
  <c r="K236" i="7" s="1"/>
  <c r="L236" i="7"/>
  <c r="E235" i="7"/>
  <c r="O235" i="7"/>
  <c r="K235" i="7"/>
  <c r="T235" i="7"/>
  <c r="Q235" i="7"/>
  <c r="R235" i="7"/>
  <c r="N235" i="7"/>
  <c r="W235" i="7"/>
  <c r="C235" i="7"/>
  <c r="U235" i="7"/>
  <c r="H235" i="7"/>
  <c r="T238" i="4"/>
  <c r="X237" i="4"/>
  <c r="Z237" i="4" s="1"/>
  <c r="A237" i="5" s="1"/>
  <c r="H237" i="6" s="1"/>
  <c r="J237" i="7" s="1"/>
  <c r="R236" i="7"/>
  <c r="C236" i="7"/>
  <c r="F236" i="7"/>
  <c r="H236" i="6"/>
  <c r="D236" i="7" s="1"/>
  <c r="F235" i="7"/>
  <c r="I235" i="7"/>
  <c r="U240" i="4"/>
  <c r="Y239" i="4"/>
  <c r="E236" i="7" l="1"/>
  <c r="N236" i="7"/>
  <c r="H236" i="7"/>
  <c r="T236" i="7"/>
  <c r="B236" i="7"/>
  <c r="Q236" i="7"/>
  <c r="W236" i="7"/>
  <c r="I237" i="6"/>
  <c r="W237" i="7" s="1"/>
  <c r="V236" i="7"/>
  <c r="M237" i="7"/>
  <c r="S237" i="7"/>
  <c r="G236" i="7"/>
  <c r="A237" i="7"/>
  <c r="J236" i="7"/>
  <c r="G237" i="7"/>
  <c r="P236" i="7"/>
  <c r="A236" i="7"/>
  <c r="P237" i="7"/>
  <c r="D237" i="7"/>
  <c r="V237" i="7"/>
  <c r="M236" i="7"/>
  <c r="S236" i="7"/>
  <c r="J237" i="6"/>
  <c r="I237" i="7" s="1"/>
  <c r="X238" i="4"/>
  <c r="Z238" i="4" s="1"/>
  <c r="A238" i="5" s="1"/>
  <c r="J238" i="6" s="1"/>
  <c r="O238" i="7" s="1"/>
  <c r="T239" i="4"/>
  <c r="Y240" i="4"/>
  <c r="U241" i="4"/>
  <c r="H237" i="7" l="1"/>
  <c r="B237" i="7"/>
  <c r="K237" i="7"/>
  <c r="N237" i="7"/>
  <c r="I238" i="7"/>
  <c r="E237" i="7"/>
  <c r="Q237" i="7"/>
  <c r="L238" i="7"/>
  <c r="H238" i="6"/>
  <c r="P238" i="7" s="1"/>
  <c r="T237" i="7"/>
  <c r="X237" i="7"/>
  <c r="L237" i="7"/>
  <c r="F237" i="7"/>
  <c r="T240" i="4"/>
  <c r="X239" i="4"/>
  <c r="Z239" i="4" s="1"/>
  <c r="A239" i="5" s="1"/>
  <c r="I239" i="6" s="1"/>
  <c r="B239" i="7" s="1"/>
  <c r="C238" i="7"/>
  <c r="F238" i="7"/>
  <c r="U238" i="7"/>
  <c r="R238" i="7"/>
  <c r="O237" i="7"/>
  <c r="R237" i="7"/>
  <c r="X238" i="7"/>
  <c r="I238" i="6"/>
  <c r="N238" i="7" s="1"/>
  <c r="C237" i="7"/>
  <c r="U237" i="7"/>
  <c r="Y241" i="4"/>
  <c r="U242" i="4"/>
  <c r="S238" i="7" l="1"/>
  <c r="D238" i="7"/>
  <c r="K238" i="7"/>
  <c r="Q239" i="7"/>
  <c r="K239" i="7"/>
  <c r="H239" i="7"/>
  <c r="E239" i="7"/>
  <c r="T238" i="7"/>
  <c r="M238" i="7"/>
  <c r="G238" i="7"/>
  <c r="A238" i="7"/>
  <c r="V238" i="7"/>
  <c r="J238" i="7"/>
  <c r="N239" i="7"/>
  <c r="J239" i="6"/>
  <c r="O239" i="7" s="1"/>
  <c r="H238" i="7"/>
  <c r="T239" i="7"/>
  <c r="E238" i="7"/>
  <c r="W239" i="7"/>
  <c r="H239" i="6"/>
  <c r="S239" i="7" s="1"/>
  <c r="B238" i="7"/>
  <c r="Q238" i="7"/>
  <c r="W238" i="7"/>
  <c r="T241" i="4"/>
  <c r="X240" i="4"/>
  <c r="Z240" i="4" s="1"/>
  <c r="A240" i="5" s="1"/>
  <c r="H240" i="6" s="1"/>
  <c r="J240" i="7" s="1"/>
  <c r="U243" i="4"/>
  <c r="Y242" i="4"/>
  <c r="D239" i="7" l="1"/>
  <c r="M239" i="7"/>
  <c r="X239" i="7"/>
  <c r="F239" i="7"/>
  <c r="C239" i="7"/>
  <c r="R239" i="7"/>
  <c r="U239" i="7"/>
  <c r="D240" i="7"/>
  <c r="J240" i="6"/>
  <c r="C240" i="7" s="1"/>
  <c r="I240" i="6"/>
  <c r="Q240" i="7" s="1"/>
  <c r="S240" i="7"/>
  <c r="A240" i="7"/>
  <c r="J239" i="7"/>
  <c r="V239" i="7"/>
  <c r="M240" i="7"/>
  <c r="V240" i="7"/>
  <c r="P240" i="7"/>
  <c r="A239" i="7"/>
  <c r="G240" i="7"/>
  <c r="P239" i="7"/>
  <c r="I239" i="7"/>
  <c r="L239" i="7"/>
  <c r="G239" i="7"/>
  <c r="X241" i="4"/>
  <c r="Z241" i="4" s="1"/>
  <c r="A241" i="5" s="1"/>
  <c r="H241" i="6" s="1"/>
  <c r="J241" i="7" s="1"/>
  <c r="T242" i="4"/>
  <c r="U244" i="4"/>
  <c r="Y243" i="4"/>
  <c r="X240" i="7" l="1"/>
  <c r="F240" i="7"/>
  <c r="L240" i="7"/>
  <c r="B240" i="7"/>
  <c r="U240" i="7"/>
  <c r="I240" i="7"/>
  <c r="R240" i="7"/>
  <c r="T240" i="7"/>
  <c r="N240" i="7"/>
  <c r="H240" i="7"/>
  <c r="O240" i="7"/>
  <c r="E240" i="7"/>
  <c r="K240" i="7"/>
  <c r="W240" i="7"/>
  <c r="P241" i="7"/>
  <c r="S241" i="7"/>
  <c r="J241" i="6"/>
  <c r="O241" i="7" s="1"/>
  <c r="A241" i="7"/>
  <c r="D241" i="7"/>
  <c r="G241" i="7"/>
  <c r="M241" i="7"/>
  <c r="V241" i="7"/>
  <c r="I241" i="6"/>
  <c r="W241" i="7" s="1"/>
  <c r="T243" i="4"/>
  <c r="X242" i="4"/>
  <c r="Z242" i="4" s="1"/>
  <c r="A242" i="5" s="1"/>
  <c r="I242" i="6" s="1"/>
  <c r="N242" i="7" s="1"/>
  <c r="Y244" i="4"/>
  <c r="U245" i="4"/>
  <c r="U241" i="7" l="1"/>
  <c r="X241" i="7"/>
  <c r="L241" i="7"/>
  <c r="Q241" i="7"/>
  <c r="E241" i="7"/>
  <c r="H241" i="7"/>
  <c r="B241" i="7"/>
  <c r="K241" i="7"/>
  <c r="T241" i="7"/>
  <c r="H242" i="7"/>
  <c r="Q242" i="7"/>
  <c r="K242" i="7"/>
  <c r="J242" i="6"/>
  <c r="F242" i="7" s="1"/>
  <c r="B242" i="7"/>
  <c r="I241" i="7"/>
  <c r="E242" i="7"/>
  <c r="W242" i="7"/>
  <c r="H242" i="6"/>
  <c r="D242" i="7" s="1"/>
  <c r="R241" i="7"/>
  <c r="N241" i="7"/>
  <c r="X243" i="4"/>
  <c r="Z243" i="4" s="1"/>
  <c r="A243" i="5" s="1"/>
  <c r="I243" i="6" s="1"/>
  <c r="E243" i="7" s="1"/>
  <c r="T244" i="4"/>
  <c r="T242" i="7"/>
  <c r="C241" i="7"/>
  <c r="F241" i="7"/>
  <c r="Y245" i="4"/>
  <c r="U246" i="4"/>
  <c r="J242" i="7" l="1"/>
  <c r="P242" i="7"/>
  <c r="M242" i="7"/>
  <c r="G242" i="7"/>
  <c r="L242" i="7"/>
  <c r="W243" i="7"/>
  <c r="K243" i="7"/>
  <c r="U242" i="7"/>
  <c r="T243" i="7"/>
  <c r="X242" i="7"/>
  <c r="H243" i="7"/>
  <c r="C242" i="7"/>
  <c r="I242" i="7"/>
  <c r="J243" i="6"/>
  <c r="C243" i="7" s="1"/>
  <c r="Q243" i="7"/>
  <c r="N243" i="7"/>
  <c r="B243" i="7"/>
  <c r="R242" i="7"/>
  <c r="O242" i="7"/>
  <c r="T245" i="4"/>
  <c r="X244" i="4"/>
  <c r="Z244" i="4" s="1"/>
  <c r="A244" i="5" s="1"/>
  <c r="H244" i="6" s="1"/>
  <c r="P244" i="7" s="1"/>
  <c r="S242" i="7"/>
  <c r="A242" i="7"/>
  <c r="H243" i="6"/>
  <c r="P243" i="7" s="1"/>
  <c r="V242" i="7"/>
  <c r="U247" i="4"/>
  <c r="Y246" i="4"/>
  <c r="F243" i="7" l="1"/>
  <c r="I243" i="7"/>
  <c r="O243" i="7"/>
  <c r="X243" i="7"/>
  <c r="U243" i="7"/>
  <c r="L243" i="7"/>
  <c r="R243" i="7"/>
  <c r="A243" i="7"/>
  <c r="G243" i="7"/>
  <c r="I244" i="6"/>
  <c r="B244" i="7" s="1"/>
  <c r="S244" i="7"/>
  <c r="J244" i="6"/>
  <c r="F244" i="7" s="1"/>
  <c r="D244" i="7"/>
  <c r="D243" i="7"/>
  <c r="S243" i="7"/>
  <c r="V244" i="7"/>
  <c r="A244" i="7"/>
  <c r="M243" i="7"/>
  <c r="G244" i="7"/>
  <c r="J244" i="7"/>
  <c r="M244" i="7"/>
  <c r="J243" i="7"/>
  <c r="V243" i="7"/>
  <c r="T246" i="4"/>
  <c r="X245" i="4"/>
  <c r="Z245" i="4" s="1"/>
  <c r="A245" i="5" s="1"/>
  <c r="H245" i="6" s="1"/>
  <c r="S245" i="7" s="1"/>
  <c r="U248" i="4"/>
  <c r="Y247" i="4"/>
  <c r="T244" i="7" l="1"/>
  <c r="R244" i="7"/>
  <c r="L244" i="7"/>
  <c r="E244" i="7"/>
  <c r="H244" i="7"/>
  <c r="N244" i="7"/>
  <c r="I244" i="7"/>
  <c r="W244" i="7"/>
  <c r="Q244" i="7"/>
  <c r="K244" i="7"/>
  <c r="J245" i="7"/>
  <c r="C244" i="7"/>
  <c r="O244" i="7"/>
  <c r="D245" i="7"/>
  <c r="A245" i="7"/>
  <c r="P245" i="7"/>
  <c r="X244" i="7"/>
  <c r="U244" i="7"/>
  <c r="I245" i="6"/>
  <c r="E245" i="7" s="1"/>
  <c r="J245" i="6"/>
  <c r="U245" i="7" s="1"/>
  <c r="V245" i="7"/>
  <c r="G245" i="7"/>
  <c r="M245" i="7"/>
  <c r="X246" i="4"/>
  <c r="Z246" i="4" s="1"/>
  <c r="A246" i="5" s="1"/>
  <c r="I246" i="6" s="1"/>
  <c r="T246" i="7" s="1"/>
  <c r="T247" i="4"/>
  <c r="Y248" i="4"/>
  <c r="U249" i="4"/>
  <c r="E246" i="7" l="1"/>
  <c r="Q246" i="7"/>
  <c r="X245" i="7"/>
  <c r="B246" i="7"/>
  <c r="L245" i="7"/>
  <c r="W246" i="7"/>
  <c r="H246" i="7"/>
  <c r="R245" i="7"/>
  <c r="J246" i="6"/>
  <c r="L246" i="7" s="1"/>
  <c r="N246" i="7"/>
  <c r="I245" i="7"/>
  <c r="F245" i="7"/>
  <c r="B245" i="7"/>
  <c r="Q245" i="7"/>
  <c r="T245" i="7"/>
  <c r="K245" i="7"/>
  <c r="H245" i="7"/>
  <c r="N245" i="7"/>
  <c r="W245" i="7"/>
  <c r="O245" i="7"/>
  <c r="C245" i="7"/>
  <c r="K246" i="7"/>
  <c r="H246" i="6"/>
  <c r="G246" i="7" s="1"/>
  <c r="T248" i="4"/>
  <c r="X247" i="4"/>
  <c r="Z247" i="4" s="1"/>
  <c r="A247" i="5" s="1"/>
  <c r="I247" i="6" s="1"/>
  <c r="K247" i="7" s="1"/>
  <c r="Y249" i="4"/>
  <c r="U250" i="4"/>
  <c r="R246" i="7" l="1"/>
  <c r="C246" i="7"/>
  <c r="X246" i="7"/>
  <c r="O246" i="7"/>
  <c r="I246" i="7"/>
  <c r="F246" i="7"/>
  <c r="U246" i="7"/>
  <c r="M246" i="7"/>
  <c r="B247" i="7"/>
  <c r="H247" i="7"/>
  <c r="E247" i="7"/>
  <c r="H247" i="6"/>
  <c r="S247" i="7" s="1"/>
  <c r="V246" i="7"/>
  <c r="J246" i="7"/>
  <c r="T247" i="7"/>
  <c r="S246" i="7"/>
  <c r="N247" i="7"/>
  <c r="Q247" i="7"/>
  <c r="J247" i="6"/>
  <c r="U247" i="7" s="1"/>
  <c r="P246" i="7"/>
  <c r="T249" i="4"/>
  <c r="X248" i="4"/>
  <c r="Z248" i="4" s="1"/>
  <c r="A248" i="5" s="1"/>
  <c r="I248" i="6" s="1"/>
  <c r="Q248" i="7" s="1"/>
  <c r="W247" i="7"/>
  <c r="D246" i="7"/>
  <c r="A246" i="7"/>
  <c r="U251" i="4"/>
  <c r="Y250" i="4"/>
  <c r="J247" i="7" l="1"/>
  <c r="E248" i="7"/>
  <c r="T248" i="7"/>
  <c r="F247" i="7"/>
  <c r="K248" i="7"/>
  <c r="O247" i="7"/>
  <c r="M247" i="7"/>
  <c r="D247" i="7"/>
  <c r="P247" i="7"/>
  <c r="A247" i="7"/>
  <c r="R247" i="7"/>
  <c r="W248" i="7"/>
  <c r="G247" i="7"/>
  <c r="V247" i="7"/>
  <c r="I247" i="7"/>
  <c r="C247" i="7"/>
  <c r="H248" i="7"/>
  <c r="B248" i="7"/>
  <c r="L247" i="7"/>
  <c r="H248" i="6"/>
  <c r="V248" i="7" s="1"/>
  <c r="J248" i="6"/>
  <c r="X248" i="7" s="1"/>
  <c r="N248" i="7"/>
  <c r="X247" i="7"/>
  <c r="X249" i="4"/>
  <c r="Z249" i="4" s="1"/>
  <c r="A249" i="5" s="1"/>
  <c r="H249" i="6" s="1"/>
  <c r="G249" i="7" s="1"/>
  <c r="T250" i="4"/>
  <c r="U252" i="4"/>
  <c r="Y251" i="4"/>
  <c r="J249" i="7" l="1"/>
  <c r="R248" i="7"/>
  <c r="V249" i="7"/>
  <c r="A249" i="7"/>
  <c r="A248" i="7"/>
  <c r="F248" i="7"/>
  <c r="G248" i="7"/>
  <c r="D248" i="7"/>
  <c r="M248" i="7"/>
  <c r="M249" i="7"/>
  <c r="D249" i="7"/>
  <c r="S249" i="7"/>
  <c r="I249" i="6"/>
  <c r="W249" i="7" s="1"/>
  <c r="P248" i="7"/>
  <c r="J248" i="7"/>
  <c r="L248" i="7"/>
  <c r="P249" i="7"/>
  <c r="J249" i="6"/>
  <c r="I249" i="7" s="1"/>
  <c r="I248" i="7"/>
  <c r="S248" i="7"/>
  <c r="U248" i="7"/>
  <c r="C248" i="7"/>
  <c r="X250" i="4"/>
  <c r="Z250" i="4" s="1"/>
  <c r="A250" i="5" s="1"/>
  <c r="J250" i="6" s="1"/>
  <c r="O250" i="7" s="1"/>
  <c r="T251" i="4"/>
  <c r="O248" i="7"/>
  <c r="Y252" i="4"/>
  <c r="U253" i="4"/>
  <c r="O249" i="7" l="1"/>
  <c r="E249" i="7"/>
  <c r="C249" i="7"/>
  <c r="Q249" i="7"/>
  <c r="X249" i="7"/>
  <c r="F249" i="7"/>
  <c r="U249" i="7"/>
  <c r="B249" i="7"/>
  <c r="H249" i="7"/>
  <c r="T249" i="7"/>
  <c r="N249" i="7"/>
  <c r="K249" i="7"/>
  <c r="F250" i="7"/>
  <c r="C250" i="7"/>
  <c r="I250" i="6"/>
  <c r="Q250" i="7" s="1"/>
  <c r="L249" i="7"/>
  <c r="R250" i="7"/>
  <c r="I250" i="7"/>
  <c r="L250" i="7"/>
  <c r="X250" i="7"/>
  <c r="H250" i="6"/>
  <c r="G250" i="7" s="1"/>
  <c r="R249" i="7"/>
  <c r="X251" i="4"/>
  <c r="Z251" i="4" s="1"/>
  <c r="A251" i="5" s="1"/>
  <c r="H251" i="6" s="1"/>
  <c r="G251" i="7" s="1"/>
  <c r="T252" i="4"/>
  <c r="U250" i="7"/>
  <c r="Y253" i="4"/>
  <c r="U254" i="4"/>
  <c r="T250" i="7" l="1"/>
  <c r="M250" i="7"/>
  <c r="A250" i="7"/>
  <c r="V250" i="7"/>
  <c r="P250" i="7"/>
  <c r="S250" i="7"/>
  <c r="J250" i="7"/>
  <c r="J251" i="7"/>
  <c r="K250" i="7"/>
  <c r="N250" i="7"/>
  <c r="A251" i="7"/>
  <c r="D250" i="7"/>
  <c r="W250" i="7"/>
  <c r="S251" i="7"/>
  <c r="P251" i="7"/>
  <c r="V251" i="7"/>
  <c r="M251" i="7"/>
  <c r="J251" i="6"/>
  <c r="U251" i="7" s="1"/>
  <c r="H250" i="7"/>
  <c r="E250" i="7"/>
  <c r="D251" i="7"/>
  <c r="B250" i="7"/>
  <c r="I251" i="6"/>
  <c r="W251" i="7" s="1"/>
  <c r="T253" i="4"/>
  <c r="X252" i="4"/>
  <c r="Z252" i="4" s="1"/>
  <c r="A252" i="5" s="1"/>
  <c r="J252" i="6" s="1"/>
  <c r="F252" i="7" s="1"/>
  <c r="U255" i="4"/>
  <c r="Y254" i="4"/>
  <c r="O251" i="7" l="1"/>
  <c r="L251" i="7"/>
  <c r="C251" i="7"/>
  <c r="T251" i="7"/>
  <c r="I251" i="7"/>
  <c r="R251" i="7"/>
  <c r="X251" i="7"/>
  <c r="F251" i="7"/>
  <c r="K251" i="7"/>
  <c r="E251" i="7"/>
  <c r="H251" i="7"/>
  <c r="B251" i="7"/>
  <c r="R252" i="7"/>
  <c r="H252" i="6"/>
  <c r="J252" i="7" s="1"/>
  <c r="U252" i="7"/>
  <c r="L252" i="7"/>
  <c r="I252" i="6"/>
  <c r="K252" i="7" s="1"/>
  <c r="I252" i="7"/>
  <c r="C252" i="7"/>
  <c r="X252" i="7"/>
  <c r="O252" i="7"/>
  <c r="N251" i="7"/>
  <c r="Q251" i="7"/>
  <c r="T254" i="4"/>
  <c r="X253" i="4"/>
  <c r="Z253" i="4" s="1"/>
  <c r="A253" i="5" s="1"/>
  <c r="I253" i="6" s="1"/>
  <c r="T253" i="7" s="1"/>
  <c r="U256" i="4"/>
  <c r="Y255" i="4"/>
  <c r="B252" i="7" l="1"/>
  <c r="V252" i="7"/>
  <c r="H253" i="7"/>
  <c r="G252" i="7"/>
  <c r="T252" i="7"/>
  <c r="W252" i="7"/>
  <c r="B253" i="7"/>
  <c r="E252" i="7"/>
  <c r="Q253" i="7"/>
  <c r="A252" i="7"/>
  <c r="N253" i="7"/>
  <c r="P252" i="7"/>
  <c r="Q252" i="7"/>
  <c r="D252" i="7"/>
  <c r="M252" i="7"/>
  <c r="S252" i="7"/>
  <c r="N252" i="7"/>
  <c r="H252" i="7"/>
  <c r="E253" i="7"/>
  <c r="K253" i="7"/>
  <c r="J253" i="6"/>
  <c r="U253" i="7" s="1"/>
  <c r="H253" i="6"/>
  <c r="A253" i="7" s="1"/>
  <c r="W253" i="7"/>
  <c r="X254" i="4"/>
  <c r="Z254" i="4" s="1"/>
  <c r="A254" i="5" s="1"/>
  <c r="J254" i="6" s="1"/>
  <c r="C254" i="7" s="1"/>
  <c r="T255" i="4"/>
  <c r="Y256" i="4"/>
  <c r="U257" i="4"/>
  <c r="O254" i="7" l="1"/>
  <c r="U254" i="7"/>
  <c r="I254" i="7"/>
  <c r="M253" i="7"/>
  <c r="I254" i="6"/>
  <c r="N254" i="7" s="1"/>
  <c r="X254" i="7"/>
  <c r="L254" i="7"/>
  <c r="F253" i="7"/>
  <c r="F254" i="7"/>
  <c r="G253" i="7"/>
  <c r="J253" i="7"/>
  <c r="D253" i="7"/>
  <c r="R253" i="7"/>
  <c r="R254" i="7"/>
  <c r="H254" i="6"/>
  <c r="V254" i="7" s="1"/>
  <c r="O253" i="7"/>
  <c r="S253" i="7"/>
  <c r="T256" i="4"/>
  <c r="X255" i="4"/>
  <c r="Z255" i="4" s="1"/>
  <c r="A255" i="5" s="1"/>
  <c r="I255" i="6" s="1"/>
  <c r="T255" i="7" s="1"/>
  <c r="L253" i="7"/>
  <c r="C253" i="7"/>
  <c r="V253" i="7"/>
  <c r="I253" i="7"/>
  <c r="P253" i="7"/>
  <c r="X253" i="7"/>
  <c r="Y257" i="4"/>
  <c r="U258" i="4"/>
  <c r="Q254" i="7" l="1"/>
  <c r="K254" i="7"/>
  <c r="J254" i="7"/>
  <c r="G254" i="7"/>
  <c r="W254" i="7"/>
  <c r="T254" i="7"/>
  <c r="B254" i="7"/>
  <c r="E254" i="7"/>
  <c r="H254" i="7"/>
  <c r="P254" i="7"/>
  <c r="Q255" i="7"/>
  <c r="H255" i="6"/>
  <c r="D255" i="7" s="1"/>
  <c r="M254" i="7"/>
  <c r="E255" i="7"/>
  <c r="A254" i="7"/>
  <c r="S254" i="7"/>
  <c r="N255" i="7"/>
  <c r="W255" i="7"/>
  <c r="K255" i="7"/>
  <c r="B255" i="7"/>
  <c r="D254" i="7"/>
  <c r="J255" i="6"/>
  <c r="R255" i="7" s="1"/>
  <c r="H255" i="7"/>
  <c r="X256" i="4"/>
  <c r="Z256" i="4" s="1"/>
  <c r="A256" i="5" s="1"/>
  <c r="J256" i="6" s="1"/>
  <c r="F256" i="7" s="1"/>
  <c r="T257" i="4"/>
  <c r="U259" i="4"/>
  <c r="Y258" i="4"/>
  <c r="L255" i="7" l="1"/>
  <c r="U255" i="7"/>
  <c r="S255" i="7"/>
  <c r="I256" i="7"/>
  <c r="G255" i="7"/>
  <c r="U256" i="7"/>
  <c r="J255" i="7"/>
  <c r="X255" i="7"/>
  <c r="V255" i="7"/>
  <c r="P255" i="7"/>
  <c r="I255" i="7"/>
  <c r="X256" i="7"/>
  <c r="O256" i="7"/>
  <c r="C255" i="7"/>
  <c r="O255" i="7"/>
  <c r="R256" i="7"/>
  <c r="I256" i="6"/>
  <c r="Q256" i="7" s="1"/>
  <c r="F255" i="7"/>
  <c r="M255" i="7"/>
  <c r="A255" i="7"/>
  <c r="L256" i="7"/>
  <c r="C256" i="7"/>
  <c r="H256" i="6"/>
  <c r="V256" i="7" s="1"/>
  <c r="T258" i="4"/>
  <c r="X257" i="4"/>
  <c r="Z257" i="4" s="1"/>
  <c r="A257" i="5" s="1"/>
  <c r="H257" i="6" s="1"/>
  <c r="S257" i="7" s="1"/>
  <c r="U260" i="4"/>
  <c r="Y259" i="4"/>
  <c r="H256" i="7" l="1"/>
  <c r="J257" i="7"/>
  <c r="W256" i="7"/>
  <c r="J257" i="6"/>
  <c r="I257" i="7" s="1"/>
  <c r="P257" i="7"/>
  <c r="A257" i="7"/>
  <c r="G257" i="7"/>
  <c r="E256" i="7"/>
  <c r="B256" i="7"/>
  <c r="V257" i="7"/>
  <c r="N256" i="7"/>
  <c r="D257" i="7"/>
  <c r="K256" i="7"/>
  <c r="I257" i="6"/>
  <c r="T257" i="7" s="1"/>
  <c r="J256" i="7"/>
  <c r="S256" i="7"/>
  <c r="D256" i="7"/>
  <c r="M257" i="7"/>
  <c r="T256" i="7"/>
  <c r="M256" i="7"/>
  <c r="A256" i="7"/>
  <c r="P256" i="7"/>
  <c r="G256" i="7"/>
  <c r="T259" i="4"/>
  <c r="X258" i="4"/>
  <c r="Z258" i="4" s="1"/>
  <c r="A258" i="5" s="1"/>
  <c r="J258" i="6" s="1"/>
  <c r="X258" i="7" s="1"/>
  <c r="Y260" i="4"/>
  <c r="U261" i="4"/>
  <c r="E257" i="7" l="1"/>
  <c r="K257" i="7"/>
  <c r="Q257" i="7"/>
  <c r="W257" i="7"/>
  <c r="H257" i="7"/>
  <c r="R257" i="7"/>
  <c r="N257" i="7"/>
  <c r="B257" i="7"/>
  <c r="L257" i="7"/>
  <c r="F257" i="7"/>
  <c r="U257" i="7"/>
  <c r="X257" i="7"/>
  <c r="H258" i="6"/>
  <c r="D258" i="7" s="1"/>
  <c r="L258" i="7"/>
  <c r="C258" i="7"/>
  <c r="I258" i="7"/>
  <c r="R258" i="7"/>
  <c r="F258" i="7"/>
  <c r="O258" i="7"/>
  <c r="C257" i="7"/>
  <c r="O257" i="7"/>
  <c r="U258" i="7"/>
  <c r="I258" i="6"/>
  <c r="H258" i="7" s="1"/>
  <c r="X259" i="4"/>
  <c r="Z259" i="4" s="1"/>
  <c r="A259" i="5" s="1"/>
  <c r="I259" i="6" s="1"/>
  <c r="W259" i="7" s="1"/>
  <c r="T260" i="4"/>
  <c r="U262" i="4"/>
  <c r="Y261" i="4"/>
  <c r="S258" i="7" l="1"/>
  <c r="M258" i="7"/>
  <c r="V258" i="7"/>
  <c r="B258" i="7"/>
  <c r="J258" i="7"/>
  <c r="G258" i="7"/>
  <c r="P258" i="7"/>
  <c r="A258" i="7"/>
  <c r="N259" i="7"/>
  <c r="K259" i="7"/>
  <c r="N258" i="7"/>
  <c r="J259" i="6"/>
  <c r="L259" i="7" s="1"/>
  <c r="Q258" i="7"/>
  <c r="K258" i="7"/>
  <c r="T258" i="7"/>
  <c r="H259" i="7"/>
  <c r="B259" i="7"/>
  <c r="E259" i="7"/>
  <c r="H259" i="6"/>
  <c r="S259" i="7" s="1"/>
  <c r="Q259" i="7"/>
  <c r="T259" i="7"/>
  <c r="W258" i="7"/>
  <c r="E258" i="7"/>
  <c r="X260" i="4"/>
  <c r="Z260" i="4" s="1"/>
  <c r="A260" i="5" s="1"/>
  <c r="H260" i="6" s="1"/>
  <c r="S260" i="7" s="1"/>
  <c r="T261" i="4"/>
  <c r="U263" i="4"/>
  <c r="Y262" i="4"/>
  <c r="U259" i="7" l="1"/>
  <c r="F259" i="7"/>
  <c r="A259" i="7"/>
  <c r="P259" i="7"/>
  <c r="M259" i="7"/>
  <c r="I260" i="6"/>
  <c r="W260" i="7" s="1"/>
  <c r="D260" i="7"/>
  <c r="C259" i="7"/>
  <c r="J260" i="7"/>
  <c r="P260" i="7"/>
  <c r="J260" i="6"/>
  <c r="U260" i="7" s="1"/>
  <c r="A260" i="7"/>
  <c r="V260" i="7"/>
  <c r="M260" i="7"/>
  <c r="O259" i="7"/>
  <c r="G260" i="7"/>
  <c r="I259" i="7"/>
  <c r="X259" i="7"/>
  <c r="R259" i="7"/>
  <c r="V259" i="7"/>
  <c r="G259" i="7"/>
  <c r="D259" i="7"/>
  <c r="J259" i="7"/>
  <c r="X261" i="4"/>
  <c r="Z261" i="4" s="1"/>
  <c r="A261" i="5" s="1"/>
  <c r="J261" i="6" s="1"/>
  <c r="R261" i="7" s="1"/>
  <c r="T262" i="4"/>
  <c r="Y263" i="4"/>
  <c r="U264" i="4"/>
  <c r="T260" i="7" l="1"/>
  <c r="Q260" i="7"/>
  <c r="K260" i="7"/>
  <c r="H260" i="7"/>
  <c r="E260" i="7"/>
  <c r="B260" i="7"/>
  <c r="N260" i="7"/>
  <c r="R260" i="7"/>
  <c r="O260" i="7"/>
  <c r="L261" i="7"/>
  <c r="X260" i="7"/>
  <c r="O261" i="7"/>
  <c r="U261" i="7"/>
  <c r="H261" i="6"/>
  <c r="A261" i="7" s="1"/>
  <c r="F260" i="7"/>
  <c r="C260" i="7"/>
  <c r="X261" i="7"/>
  <c r="F261" i="7"/>
  <c r="I261" i="6"/>
  <c r="Q261" i="7" s="1"/>
  <c r="I261" i="7"/>
  <c r="C261" i="7"/>
  <c r="L260" i="7"/>
  <c r="I260" i="7"/>
  <c r="T263" i="4"/>
  <c r="X262" i="4"/>
  <c r="Z262" i="4" s="1"/>
  <c r="A262" i="5" s="1"/>
  <c r="J262" i="6" s="1"/>
  <c r="X262" i="7" s="1"/>
  <c r="Y264" i="4"/>
  <c r="U265" i="4"/>
  <c r="P261" i="7" l="1"/>
  <c r="S261" i="7"/>
  <c r="D261" i="7"/>
  <c r="J261" i="7"/>
  <c r="L262" i="7"/>
  <c r="R262" i="7"/>
  <c r="U262" i="7"/>
  <c r="I262" i="6"/>
  <c r="T262" i="7" s="1"/>
  <c r="B261" i="7"/>
  <c r="T261" i="7"/>
  <c r="F262" i="7"/>
  <c r="V261" i="7"/>
  <c r="N261" i="7"/>
  <c r="I262" i="7"/>
  <c r="M261" i="7"/>
  <c r="G261" i="7"/>
  <c r="K261" i="7"/>
  <c r="H261" i="7"/>
  <c r="W261" i="7"/>
  <c r="E261" i="7"/>
  <c r="O262" i="7"/>
  <c r="C262" i="7"/>
  <c r="H262" i="6"/>
  <c r="M262" i="7" s="1"/>
  <c r="T264" i="4"/>
  <c r="X263" i="4"/>
  <c r="Z263" i="4" s="1"/>
  <c r="A263" i="5" s="1"/>
  <c r="I263" i="6" s="1"/>
  <c r="N263" i="7" s="1"/>
  <c r="U266" i="4"/>
  <c r="Y265" i="4"/>
  <c r="W262" i="7" l="1"/>
  <c r="K262" i="7"/>
  <c r="D262" i="7"/>
  <c r="H262" i="7"/>
  <c r="E262" i="7"/>
  <c r="N262" i="7"/>
  <c r="B262" i="7"/>
  <c r="Q262" i="7"/>
  <c r="G262" i="7"/>
  <c r="J262" i="7"/>
  <c r="V262" i="7"/>
  <c r="S262" i="7"/>
  <c r="Q263" i="7"/>
  <c r="B263" i="7"/>
  <c r="K263" i="7"/>
  <c r="H263" i="6"/>
  <c r="M263" i="7" s="1"/>
  <c r="E263" i="7"/>
  <c r="W263" i="7"/>
  <c r="H263" i="7"/>
  <c r="P262" i="7"/>
  <c r="A262" i="7"/>
  <c r="T263" i="7"/>
  <c r="J263" i="6"/>
  <c r="L263" i="7" s="1"/>
  <c r="X264" i="4"/>
  <c r="Z264" i="4" s="1"/>
  <c r="A264" i="5" s="1"/>
  <c r="H264" i="6" s="1"/>
  <c r="M264" i="7" s="1"/>
  <c r="T265" i="4"/>
  <c r="U267" i="4"/>
  <c r="Y266" i="4"/>
  <c r="D263" i="7" l="1"/>
  <c r="O263" i="7"/>
  <c r="S263" i="7"/>
  <c r="G264" i="7"/>
  <c r="A264" i="7"/>
  <c r="P264" i="7"/>
  <c r="C263" i="7"/>
  <c r="V264" i="7"/>
  <c r="J263" i="7"/>
  <c r="V263" i="7"/>
  <c r="I264" i="6"/>
  <c r="N264" i="7" s="1"/>
  <c r="P263" i="7"/>
  <c r="R263" i="7"/>
  <c r="U263" i="7"/>
  <c r="J264" i="6"/>
  <c r="C264" i="7" s="1"/>
  <c r="J264" i="7"/>
  <c r="S264" i="7"/>
  <c r="D264" i="7"/>
  <c r="A263" i="7"/>
  <c r="G263" i="7"/>
  <c r="F263" i="7"/>
  <c r="T266" i="4"/>
  <c r="X265" i="4"/>
  <c r="Z265" i="4" s="1"/>
  <c r="A265" i="5" s="1"/>
  <c r="I265" i="6" s="1"/>
  <c r="N265" i="7" s="1"/>
  <c r="I263" i="7"/>
  <c r="X263" i="7"/>
  <c r="Y267" i="4"/>
  <c r="U268" i="4"/>
  <c r="U264" i="7" l="1"/>
  <c r="H264" i="7"/>
  <c r="E264" i="7"/>
  <c r="H265" i="6"/>
  <c r="G265" i="7" s="1"/>
  <c r="B265" i="7"/>
  <c r="T264" i="7"/>
  <c r="Q265" i="7"/>
  <c r="H265" i="7"/>
  <c r="X264" i="7"/>
  <c r="W264" i="7"/>
  <c r="T265" i="7"/>
  <c r="I264" i="7"/>
  <c r="O264" i="7"/>
  <c r="B264" i="7"/>
  <c r="E265" i="7"/>
  <c r="F264" i="7"/>
  <c r="W265" i="7"/>
  <c r="R264" i="7"/>
  <c r="K265" i="7"/>
  <c r="J265" i="6"/>
  <c r="R265" i="7" s="1"/>
  <c r="L264" i="7"/>
  <c r="Q264" i="7"/>
  <c r="K264" i="7"/>
  <c r="T267" i="4"/>
  <c r="X266" i="4"/>
  <c r="Z266" i="4" s="1"/>
  <c r="A266" i="5" s="1"/>
  <c r="J266" i="6" s="1"/>
  <c r="F266" i="7" s="1"/>
  <c r="Y268" i="4"/>
  <c r="U269" i="4"/>
  <c r="S265" i="7" l="1"/>
  <c r="X265" i="7"/>
  <c r="O265" i="7"/>
  <c r="V265" i="7"/>
  <c r="J265" i="7"/>
  <c r="I265" i="7"/>
  <c r="X266" i="7"/>
  <c r="U265" i="7"/>
  <c r="A265" i="7"/>
  <c r="F265" i="7"/>
  <c r="L265" i="7"/>
  <c r="I266" i="7"/>
  <c r="R266" i="7"/>
  <c r="O266" i="7"/>
  <c r="L266" i="7"/>
  <c r="I266" i="6"/>
  <c r="N266" i="7" s="1"/>
  <c r="D265" i="7"/>
  <c r="C265" i="7"/>
  <c r="C266" i="7"/>
  <c r="U266" i="7"/>
  <c r="H266" i="6"/>
  <c r="V266" i="7" s="1"/>
  <c r="M265" i="7"/>
  <c r="P265" i="7"/>
  <c r="T268" i="4"/>
  <c r="X267" i="4"/>
  <c r="Z267" i="4" s="1"/>
  <c r="A267" i="5" s="1"/>
  <c r="I267" i="6" s="1"/>
  <c r="H267" i="7" s="1"/>
  <c r="U270" i="4"/>
  <c r="Y269" i="4"/>
  <c r="H266" i="7" l="1"/>
  <c r="J266" i="7"/>
  <c r="K266" i="7"/>
  <c r="P266" i="7"/>
  <c r="S266" i="7"/>
  <c r="Q266" i="7"/>
  <c r="E266" i="7"/>
  <c r="T266" i="7"/>
  <c r="W266" i="7"/>
  <c r="B266" i="7"/>
  <c r="E267" i="7"/>
  <c r="Q267" i="7"/>
  <c r="D266" i="7"/>
  <c r="H267" i="6"/>
  <c r="V267" i="7" s="1"/>
  <c r="K267" i="7"/>
  <c r="N267" i="7"/>
  <c r="M266" i="7"/>
  <c r="B267" i="7"/>
  <c r="W267" i="7"/>
  <c r="G266" i="7"/>
  <c r="T267" i="7"/>
  <c r="A266" i="7"/>
  <c r="J267" i="6"/>
  <c r="C267" i="7" s="1"/>
  <c r="X268" i="4"/>
  <c r="Z268" i="4" s="1"/>
  <c r="A268" i="5" s="1"/>
  <c r="J268" i="6" s="1"/>
  <c r="C268" i="7" s="1"/>
  <c r="T269" i="4"/>
  <c r="U271" i="4"/>
  <c r="Y270" i="4"/>
  <c r="S267" i="7" l="1"/>
  <c r="P267" i="7"/>
  <c r="O267" i="7"/>
  <c r="J267" i="7"/>
  <c r="I267" i="7"/>
  <c r="O268" i="7"/>
  <c r="F267" i="7"/>
  <c r="U267" i="7"/>
  <c r="X268" i="7"/>
  <c r="X267" i="7"/>
  <c r="D267" i="7"/>
  <c r="G267" i="7"/>
  <c r="L268" i="7"/>
  <c r="F268" i="7"/>
  <c r="A267" i="7"/>
  <c r="M267" i="7"/>
  <c r="R268" i="7"/>
  <c r="U268" i="7"/>
  <c r="I268" i="6"/>
  <c r="K268" i="7" s="1"/>
  <c r="L267" i="7"/>
  <c r="R267" i="7"/>
  <c r="I268" i="7"/>
  <c r="H268" i="6"/>
  <c r="D268" i="7" s="1"/>
  <c r="T270" i="4"/>
  <c r="X269" i="4"/>
  <c r="Z269" i="4" s="1"/>
  <c r="A269" i="5" s="1"/>
  <c r="H269" i="6" s="1"/>
  <c r="V269" i="7" s="1"/>
  <c r="Y271" i="4"/>
  <c r="U272" i="4"/>
  <c r="N268" i="7" l="1"/>
  <c r="T268" i="7"/>
  <c r="E268" i="7"/>
  <c r="B268" i="7"/>
  <c r="H268" i="7"/>
  <c r="W268" i="7"/>
  <c r="Q268" i="7"/>
  <c r="A268" i="7"/>
  <c r="M268" i="7"/>
  <c r="G268" i="7"/>
  <c r="J269" i="7"/>
  <c r="S269" i="7"/>
  <c r="A269" i="7"/>
  <c r="S268" i="7"/>
  <c r="P268" i="7"/>
  <c r="M269" i="7"/>
  <c r="G269" i="7"/>
  <c r="I269" i="6"/>
  <c r="Q269" i="7" s="1"/>
  <c r="P269" i="7"/>
  <c r="J269" i="6"/>
  <c r="I269" i="7" s="1"/>
  <c r="D269" i="7"/>
  <c r="J268" i="7"/>
  <c r="V268" i="7"/>
  <c r="X270" i="4"/>
  <c r="Z270" i="4" s="1"/>
  <c r="A270" i="5" s="1"/>
  <c r="I270" i="6" s="1"/>
  <c r="H270" i="7" s="1"/>
  <c r="T271" i="4"/>
  <c r="Y272" i="4"/>
  <c r="U273" i="4"/>
  <c r="L269" i="7" l="1"/>
  <c r="E270" i="7"/>
  <c r="J270" i="6"/>
  <c r="L270" i="7" s="1"/>
  <c r="K269" i="7"/>
  <c r="B270" i="7"/>
  <c r="U269" i="7"/>
  <c r="H270" i="6"/>
  <c r="S270" i="7" s="1"/>
  <c r="N270" i="7"/>
  <c r="O269" i="7"/>
  <c r="T270" i="7"/>
  <c r="Q270" i="7"/>
  <c r="K270" i="7"/>
  <c r="F269" i="7"/>
  <c r="X269" i="7"/>
  <c r="B269" i="7"/>
  <c r="N269" i="7"/>
  <c r="E269" i="7"/>
  <c r="H269" i="7"/>
  <c r="W270" i="7"/>
  <c r="C269" i="7"/>
  <c r="R269" i="7"/>
  <c r="W269" i="7"/>
  <c r="T269" i="7"/>
  <c r="T272" i="4"/>
  <c r="X271" i="4"/>
  <c r="Z271" i="4" s="1"/>
  <c r="A271" i="5" s="1"/>
  <c r="J271" i="6" s="1"/>
  <c r="I271" i="7" s="1"/>
  <c r="U274" i="4"/>
  <c r="Y273" i="4"/>
  <c r="C270" i="7" l="1"/>
  <c r="R270" i="7"/>
  <c r="O270" i="7"/>
  <c r="U270" i="7"/>
  <c r="I270" i="7"/>
  <c r="R271" i="7"/>
  <c r="U271" i="7"/>
  <c r="X270" i="7"/>
  <c r="F270" i="7"/>
  <c r="A270" i="7"/>
  <c r="D270" i="7"/>
  <c r="G270" i="7"/>
  <c r="V270" i="7"/>
  <c r="P270" i="7"/>
  <c r="J270" i="7"/>
  <c r="M270" i="7"/>
  <c r="X271" i="7"/>
  <c r="F271" i="7"/>
  <c r="O271" i="7"/>
  <c r="L271" i="7"/>
  <c r="C271" i="7"/>
  <c r="H271" i="6"/>
  <c r="A271" i="7" s="1"/>
  <c r="I271" i="6"/>
  <c r="E271" i="7" s="1"/>
  <c r="X272" i="4"/>
  <c r="Z272" i="4" s="1"/>
  <c r="A272" i="5" s="1"/>
  <c r="I272" i="6" s="1"/>
  <c r="T272" i="7" s="1"/>
  <c r="T273" i="4"/>
  <c r="U275" i="4"/>
  <c r="Y274" i="4"/>
  <c r="J271" i="7" l="1"/>
  <c r="Q271" i="7"/>
  <c r="S271" i="7"/>
  <c r="K271" i="7"/>
  <c r="T271" i="7"/>
  <c r="V271" i="7"/>
  <c r="P271" i="7"/>
  <c r="D271" i="7"/>
  <c r="W271" i="7"/>
  <c r="Q272" i="7"/>
  <c r="B272" i="7"/>
  <c r="H271" i="7"/>
  <c r="N272" i="7"/>
  <c r="H272" i="6"/>
  <c r="G272" i="7" s="1"/>
  <c r="H272" i="7"/>
  <c r="W272" i="7"/>
  <c r="E272" i="7"/>
  <c r="N271" i="7"/>
  <c r="K272" i="7"/>
  <c r="J272" i="6"/>
  <c r="R272" i="7" s="1"/>
  <c r="M271" i="7"/>
  <c r="G271" i="7"/>
  <c r="B271" i="7"/>
  <c r="T274" i="4"/>
  <c r="X273" i="4"/>
  <c r="Z273" i="4" s="1"/>
  <c r="A273" i="5" s="1"/>
  <c r="I273" i="6" s="1"/>
  <c r="H273" i="7" s="1"/>
  <c r="U276" i="4"/>
  <c r="Y275" i="4"/>
  <c r="V272" i="7" l="1"/>
  <c r="J272" i="7"/>
  <c r="D272" i="7"/>
  <c r="P272" i="7"/>
  <c r="A272" i="7"/>
  <c r="X272" i="7"/>
  <c r="C272" i="7"/>
  <c r="F272" i="7"/>
  <c r="I272" i="7"/>
  <c r="L272" i="7"/>
  <c r="N273" i="7"/>
  <c r="O272" i="7"/>
  <c r="M272" i="7"/>
  <c r="S272" i="7"/>
  <c r="U272" i="7"/>
  <c r="B273" i="7"/>
  <c r="Q273" i="7"/>
  <c r="W273" i="7"/>
  <c r="K273" i="7"/>
  <c r="J273" i="6"/>
  <c r="O273" i="7" s="1"/>
  <c r="H273" i="6"/>
  <c r="S273" i="7" s="1"/>
  <c r="T273" i="7"/>
  <c r="E273" i="7"/>
  <c r="T275" i="4"/>
  <c r="X274" i="4"/>
  <c r="Z274" i="4" s="1"/>
  <c r="A274" i="5" s="1"/>
  <c r="J274" i="6" s="1"/>
  <c r="L274" i="7" s="1"/>
  <c r="U277" i="4"/>
  <c r="Y276" i="4"/>
  <c r="R273" i="7" l="1"/>
  <c r="X273" i="7"/>
  <c r="V273" i="7"/>
  <c r="A273" i="7"/>
  <c r="C273" i="7"/>
  <c r="F274" i="7"/>
  <c r="I274" i="7"/>
  <c r="G273" i="7"/>
  <c r="L273" i="7"/>
  <c r="F273" i="7"/>
  <c r="I273" i="7"/>
  <c r="P273" i="7"/>
  <c r="C274" i="7"/>
  <c r="U273" i="7"/>
  <c r="M273" i="7"/>
  <c r="J273" i="7"/>
  <c r="D273" i="7"/>
  <c r="U274" i="7"/>
  <c r="H274" i="6"/>
  <c r="V274" i="7" s="1"/>
  <c r="R274" i="7"/>
  <c r="X274" i="7"/>
  <c r="O274" i="7"/>
  <c r="I274" i="6"/>
  <c r="B274" i="7" s="1"/>
  <c r="X275" i="4"/>
  <c r="Z275" i="4" s="1"/>
  <c r="A275" i="5" s="1"/>
  <c r="H275" i="6" s="1"/>
  <c r="G275" i="7" s="1"/>
  <c r="T276" i="4"/>
  <c r="Y277" i="4"/>
  <c r="U278" i="4"/>
  <c r="D274" i="7" l="1"/>
  <c r="T274" i="7"/>
  <c r="M274" i="7"/>
  <c r="A274" i="7"/>
  <c r="E274" i="7"/>
  <c r="Q274" i="7"/>
  <c r="H274" i="7"/>
  <c r="J275" i="6"/>
  <c r="L275" i="7" s="1"/>
  <c r="D275" i="7"/>
  <c r="S275" i="7"/>
  <c r="J274" i="7"/>
  <c r="W274" i="7"/>
  <c r="K274" i="7"/>
  <c r="M275" i="7"/>
  <c r="J275" i="7"/>
  <c r="I275" i="6"/>
  <c r="T275" i="7" s="1"/>
  <c r="V275" i="7"/>
  <c r="P275" i="7"/>
  <c r="A275" i="7"/>
  <c r="S274" i="7"/>
  <c r="N274" i="7"/>
  <c r="G274" i="7"/>
  <c r="P274" i="7"/>
  <c r="T277" i="4"/>
  <c r="X276" i="4"/>
  <c r="Z276" i="4" s="1"/>
  <c r="A276" i="5" s="1"/>
  <c r="H276" i="6" s="1"/>
  <c r="J276" i="7" s="1"/>
  <c r="Y278" i="4"/>
  <c r="U279" i="4"/>
  <c r="O275" i="7" l="1"/>
  <c r="X275" i="7"/>
  <c r="C275" i="7"/>
  <c r="U275" i="7"/>
  <c r="B275" i="7"/>
  <c r="I275" i="7"/>
  <c r="Q275" i="7"/>
  <c r="F275" i="7"/>
  <c r="N275" i="7"/>
  <c r="R275" i="7"/>
  <c r="P276" i="7"/>
  <c r="D276" i="7"/>
  <c r="I276" i="6"/>
  <c r="N276" i="7" s="1"/>
  <c r="W275" i="7"/>
  <c r="V276" i="7"/>
  <c r="S276" i="7"/>
  <c r="G276" i="7"/>
  <c r="E275" i="7"/>
  <c r="A276" i="7"/>
  <c r="H275" i="7"/>
  <c r="K275" i="7"/>
  <c r="M276" i="7"/>
  <c r="J276" i="6"/>
  <c r="I276" i="7" s="1"/>
  <c r="X277" i="4"/>
  <c r="Z277" i="4" s="1"/>
  <c r="A277" i="5" s="1"/>
  <c r="H277" i="6" s="1"/>
  <c r="J277" i="7" s="1"/>
  <c r="T278" i="4"/>
  <c r="U280" i="4"/>
  <c r="Y279" i="4"/>
  <c r="H276" i="7" l="1"/>
  <c r="K276" i="7"/>
  <c r="F276" i="7"/>
  <c r="C276" i="7"/>
  <c r="J277" i="6"/>
  <c r="X277" i="7" s="1"/>
  <c r="G277" i="7"/>
  <c r="P277" i="7"/>
  <c r="X276" i="7"/>
  <c r="M277" i="7"/>
  <c r="O276" i="7"/>
  <c r="T276" i="7"/>
  <c r="D277" i="7"/>
  <c r="E276" i="7"/>
  <c r="V277" i="7"/>
  <c r="B276" i="7"/>
  <c r="W276" i="7"/>
  <c r="Q276" i="7"/>
  <c r="T279" i="4"/>
  <c r="X278" i="4"/>
  <c r="Z278" i="4" s="1"/>
  <c r="A278" i="5" s="1"/>
  <c r="I278" i="6" s="1"/>
  <c r="T278" i="7" s="1"/>
  <c r="S277" i="7"/>
  <c r="A277" i="7"/>
  <c r="I277" i="6"/>
  <c r="N277" i="7" s="1"/>
  <c r="U276" i="7"/>
  <c r="R276" i="7"/>
  <c r="L276" i="7"/>
  <c r="U281" i="4"/>
  <c r="Y280" i="4"/>
  <c r="U277" i="7" l="1"/>
  <c r="I277" i="7"/>
  <c r="H277" i="7"/>
  <c r="C277" i="7"/>
  <c r="L277" i="7"/>
  <c r="O277" i="7"/>
  <c r="J278" i="6"/>
  <c r="X278" i="7" s="1"/>
  <c r="H278" i="7"/>
  <c r="K278" i="7"/>
  <c r="B278" i="7"/>
  <c r="B277" i="7"/>
  <c r="R277" i="7"/>
  <c r="F277" i="7"/>
  <c r="H278" i="6"/>
  <c r="P278" i="7" s="1"/>
  <c r="Q278" i="7"/>
  <c r="T277" i="7"/>
  <c r="W277" i="7"/>
  <c r="Q277" i="7"/>
  <c r="E277" i="7"/>
  <c r="K277" i="7"/>
  <c r="W278" i="7"/>
  <c r="N278" i="7"/>
  <c r="E278" i="7"/>
  <c r="X279" i="4"/>
  <c r="Z279" i="4" s="1"/>
  <c r="A279" i="5" s="1"/>
  <c r="J279" i="6" s="1"/>
  <c r="U279" i="7" s="1"/>
  <c r="T280" i="4"/>
  <c r="Y281" i="4"/>
  <c r="U282" i="4"/>
  <c r="I278" i="7" l="1"/>
  <c r="A278" i="7"/>
  <c r="O278" i="7"/>
  <c r="M278" i="7"/>
  <c r="L278" i="7"/>
  <c r="C278" i="7"/>
  <c r="U278" i="7"/>
  <c r="F278" i="7"/>
  <c r="D278" i="7"/>
  <c r="R278" i="7"/>
  <c r="J278" i="7"/>
  <c r="S278" i="7"/>
  <c r="G278" i="7"/>
  <c r="V278" i="7"/>
  <c r="O279" i="7"/>
  <c r="I279" i="6"/>
  <c r="T279" i="7" s="1"/>
  <c r="X279" i="7"/>
  <c r="C279" i="7"/>
  <c r="F279" i="7"/>
  <c r="L279" i="7"/>
  <c r="R279" i="7"/>
  <c r="I279" i="7"/>
  <c r="H279" i="6"/>
  <c r="M279" i="7" s="1"/>
  <c r="T281" i="4"/>
  <c r="X280" i="4"/>
  <c r="Z280" i="4" s="1"/>
  <c r="A280" i="5" s="1"/>
  <c r="H280" i="6" s="1"/>
  <c r="G280" i="7" s="1"/>
  <c r="Y282" i="4"/>
  <c r="U283" i="4"/>
  <c r="S279" i="7" l="1"/>
  <c r="D279" i="7"/>
  <c r="K279" i="7"/>
  <c r="A279" i="7"/>
  <c r="G279" i="7"/>
  <c r="J279" i="7"/>
  <c r="E279" i="7"/>
  <c r="P279" i="7"/>
  <c r="V279" i="7"/>
  <c r="Q279" i="7"/>
  <c r="W279" i="7"/>
  <c r="H279" i="7"/>
  <c r="D280" i="7"/>
  <c r="M280" i="7"/>
  <c r="B279" i="7"/>
  <c r="N279" i="7"/>
  <c r="A280" i="7"/>
  <c r="V280" i="7"/>
  <c r="J280" i="7"/>
  <c r="J280" i="6"/>
  <c r="O280" i="7" s="1"/>
  <c r="S280" i="7"/>
  <c r="P280" i="7"/>
  <c r="I280" i="6"/>
  <c r="W280" i="7" s="1"/>
  <c r="T282" i="4"/>
  <c r="X281" i="4"/>
  <c r="Z281" i="4" s="1"/>
  <c r="A281" i="5" s="1"/>
  <c r="H281" i="6" s="1"/>
  <c r="A281" i="7" s="1"/>
  <c r="U284" i="4"/>
  <c r="Y283" i="4"/>
  <c r="H280" i="7" l="1"/>
  <c r="K280" i="7"/>
  <c r="I281" i="6"/>
  <c r="E281" i="7" s="1"/>
  <c r="P281" i="7"/>
  <c r="D281" i="7"/>
  <c r="E280" i="7"/>
  <c r="N280" i="7"/>
  <c r="I280" i="7"/>
  <c r="F280" i="7"/>
  <c r="B280" i="7"/>
  <c r="U280" i="7"/>
  <c r="L280" i="7"/>
  <c r="T280" i="7"/>
  <c r="R280" i="7"/>
  <c r="Q280" i="7"/>
  <c r="C280" i="7"/>
  <c r="X280" i="7"/>
  <c r="J281" i="6"/>
  <c r="C281" i="7" s="1"/>
  <c r="X282" i="4"/>
  <c r="Z282" i="4" s="1"/>
  <c r="A282" i="5" s="1"/>
  <c r="I282" i="6" s="1"/>
  <c r="E282" i="7" s="1"/>
  <c r="T283" i="4"/>
  <c r="V281" i="7"/>
  <c r="J281" i="7"/>
  <c r="S281" i="7"/>
  <c r="G281" i="7"/>
  <c r="M281" i="7"/>
  <c r="U285" i="4"/>
  <c r="Y284" i="4"/>
  <c r="B281" i="7" l="1"/>
  <c r="K281" i="7"/>
  <c r="H281" i="7"/>
  <c r="Q281" i="7"/>
  <c r="W281" i="7"/>
  <c r="T281" i="7"/>
  <c r="N281" i="7"/>
  <c r="J282" i="6"/>
  <c r="U282" i="7" s="1"/>
  <c r="F281" i="7"/>
  <c r="L281" i="7"/>
  <c r="N282" i="7"/>
  <c r="X281" i="7"/>
  <c r="O281" i="7"/>
  <c r="K282" i="7"/>
  <c r="W282" i="7"/>
  <c r="H282" i="6"/>
  <c r="A282" i="7" s="1"/>
  <c r="Q282" i="7"/>
  <c r="U281" i="7"/>
  <c r="I281" i="7"/>
  <c r="R281" i="7"/>
  <c r="H282" i="7"/>
  <c r="T282" i="7"/>
  <c r="X283" i="4"/>
  <c r="Z283" i="4" s="1"/>
  <c r="A283" i="5" s="1"/>
  <c r="H283" i="6" s="1"/>
  <c r="A283" i="7" s="1"/>
  <c r="T284" i="4"/>
  <c r="B282" i="7"/>
  <c r="U286" i="4"/>
  <c r="Y285" i="4"/>
  <c r="X282" i="7" l="1"/>
  <c r="C282" i="7"/>
  <c r="I282" i="7"/>
  <c r="V282" i="7"/>
  <c r="D282" i="7"/>
  <c r="L282" i="7"/>
  <c r="J282" i="7"/>
  <c r="G282" i="7"/>
  <c r="O282" i="7"/>
  <c r="R282" i="7"/>
  <c r="S282" i="7"/>
  <c r="F282" i="7"/>
  <c r="M282" i="7"/>
  <c r="P282" i="7"/>
  <c r="T285" i="4"/>
  <c r="X284" i="4"/>
  <c r="Z284" i="4" s="1"/>
  <c r="A284" i="5" s="1"/>
  <c r="J284" i="6" s="1"/>
  <c r="X284" i="7" s="1"/>
  <c r="I283" i="6"/>
  <c r="J283" i="6"/>
  <c r="M283" i="7"/>
  <c r="S283" i="7"/>
  <c r="P283" i="7"/>
  <c r="V283" i="7"/>
  <c r="G283" i="7"/>
  <c r="D283" i="7"/>
  <c r="J283" i="7"/>
  <c r="U287" i="4"/>
  <c r="Y286" i="4"/>
  <c r="I284" i="6" l="1"/>
  <c r="K284" i="7" s="1"/>
  <c r="F284" i="7"/>
  <c r="U284" i="7"/>
  <c r="C284" i="7"/>
  <c r="I284" i="7"/>
  <c r="O284" i="7"/>
  <c r="R284" i="7"/>
  <c r="C283" i="7"/>
  <c r="F283" i="7"/>
  <c r="U283" i="7"/>
  <c r="X283" i="7"/>
  <c r="O283" i="7"/>
  <c r="L283" i="7"/>
  <c r="I283" i="7"/>
  <c r="R283" i="7"/>
  <c r="W283" i="7"/>
  <c r="B283" i="7"/>
  <c r="N283" i="7"/>
  <c r="Q283" i="7"/>
  <c r="K283" i="7"/>
  <c r="E283" i="7"/>
  <c r="T283" i="7"/>
  <c r="H283" i="7"/>
  <c r="L284" i="7"/>
  <c r="H284" i="6"/>
  <c r="A284" i="7" s="1"/>
  <c r="X285" i="4"/>
  <c r="Z285" i="4" s="1"/>
  <c r="A285" i="5" s="1"/>
  <c r="H285" i="6" s="1"/>
  <c r="A285" i="7" s="1"/>
  <c r="T286" i="4"/>
  <c r="U288" i="4"/>
  <c r="Y287" i="4"/>
  <c r="N284" i="7" l="1"/>
  <c r="W284" i="7"/>
  <c r="B284" i="7"/>
  <c r="H284" i="7"/>
  <c r="E284" i="7"/>
  <c r="Q284" i="7"/>
  <c r="T284" i="7"/>
  <c r="D285" i="7"/>
  <c r="V284" i="7"/>
  <c r="S284" i="7"/>
  <c r="P284" i="7"/>
  <c r="M284" i="7"/>
  <c r="I285" i="6"/>
  <c r="E285" i="7" s="1"/>
  <c r="J285" i="7"/>
  <c r="J284" i="7"/>
  <c r="D284" i="7"/>
  <c r="T287" i="4"/>
  <c r="X286" i="4"/>
  <c r="Z286" i="4" s="1"/>
  <c r="A286" i="5" s="1"/>
  <c r="H286" i="6" s="1"/>
  <c r="A286" i="7" s="1"/>
  <c r="J285" i="6"/>
  <c r="U285" i="7" s="1"/>
  <c r="S285" i="7"/>
  <c r="G285" i="7"/>
  <c r="P285" i="7"/>
  <c r="M285" i="7"/>
  <c r="V285" i="7"/>
  <c r="G284" i="7"/>
  <c r="U289" i="4"/>
  <c r="Y288" i="4"/>
  <c r="T285" i="7" l="1"/>
  <c r="Q285" i="7"/>
  <c r="H285" i="7"/>
  <c r="N285" i="7"/>
  <c r="I285" i="7"/>
  <c r="G286" i="7"/>
  <c r="D286" i="7"/>
  <c r="C285" i="7"/>
  <c r="M286" i="7"/>
  <c r="X285" i="7"/>
  <c r="R285" i="7"/>
  <c r="V286" i="7"/>
  <c r="I286" i="6"/>
  <c r="Q286" i="7" s="1"/>
  <c r="B285" i="7"/>
  <c r="W285" i="7"/>
  <c r="K285" i="7"/>
  <c r="J286" i="7"/>
  <c r="P286" i="7"/>
  <c r="J286" i="6"/>
  <c r="R286" i="7" s="1"/>
  <c r="F285" i="7"/>
  <c r="O285" i="7"/>
  <c r="L285" i="7"/>
  <c r="S286" i="7"/>
  <c r="T288" i="4"/>
  <c r="X287" i="4"/>
  <c r="Z287" i="4" s="1"/>
  <c r="A287" i="5" s="1"/>
  <c r="I287" i="6" s="1"/>
  <c r="B287" i="7" s="1"/>
  <c r="Y289" i="4"/>
  <c r="U290" i="4"/>
  <c r="T286" i="7" l="1"/>
  <c r="B286" i="7"/>
  <c r="N286" i="7"/>
  <c r="E286" i="7"/>
  <c r="W286" i="7"/>
  <c r="C286" i="7"/>
  <c r="H286" i="7"/>
  <c r="K286" i="7"/>
  <c r="I286" i="7"/>
  <c r="U286" i="7"/>
  <c r="L286" i="7"/>
  <c r="O286" i="7"/>
  <c r="F286" i="7"/>
  <c r="N287" i="7"/>
  <c r="K287" i="7"/>
  <c r="W287" i="7"/>
  <c r="Q287" i="7"/>
  <c r="E287" i="7"/>
  <c r="H287" i="7"/>
  <c r="X286" i="7"/>
  <c r="H287" i="6"/>
  <c r="P287" i="7" s="1"/>
  <c r="J287" i="6"/>
  <c r="O287" i="7" s="1"/>
  <c r="T287" i="7"/>
  <c r="X288" i="4"/>
  <c r="Z288" i="4" s="1"/>
  <c r="A288" i="5" s="1"/>
  <c r="H288" i="6" s="1"/>
  <c r="J288" i="7" s="1"/>
  <c r="T289" i="4"/>
  <c r="Y290" i="4"/>
  <c r="U291" i="4"/>
  <c r="L287" i="7" l="1"/>
  <c r="U287" i="7"/>
  <c r="C287" i="7"/>
  <c r="R287" i="7"/>
  <c r="F287" i="7"/>
  <c r="S287" i="7"/>
  <c r="J287" i="7"/>
  <c r="J288" i="6"/>
  <c r="L288" i="7" s="1"/>
  <c r="V288" i="7"/>
  <c r="I287" i="7"/>
  <c r="X287" i="7"/>
  <c r="D288" i="7"/>
  <c r="V287" i="7"/>
  <c r="P288" i="7"/>
  <c r="M288" i="7"/>
  <c r="M287" i="7"/>
  <c r="A287" i="7"/>
  <c r="I288" i="6"/>
  <c r="K288" i="7" s="1"/>
  <c r="A288" i="7"/>
  <c r="S288" i="7"/>
  <c r="G287" i="7"/>
  <c r="D287" i="7"/>
  <c r="T290" i="4"/>
  <c r="X289" i="4"/>
  <c r="Z289" i="4" s="1"/>
  <c r="A289" i="5" s="1"/>
  <c r="J289" i="6" s="1"/>
  <c r="F289" i="7" s="1"/>
  <c r="G288" i="7"/>
  <c r="U292" i="4"/>
  <c r="Y291" i="4"/>
  <c r="U288" i="7" l="1"/>
  <c r="N288" i="7"/>
  <c r="Q288" i="7"/>
  <c r="I288" i="7"/>
  <c r="H288" i="7"/>
  <c r="O288" i="7"/>
  <c r="R288" i="7"/>
  <c r="X288" i="7"/>
  <c r="O289" i="7"/>
  <c r="H289" i="6"/>
  <c r="V289" i="7" s="1"/>
  <c r="C289" i="7"/>
  <c r="I289" i="6"/>
  <c r="N289" i="7" s="1"/>
  <c r="X289" i="7"/>
  <c r="L289" i="7"/>
  <c r="C288" i="7"/>
  <c r="R289" i="7"/>
  <c r="U289" i="7"/>
  <c r="F288" i="7"/>
  <c r="B288" i="7"/>
  <c r="T288" i="7"/>
  <c r="W288" i="7"/>
  <c r="E288" i="7"/>
  <c r="I289" i="7"/>
  <c r="T291" i="4"/>
  <c r="X290" i="4"/>
  <c r="Z290" i="4" s="1"/>
  <c r="A290" i="5" s="1"/>
  <c r="I290" i="6" s="1"/>
  <c r="H290" i="7" s="1"/>
  <c r="U293" i="4"/>
  <c r="Y292" i="4"/>
  <c r="P289" i="7" l="1"/>
  <c r="S289" i="7"/>
  <c r="T289" i="7"/>
  <c r="K289" i="7"/>
  <c r="Q289" i="7"/>
  <c r="W289" i="7"/>
  <c r="B289" i="7"/>
  <c r="H289" i="7"/>
  <c r="J289" i="7"/>
  <c r="D289" i="7"/>
  <c r="G289" i="7"/>
  <c r="A289" i="7"/>
  <c r="Q290" i="7"/>
  <c r="M289" i="7"/>
  <c r="N290" i="7"/>
  <c r="E289" i="7"/>
  <c r="K290" i="7"/>
  <c r="T290" i="7"/>
  <c r="H290" i="6"/>
  <c r="P290" i="7" s="1"/>
  <c r="X291" i="4"/>
  <c r="Z291" i="4" s="1"/>
  <c r="A291" i="5" s="1"/>
  <c r="I291" i="6" s="1"/>
  <c r="Q291" i="7" s="1"/>
  <c r="T292" i="4"/>
  <c r="B290" i="7"/>
  <c r="E290" i="7"/>
  <c r="W290" i="7"/>
  <c r="J290" i="6"/>
  <c r="X290" i="7" s="1"/>
  <c r="Y293" i="4"/>
  <c r="U294" i="4"/>
  <c r="F290" i="7" l="1"/>
  <c r="R290" i="7"/>
  <c r="A290" i="7"/>
  <c r="D290" i="7"/>
  <c r="G290" i="7"/>
  <c r="I290" i="7"/>
  <c r="K291" i="7"/>
  <c r="H291" i="6"/>
  <c r="P291" i="7" s="1"/>
  <c r="E291" i="7"/>
  <c r="S290" i="7"/>
  <c r="V290" i="7"/>
  <c r="W291" i="7"/>
  <c r="T291" i="7"/>
  <c r="H291" i="7"/>
  <c r="N291" i="7"/>
  <c r="B291" i="7"/>
  <c r="M290" i="7"/>
  <c r="L290" i="7"/>
  <c r="U290" i="7"/>
  <c r="J291" i="6"/>
  <c r="R291" i="7" s="1"/>
  <c r="O290" i="7"/>
  <c r="X292" i="4"/>
  <c r="Z292" i="4" s="1"/>
  <c r="A292" i="5" s="1"/>
  <c r="H292" i="6" s="1"/>
  <c r="V292" i="7" s="1"/>
  <c r="T293" i="4"/>
  <c r="C290" i="7"/>
  <c r="J290" i="7"/>
  <c r="Y294" i="4"/>
  <c r="U295" i="4"/>
  <c r="A291" i="7" l="1"/>
  <c r="M291" i="7"/>
  <c r="A292" i="7"/>
  <c r="O291" i="7"/>
  <c r="V291" i="7"/>
  <c r="J291" i="7"/>
  <c r="F291" i="7"/>
  <c r="G291" i="7"/>
  <c r="I291" i="7"/>
  <c r="S291" i="7"/>
  <c r="D291" i="7"/>
  <c r="S292" i="7"/>
  <c r="D292" i="7"/>
  <c r="M292" i="7"/>
  <c r="J292" i="6"/>
  <c r="L292" i="7" s="1"/>
  <c r="J292" i="7"/>
  <c r="I292" i="6"/>
  <c r="N292" i="7" s="1"/>
  <c r="G292" i="7"/>
  <c r="P292" i="7"/>
  <c r="L291" i="7"/>
  <c r="C291" i="7"/>
  <c r="U291" i="7"/>
  <c r="X291" i="7"/>
  <c r="T294" i="4"/>
  <c r="X293" i="4"/>
  <c r="Z293" i="4" s="1"/>
  <c r="A293" i="5" s="1"/>
  <c r="I293" i="6" s="1"/>
  <c r="Q293" i="7" s="1"/>
  <c r="U296" i="4"/>
  <c r="Y295" i="4"/>
  <c r="F292" i="7" l="1"/>
  <c r="B293" i="7"/>
  <c r="E292" i="7"/>
  <c r="W292" i="7"/>
  <c r="B292" i="7"/>
  <c r="N293" i="7"/>
  <c r="Q292" i="7"/>
  <c r="K292" i="7"/>
  <c r="T292" i="7"/>
  <c r="I292" i="7"/>
  <c r="C292" i="7"/>
  <c r="U292" i="7"/>
  <c r="W293" i="7"/>
  <c r="K293" i="7"/>
  <c r="X292" i="7"/>
  <c r="H293" i="7"/>
  <c r="E293" i="7"/>
  <c r="J293" i="6"/>
  <c r="C293" i="7" s="1"/>
  <c r="H292" i="7"/>
  <c r="O292" i="7"/>
  <c r="R292" i="7"/>
  <c r="T293" i="7"/>
  <c r="H293" i="6"/>
  <c r="G293" i="7" s="1"/>
  <c r="T295" i="4"/>
  <c r="X294" i="4"/>
  <c r="Z294" i="4" s="1"/>
  <c r="A294" i="5" s="1"/>
  <c r="J294" i="6" s="1"/>
  <c r="C294" i="7" s="1"/>
  <c r="U297" i="4"/>
  <c r="Y296" i="4"/>
  <c r="F293" i="7" l="1"/>
  <c r="L293" i="7"/>
  <c r="R293" i="7"/>
  <c r="O293" i="7"/>
  <c r="D293" i="7"/>
  <c r="J293" i="7"/>
  <c r="I293" i="7"/>
  <c r="X293" i="7"/>
  <c r="U293" i="7"/>
  <c r="V293" i="7"/>
  <c r="A293" i="7"/>
  <c r="S293" i="7"/>
  <c r="P293" i="7"/>
  <c r="X294" i="7"/>
  <c r="O294" i="7"/>
  <c r="H294" i="6"/>
  <c r="V294" i="7" s="1"/>
  <c r="F294" i="7"/>
  <c r="R294" i="7"/>
  <c r="L294" i="7"/>
  <c r="U294" i="7"/>
  <c r="I294" i="7"/>
  <c r="M293" i="7"/>
  <c r="X295" i="4"/>
  <c r="Z295" i="4" s="1"/>
  <c r="A295" i="5" s="1"/>
  <c r="H295" i="6" s="1"/>
  <c r="G295" i="7" s="1"/>
  <c r="T296" i="4"/>
  <c r="I294" i="6"/>
  <c r="B294" i="7" s="1"/>
  <c r="Y297" i="4"/>
  <c r="U298" i="4"/>
  <c r="M294" i="7" l="1"/>
  <c r="J294" i="7"/>
  <c r="Q294" i="7"/>
  <c r="S295" i="7"/>
  <c r="P295" i="7"/>
  <c r="J295" i="7"/>
  <c r="V295" i="7"/>
  <c r="I295" i="6"/>
  <c r="K295" i="7" s="1"/>
  <c r="M295" i="7"/>
  <c r="J295" i="6"/>
  <c r="C295" i="7" s="1"/>
  <c r="W294" i="7"/>
  <c r="D295" i="7"/>
  <c r="G294" i="7"/>
  <c r="D294" i="7"/>
  <c r="S294" i="7"/>
  <c r="N294" i="7"/>
  <c r="A295" i="7"/>
  <c r="P294" i="7"/>
  <c r="A294" i="7"/>
  <c r="T294" i="7"/>
  <c r="K294" i="7"/>
  <c r="T297" i="4"/>
  <c r="X296" i="4"/>
  <c r="Z296" i="4" s="1"/>
  <c r="A296" i="5" s="1"/>
  <c r="I296" i="6" s="1"/>
  <c r="E296" i="7" s="1"/>
  <c r="E294" i="7"/>
  <c r="H294" i="7"/>
  <c r="Y298" i="4"/>
  <c r="U299" i="4"/>
  <c r="L295" i="7" l="1"/>
  <c r="T295" i="7"/>
  <c r="H295" i="7"/>
  <c r="W295" i="7"/>
  <c r="F295" i="7"/>
  <c r="B295" i="7"/>
  <c r="Q295" i="7"/>
  <c r="N295" i="7"/>
  <c r="E295" i="7"/>
  <c r="O295" i="7"/>
  <c r="B296" i="7"/>
  <c r="N296" i="7"/>
  <c r="H296" i="6"/>
  <c r="P296" i="7" s="1"/>
  <c r="K296" i="7"/>
  <c r="W296" i="7"/>
  <c r="R295" i="7"/>
  <c r="X295" i="7"/>
  <c r="Q296" i="7"/>
  <c r="T296" i="7"/>
  <c r="H296" i="7"/>
  <c r="U295" i="7"/>
  <c r="I295" i="7"/>
  <c r="J296" i="6"/>
  <c r="C296" i="7" s="1"/>
  <c r="T298" i="4"/>
  <c r="X297" i="4"/>
  <c r="Z297" i="4" s="1"/>
  <c r="A297" i="5" s="1"/>
  <c r="J297" i="6" s="1"/>
  <c r="U297" i="7" s="1"/>
  <c r="U300" i="4"/>
  <c r="Y299" i="4"/>
  <c r="X296" i="7" l="1"/>
  <c r="L296" i="7"/>
  <c r="S296" i="7"/>
  <c r="A296" i="7"/>
  <c r="V296" i="7"/>
  <c r="R296" i="7"/>
  <c r="O296" i="7"/>
  <c r="M296" i="7"/>
  <c r="I296" i="7"/>
  <c r="F296" i="7"/>
  <c r="J296" i="7"/>
  <c r="D296" i="7"/>
  <c r="G296" i="7"/>
  <c r="L297" i="7"/>
  <c r="R297" i="7"/>
  <c r="I297" i="7"/>
  <c r="X297" i="7"/>
  <c r="F297" i="7"/>
  <c r="C297" i="7"/>
  <c r="H297" i="6"/>
  <c r="M297" i="7" s="1"/>
  <c r="O297" i="7"/>
  <c r="U296" i="7"/>
  <c r="X298" i="4"/>
  <c r="Z298" i="4" s="1"/>
  <c r="A298" i="5" s="1"/>
  <c r="H298" i="6" s="1"/>
  <c r="P298" i="7" s="1"/>
  <c r="T299" i="4"/>
  <c r="I297" i="6"/>
  <c r="K297" i="7" s="1"/>
  <c r="U301" i="4"/>
  <c r="Y300" i="4"/>
  <c r="B297" i="7" l="1"/>
  <c r="V297" i="7"/>
  <c r="D297" i="7"/>
  <c r="J298" i="7"/>
  <c r="J298" i="6"/>
  <c r="U298" i="7" s="1"/>
  <c r="G298" i="7"/>
  <c r="I298" i="6"/>
  <c r="N298" i="7" s="1"/>
  <c r="P297" i="7"/>
  <c r="A298" i="7"/>
  <c r="G297" i="7"/>
  <c r="H297" i="7"/>
  <c r="T297" i="7"/>
  <c r="N297" i="7"/>
  <c r="E297" i="7"/>
  <c r="J297" i="7"/>
  <c r="V298" i="7"/>
  <c r="A297" i="7"/>
  <c r="Q297" i="7"/>
  <c r="W297" i="7"/>
  <c r="S297" i="7"/>
  <c r="X299" i="4"/>
  <c r="Z299" i="4" s="1"/>
  <c r="A299" i="5" s="1"/>
  <c r="H299" i="6" s="1"/>
  <c r="M299" i="7" s="1"/>
  <c r="T300" i="4"/>
  <c r="D298" i="7"/>
  <c r="S298" i="7"/>
  <c r="M298" i="7"/>
  <c r="Y301" i="4"/>
  <c r="U302" i="4"/>
  <c r="H298" i="7" l="1"/>
  <c r="T298" i="7"/>
  <c r="E298" i="7"/>
  <c r="B298" i="7"/>
  <c r="Q298" i="7"/>
  <c r="R298" i="7"/>
  <c r="L298" i="7"/>
  <c r="K298" i="7"/>
  <c r="J299" i="6"/>
  <c r="O299" i="7" s="1"/>
  <c r="X298" i="7"/>
  <c r="O298" i="7"/>
  <c r="F298" i="7"/>
  <c r="I298" i="7"/>
  <c r="C298" i="7"/>
  <c r="W298" i="7"/>
  <c r="D299" i="7"/>
  <c r="S299" i="7"/>
  <c r="V299" i="7"/>
  <c r="G299" i="7"/>
  <c r="J299" i="7"/>
  <c r="I299" i="6"/>
  <c r="H299" i="7" s="1"/>
  <c r="A299" i="7"/>
  <c r="P299" i="7"/>
  <c r="X300" i="4"/>
  <c r="Z300" i="4" s="1"/>
  <c r="A300" i="5" s="1"/>
  <c r="I300" i="6" s="1"/>
  <c r="Q300" i="7" s="1"/>
  <c r="T301" i="4"/>
  <c r="Y302" i="4"/>
  <c r="U303" i="4"/>
  <c r="U299" i="7" l="1"/>
  <c r="B299" i="7"/>
  <c r="C299" i="7"/>
  <c r="W299" i="7"/>
  <c r="X299" i="7"/>
  <c r="I299" i="7"/>
  <c r="T299" i="7"/>
  <c r="L299" i="7"/>
  <c r="E299" i="7"/>
  <c r="F299" i="7"/>
  <c r="R299" i="7"/>
  <c r="N299" i="7"/>
  <c r="Q299" i="7"/>
  <c r="K299" i="7"/>
  <c r="H300" i="6"/>
  <c r="A300" i="7" s="1"/>
  <c r="T300" i="7"/>
  <c r="J300" i="6"/>
  <c r="R300" i="7" s="1"/>
  <c r="H300" i="7"/>
  <c r="K300" i="7"/>
  <c r="N300" i="7"/>
  <c r="W300" i="7"/>
  <c r="B300" i="7"/>
  <c r="E300" i="7"/>
  <c r="X301" i="4"/>
  <c r="Z301" i="4" s="1"/>
  <c r="A301" i="5" s="1"/>
  <c r="J301" i="6" s="1"/>
  <c r="C301" i="7" s="1"/>
  <c r="T302" i="4"/>
  <c r="U304" i="4"/>
  <c r="Y303" i="4"/>
  <c r="M300" i="7" l="1"/>
  <c r="P300" i="7"/>
  <c r="D300" i="7"/>
  <c r="G300" i="7"/>
  <c r="S300" i="7"/>
  <c r="V300" i="7"/>
  <c r="R301" i="7"/>
  <c r="I301" i="6"/>
  <c r="K301" i="7" s="1"/>
  <c r="J300" i="7"/>
  <c r="I300" i="7"/>
  <c r="O301" i="7"/>
  <c r="X300" i="7"/>
  <c r="U301" i="7"/>
  <c r="L300" i="7"/>
  <c r="F301" i="7"/>
  <c r="H301" i="6"/>
  <c r="D301" i="7" s="1"/>
  <c r="F300" i="7"/>
  <c r="C300" i="7"/>
  <c r="L301" i="7"/>
  <c r="X301" i="7"/>
  <c r="U300" i="7"/>
  <c r="O300" i="7"/>
  <c r="T303" i="4"/>
  <c r="X302" i="4"/>
  <c r="Z302" i="4" s="1"/>
  <c r="A302" i="5" s="1"/>
  <c r="I302" i="6" s="1"/>
  <c r="E302" i="7" s="1"/>
  <c r="I301" i="7"/>
  <c r="U305" i="4"/>
  <c r="Y304" i="4"/>
  <c r="E301" i="7" l="1"/>
  <c r="G301" i="7"/>
  <c r="J302" i="6"/>
  <c r="I302" i="7" s="1"/>
  <c r="A301" i="7"/>
  <c r="T301" i="7"/>
  <c r="Q301" i="7"/>
  <c r="W301" i="7"/>
  <c r="M301" i="7"/>
  <c r="N301" i="7"/>
  <c r="Q302" i="7"/>
  <c r="B301" i="7"/>
  <c r="H301" i="7"/>
  <c r="K302" i="7"/>
  <c r="V301" i="7"/>
  <c r="N302" i="7"/>
  <c r="B302" i="7"/>
  <c r="H302" i="7"/>
  <c r="J301" i="7"/>
  <c r="W302" i="7"/>
  <c r="H302" i="6"/>
  <c r="D302" i="7" s="1"/>
  <c r="T302" i="7"/>
  <c r="S301" i="7"/>
  <c r="P301" i="7"/>
  <c r="X303" i="4"/>
  <c r="Z303" i="4" s="1"/>
  <c r="A303" i="5" s="1"/>
  <c r="H303" i="6" s="1"/>
  <c r="A303" i="7" s="1"/>
  <c r="T304" i="4"/>
  <c r="Y305" i="4"/>
  <c r="U306" i="4"/>
  <c r="F302" i="7" l="1"/>
  <c r="U302" i="7"/>
  <c r="R302" i="7"/>
  <c r="L302" i="7"/>
  <c r="X302" i="7"/>
  <c r="C302" i="7"/>
  <c r="O302" i="7"/>
  <c r="V303" i="7"/>
  <c r="J302" i="7"/>
  <c r="A302" i="7"/>
  <c r="S302" i="7"/>
  <c r="M303" i="7"/>
  <c r="D303" i="7"/>
  <c r="J303" i="7"/>
  <c r="S303" i="7"/>
  <c r="J303" i="6"/>
  <c r="O303" i="7" s="1"/>
  <c r="V302" i="7"/>
  <c r="M302" i="7"/>
  <c r="G302" i="7"/>
  <c r="G303" i="7"/>
  <c r="P303" i="7"/>
  <c r="P302" i="7"/>
  <c r="I303" i="6"/>
  <c r="T303" i="7" s="1"/>
  <c r="X304" i="4"/>
  <c r="Z304" i="4" s="1"/>
  <c r="A304" i="5" s="1"/>
  <c r="J304" i="6" s="1"/>
  <c r="L304" i="7" s="1"/>
  <c r="T305" i="4"/>
  <c r="U307" i="4"/>
  <c r="Y306" i="4"/>
  <c r="L303" i="7" l="1"/>
  <c r="F303" i="7"/>
  <c r="F304" i="7"/>
  <c r="B303" i="7"/>
  <c r="R304" i="7"/>
  <c r="X304" i="7"/>
  <c r="I304" i="6"/>
  <c r="H304" i="7" s="1"/>
  <c r="R303" i="7"/>
  <c r="I303" i="7"/>
  <c r="H304" i="6"/>
  <c r="V304" i="7" s="1"/>
  <c r="C303" i="7"/>
  <c r="C304" i="7"/>
  <c r="I304" i="7"/>
  <c r="U304" i="7"/>
  <c r="U303" i="7"/>
  <c r="X303" i="7"/>
  <c r="Q303" i="7"/>
  <c r="K303" i="7"/>
  <c r="E303" i="7"/>
  <c r="H303" i="7"/>
  <c r="N303" i="7"/>
  <c r="W303" i="7"/>
  <c r="X305" i="4"/>
  <c r="Z305" i="4" s="1"/>
  <c r="A305" i="5" s="1"/>
  <c r="H305" i="6" s="1"/>
  <c r="A305" i="7" s="1"/>
  <c r="T306" i="4"/>
  <c r="O304" i="7"/>
  <c r="U308" i="4"/>
  <c r="Y307" i="4"/>
  <c r="S304" i="7" l="1"/>
  <c r="T304" i="7"/>
  <c r="D304" i="7"/>
  <c r="P304" i="7"/>
  <c r="J304" i="7"/>
  <c r="M305" i="7"/>
  <c r="J305" i="6"/>
  <c r="U305" i="7" s="1"/>
  <c r="M304" i="7"/>
  <c r="W304" i="7"/>
  <c r="A304" i="7"/>
  <c r="S305" i="7"/>
  <c r="G305" i="7"/>
  <c r="V305" i="7"/>
  <c r="E304" i="7"/>
  <c r="K304" i="7"/>
  <c r="N304" i="7"/>
  <c r="P305" i="7"/>
  <c r="D305" i="7"/>
  <c r="I305" i="6"/>
  <c r="B305" i="7" s="1"/>
  <c r="Q304" i="7"/>
  <c r="G304" i="7"/>
  <c r="B304" i="7"/>
  <c r="J305" i="7"/>
  <c r="T307" i="4"/>
  <c r="X306" i="4"/>
  <c r="Z306" i="4" s="1"/>
  <c r="A306" i="5" s="1"/>
  <c r="J306" i="6" s="1"/>
  <c r="U306" i="7" s="1"/>
  <c r="Y308" i="4"/>
  <c r="U309" i="4"/>
  <c r="O305" i="7" l="1"/>
  <c r="W305" i="7"/>
  <c r="R305" i="7"/>
  <c r="X305" i="7"/>
  <c r="T305" i="7"/>
  <c r="Q305" i="7"/>
  <c r="C305" i="7"/>
  <c r="E305" i="7"/>
  <c r="L305" i="7"/>
  <c r="K305" i="7"/>
  <c r="H305" i="7"/>
  <c r="F305" i="7"/>
  <c r="I305" i="7"/>
  <c r="O306" i="7"/>
  <c r="L306" i="7"/>
  <c r="N305" i="7"/>
  <c r="I306" i="6"/>
  <c r="K306" i="7" s="1"/>
  <c r="F306" i="7"/>
  <c r="H306" i="6"/>
  <c r="J306" i="7" s="1"/>
  <c r="I306" i="7"/>
  <c r="X306" i="7"/>
  <c r="R306" i="7"/>
  <c r="C306" i="7"/>
  <c r="X307" i="4"/>
  <c r="Z307" i="4" s="1"/>
  <c r="A307" i="5" s="1"/>
  <c r="J307" i="6" s="1"/>
  <c r="I307" i="7" s="1"/>
  <c r="T308" i="4"/>
  <c r="Y309" i="4"/>
  <c r="U310" i="4"/>
  <c r="A306" i="7" l="1"/>
  <c r="G306" i="7"/>
  <c r="P306" i="7"/>
  <c r="B306" i="7"/>
  <c r="T306" i="7"/>
  <c r="H306" i="7"/>
  <c r="N306" i="7"/>
  <c r="W306" i="7"/>
  <c r="E306" i="7"/>
  <c r="Q306" i="7"/>
  <c r="F307" i="7"/>
  <c r="C307" i="7"/>
  <c r="O307" i="7"/>
  <c r="S306" i="7"/>
  <c r="I307" i="6"/>
  <c r="B307" i="7" s="1"/>
  <c r="V306" i="7"/>
  <c r="H307" i="6"/>
  <c r="P307" i="7" s="1"/>
  <c r="L307" i="7"/>
  <c r="X307" i="7"/>
  <c r="U307" i="7"/>
  <c r="D306" i="7"/>
  <c r="M306" i="7"/>
  <c r="R307" i="7"/>
  <c r="T309" i="4"/>
  <c r="X308" i="4"/>
  <c r="Z308" i="4" s="1"/>
  <c r="A308" i="5" s="1"/>
  <c r="J308" i="6" s="1"/>
  <c r="F308" i="7" s="1"/>
  <c r="U311" i="4"/>
  <c r="Y310" i="4"/>
  <c r="M307" i="7" l="1"/>
  <c r="J307" i="7"/>
  <c r="E307" i="7"/>
  <c r="Q307" i="7"/>
  <c r="W307" i="7"/>
  <c r="K307" i="7"/>
  <c r="T307" i="7"/>
  <c r="N307" i="7"/>
  <c r="H307" i="7"/>
  <c r="V307" i="7"/>
  <c r="G307" i="7"/>
  <c r="S307" i="7"/>
  <c r="A307" i="7"/>
  <c r="D307" i="7"/>
  <c r="R308" i="7"/>
  <c r="U308" i="7"/>
  <c r="L308" i="7"/>
  <c r="X308" i="7"/>
  <c r="O308" i="7"/>
  <c r="I308" i="6"/>
  <c r="W308" i="7" s="1"/>
  <c r="C308" i="7"/>
  <c r="I308" i="7"/>
  <c r="H308" i="6"/>
  <c r="G308" i="7" s="1"/>
  <c r="X309" i="4"/>
  <c r="Z309" i="4" s="1"/>
  <c r="A309" i="5" s="1"/>
  <c r="H309" i="6" s="1"/>
  <c r="A309" i="7" s="1"/>
  <c r="T310" i="4"/>
  <c r="U312" i="4"/>
  <c r="Y311" i="4"/>
  <c r="Q308" i="7" l="1"/>
  <c r="N308" i="7"/>
  <c r="H308" i="7"/>
  <c r="D308" i="7"/>
  <c r="M308" i="7"/>
  <c r="J308" i="7"/>
  <c r="V308" i="7"/>
  <c r="P308" i="7"/>
  <c r="M309" i="7"/>
  <c r="T308" i="7"/>
  <c r="J309" i="7"/>
  <c r="S308" i="7"/>
  <c r="A308" i="7"/>
  <c r="K308" i="7"/>
  <c r="S309" i="7"/>
  <c r="J309" i="6"/>
  <c r="F309" i="7" s="1"/>
  <c r="V309" i="7"/>
  <c r="B308" i="7"/>
  <c r="E308" i="7"/>
  <c r="T311" i="4"/>
  <c r="X310" i="4"/>
  <c r="Z310" i="4" s="1"/>
  <c r="A310" i="5" s="1"/>
  <c r="H310" i="6" s="1"/>
  <c r="P310" i="7" s="1"/>
  <c r="G309" i="7"/>
  <c r="D309" i="7"/>
  <c r="I309" i="6"/>
  <c r="B309" i="7" s="1"/>
  <c r="P309" i="7"/>
  <c r="Y312" i="4"/>
  <c r="U313" i="4"/>
  <c r="D310" i="7" l="1"/>
  <c r="M310" i="7"/>
  <c r="I309" i="7"/>
  <c r="H309" i="7"/>
  <c r="X309" i="7"/>
  <c r="T309" i="7"/>
  <c r="R309" i="7"/>
  <c r="U309" i="7"/>
  <c r="K309" i="7"/>
  <c r="N309" i="7"/>
  <c r="L309" i="7"/>
  <c r="Q309" i="7"/>
  <c r="G310" i="7"/>
  <c r="S310" i="7"/>
  <c r="A310" i="7"/>
  <c r="J310" i="7"/>
  <c r="I310" i="6"/>
  <c r="T310" i="7" s="1"/>
  <c r="V310" i="7"/>
  <c r="J310" i="6"/>
  <c r="U310" i="7" s="1"/>
  <c r="C309" i="7"/>
  <c r="O309" i="7"/>
  <c r="W309" i="7"/>
  <c r="E309" i="7"/>
  <c r="X311" i="4"/>
  <c r="Z311" i="4" s="1"/>
  <c r="A311" i="5" s="1"/>
  <c r="J311" i="6" s="1"/>
  <c r="F311" i="7" s="1"/>
  <c r="T312" i="4"/>
  <c r="Y313" i="4"/>
  <c r="U314" i="4"/>
  <c r="B310" i="7" l="1"/>
  <c r="E310" i="7"/>
  <c r="H310" i="7"/>
  <c r="C310" i="7"/>
  <c r="W310" i="7"/>
  <c r="Q310" i="7"/>
  <c r="K310" i="7"/>
  <c r="N310" i="7"/>
  <c r="X310" i="7"/>
  <c r="I310" i="7"/>
  <c r="R310" i="7"/>
  <c r="O311" i="7"/>
  <c r="I311" i="6"/>
  <c r="Q311" i="7" s="1"/>
  <c r="X311" i="7"/>
  <c r="L310" i="7"/>
  <c r="U311" i="7"/>
  <c r="O310" i="7"/>
  <c r="F310" i="7"/>
  <c r="C311" i="7"/>
  <c r="I311" i="7"/>
  <c r="L311" i="7"/>
  <c r="T313" i="4"/>
  <c r="X312" i="4"/>
  <c r="Z312" i="4" s="1"/>
  <c r="A312" i="5" s="1"/>
  <c r="J312" i="6" s="1"/>
  <c r="R312" i="7" s="1"/>
  <c r="R311" i="7"/>
  <c r="H311" i="6"/>
  <c r="M311" i="7" s="1"/>
  <c r="U315" i="4"/>
  <c r="Y314" i="4"/>
  <c r="H311" i="7" l="1"/>
  <c r="J311" i="7"/>
  <c r="K311" i="7"/>
  <c r="S311" i="7"/>
  <c r="E311" i="7"/>
  <c r="B311" i="7"/>
  <c r="N311" i="7"/>
  <c r="H312" i="6"/>
  <c r="D312" i="7" s="1"/>
  <c r="L312" i="7"/>
  <c r="O312" i="7"/>
  <c r="I312" i="7"/>
  <c r="C312" i="7"/>
  <c r="X312" i="7"/>
  <c r="U312" i="7"/>
  <c r="T311" i="7"/>
  <c r="W311" i="7"/>
  <c r="D311" i="7"/>
  <c r="G311" i="7"/>
  <c r="F312" i="7"/>
  <c r="P311" i="7"/>
  <c r="V311" i="7"/>
  <c r="A311" i="7"/>
  <c r="I312" i="6"/>
  <c r="T312" i="7" s="1"/>
  <c r="T314" i="4"/>
  <c r="X313" i="4"/>
  <c r="Z313" i="4" s="1"/>
  <c r="A313" i="5" s="1"/>
  <c r="J313" i="6" s="1"/>
  <c r="R313" i="7" s="1"/>
  <c r="U316" i="4"/>
  <c r="Y315" i="4"/>
  <c r="S312" i="7" l="1"/>
  <c r="M312" i="7"/>
  <c r="G312" i="7"/>
  <c r="A312" i="7"/>
  <c r="C313" i="7"/>
  <c r="L313" i="7"/>
  <c r="I313" i="6"/>
  <c r="W313" i="7" s="1"/>
  <c r="P312" i="7"/>
  <c r="O313" i="7"/>
  <c r="J312" i="7"/>
  <c r="V312" i="7"/>
  <c r="X313" i="7"/>
  <c r="H313" i="6"/>
  <c r="S313" i="7" s="1"/>
  <c r="W312" i="7"/>
  <c r="K312" i="7"/>
  <c r="U313" i="7"/>
  <c r="I313" i="7"/>
  <c r="F313" i="7"/>
  <c r="B312" i="7"/>
  <c r="E312" i="7"/>
  <c r="N312" i="7"/>
  <c r="X314" i="4"/>
  <c r="Z314" i="4" s="1"/>
  <c r="A314" i="5" s="1"/>
  <c r="J314" i="6" s="1"/>
  <c r="X314" i="7" s="1"/>
  <c r="T315" i="4"/>
  <c r="Q312" i="7"/>
  <c r="H312" i="7"/>
  <c r="Y316" i="4"/>
  <c r="U317" i="4"/>
  <c r="E313" i="7" l="1"/>
  <c r="A313" i="7"/>
  <c r="J313" i="7"/>
  <c r="G313" i="7"/>
  <c r="M313" i="7"/>
  <c r="K313" i="7"/>
  <c r="H313" i="7"/>
  <c r="D313" i="7"/>
  <c r="F314" i="7"/>
  <c r="I314" i="6"/>
  <c r="E314" i="7" s="1"/>
  <c r="B313" i="7"/>
  <c r="T313" i="7"/>
  <c r="N313" i="7"/>
  <c r="Q313" i="7"/>
  <c r="U314" i="7"/>
  <c r="O314" i="7"/>
  <c r="V313" i="7"/>
  <c r="P313" i="7"/>
  <c r="R314" i="7"/>
  <c r="X315" i="4"/>
  <c r="Z315" i="4" s="1"/>
  <c r="A315" i="5" s="1"/>
  <c r="J315" i="6" s="1"/>
  <c r="R315" i="7" s="1"/>
  <c r="T316" i="4"/>
  <c r="I314" i="7"/>
  <c r="L314" i="7"/>
  <c r="C314" i="7"/>
  <c r="H314" i="6"/>
  <c r="A314" i="7" s="1"/>
  <c r="Y317" i="4"/>
  <c r="U318" i="4"/>
  <c r="K314" i="7" l="1"/>
  <c r="B314" i="7"/>
  <c r="T314" i="7"/>
  <c r="N314" i="7"/>
  <c r="W314" i="7"/>
  <c r="H314" i="7"/>
  <c r="Q314" i="7"/>
  <c r="F315" i="7"/>
  <c r="C315" i="7"/>
  <c r="U315" i="7"/>
  <c r="O315" i="7"/>
  <c r="H315" i="6"/>
  <c r="S315" i="7" s="1"/>
  <c r="L315" i="7"/>
  <c r="I315" i="7"/>
  <c r="I315" i="6"/>
  <c r="B315" i="7" s="1"/>
  <c r="M314" i="7"/>
  <c r="S314" i="7"/>
  <c r="J314" i="7"/>
  <c r="X315" i="7"/>
  <c r="D314" i="7"/>
  <c r="P314" i="7"/>
  <c r="G314" i="7"/>
  <c r="T317" i="4"/>
  <c r="X316" i="4"/>
  <c r="Z316" i="4" s="1"/>
  <c r="A316" i="5" s="1"/>
  <c r="I316" i="6" s="1"/>
  <c r="B316" i="7" s="1"/>
  <c r="V314" i="7"/>
  <c r="U319" i="4"/>
  <c r="Y318" i="4"/>
  <c r="G315" i="7" l="1"/>
  <c r="P315" i="7"/>
  <c r="D315" i="7"/>
  <c r="V315" i="7"/>
  <c r="Q315" i="7"/>
  <c r="E315" i="7"/>
  <c r="K315" i="7"/>
  <c r="W315" i="7"/>
  <c r="H315" i="7"/>
  <c r="J316" i="6"/>
  <c r="O316" i="7" s="1"/>
  <c r="J315" i="7"/>
  <c r="E316" i="7"/>
  <c r="Q316" i="7"/>
  <c r="A315" i="7"/>
  <c r="T315" i="7"/>
  <c r="N315" i="7"/>
  <c r="M315" i="7"/>
  <c r="T316" i="7"/>
  <c r="K316" i="7"/>
  <c r="W316" i="7"/>
  <c r="N316" i="7"/>
  <c r="H316" i="7"/>
  <c r="H316" i="6"/>
  <c r="G316" i="7" s="1"/>
  <c r="X317" i="4"/>
  <c r="Z317" i="4" s="1"/>
  <c r="A317" i="5" s="1"/>
  <c r="J317" i="6" s="1"/>
  <c r="X317" i="7" s="1"/>
  <c r="T318" i="4"/>
  <c r="U320" i="4"/>
  <c r="Y319" i="4"/>
  <c r="I316" i="7" l="1"/>
  <c r="U316" i="7"/>
  <c r="R316" i="7"/>
  <c r="L316" i="7"/>
  <c r="C316" i="7"/>
  <c r="F316" i="7"/>
  <c r="D316" i="7"/>
  <c r="X316" i="7"/>
  <c r="C317" i="7"/>
  <c r="F317" i="7"/>
  <c r="I317" i="6"/>
  <c r="K317" i="7" s="1"/>
  <c r="R317" i="7"/>
  <c r="O317" i="7"/>
  <c r="H317" i="6"/>
  <c r="M317" i="7" s="1"/>
  <c r="S316" i="7"/>
  <c r="J316" i="7"/>
  <c r="V316" i="7"/>
  <c r="P316" i="7"/>
  <c r="X318" i="4"/>
  <c r="Z318" i="4" s="1"/>
  <c r="A318" i="5" s="1"/>
  <c r="J318" i="6" s="1"/>
  <c r="C318" i="7" s="1"/>
  <c r="T319" i="4"/>
  <c r="I317" i="7"/>
  <c r="U317" i="7"/>
  <c r="L317" i="7"/>
  <c r="M316" i="7"/>
  <c r="A316" i="7"/>
  <c r="Y320" i="4"/>
  <c r="U321" i="4"/>
  <c r="B317" i="7" l="1"/>
  <c r="G317" i="7"/>
  <c r="W317" i="7"/>
  <c r="P317" i="7"/>
  <c r="H317" i="7"/>
  <c r="T317" i="7"/>
  <c r="E317" i="7"/>
  <c r="I318" i="7"/>
  <c r="R318" i="7"/>
  <c r="N317" i="7"/>
  <c r="J317" i="7"/>
  <c r="Q317" i="7"/>
  <c r="L318" i="7"/>
  <c r="I318" i="6"/>
  <c r="H318" i="7" s="1"/>
  <c r="A317" i="7"/>
  <c r="F318" i="7"/>
  <c r="D317" i="7"/>
  <c r="O318" i="7"/>
  <c r="X318" i="7"/>
  <c r="U318" i="7"/>
  <c r="V317" i="7"/>
  <c r="S317" i="7"/>
  <c r="H318" i="6"/>
  <c r="M318" i="7" s="1"/>
  <c r="X319" i="4"/>
  <c r="Z319" i="4" s="1"/>
  <c r="A319" i="5" s="1"/>
  <c r="J319" i="6" s="1"/>
  <c r="F319" i="7" s="1"/>
  <c r="T320" i="4"/>
  <c r="Y321" i="4"/>
  <c r="U322" i="4"/>
  <c r="T318" i="7" l="1"/>
  <c r="Q318" i="7"/>
  <c r="B318" i="7"/>
  <c r="E318" i="7"/>
  <c r="P318" i="7"/>
  <c r="D318" i="7"/>
  <c r="G318" i="7"/>
  <c r="N318" i="7"/>
  <c r="W318" i="7"/>
  <c r="X319" i="7"/>
  <c r="J318" i="7"/>
  <c r="H319" i="6"/>
  <c r="A319" i="7" s="1"/>
  <c r="I319" i="7"/>
  <c r="C319" i="7"/>
  <c r="S318" i="7"/>
  <c r="L319" i="7"/>
  <c r="R319" i="7"/>
  <c r="V318" i="7"/>
  <c r="A318" i="7"/>
  <c r="K318" i="7"/>
  <c r="O319" i="7"/>
  <c r="T321" i="4"/>
  <c r="X320" i="4"/>
  <c r="Z320" i="4" s="1"/>
  <c r="A320" i="5" s="1"/>
  <c r="I320" i="6" s="1"/>
  <c r="H320" i="7" s="1"/>
  <c r="I319" i="6"/>
  <c r="Q319" i="7" s="1"/>
  <c r="U319" i="7"/>
  <c r="U323" i="4"/>
  <c r="Y322" i="4"/>
  <c r="V319" i="7" l="1"/>
  <c r="G319" i="7"/>
  <c r="M319" i="7"/>
  <c r="K320" i="7"/>
  <c r="J319" i="7"/>
  <c r="S319" i="7"/>
  <c r="D319" i="7"/>
  <c r="P319" i="7"/>
  <c r="H319" i="7"/>
  <c r="E320" i="7"/>
  <c r="H320" i="6"/>
  <c r="M320" i="7" s="1"/>
  <c r="T320" i="7"/>
  <c r="N319" i="7"/>
  <c r="W319" i="7"/>
  <c r="Q320" i="7"/>
  <c r="W320" i="7"/>
  <c r="B320" i="7"/>
  <c r="J320" i="6"/>
  <c r="C320" i="7" s="1"/>
  <c r="N320" i="7"/>
  <c r="B319" i="7"/>
  <c r="T319" i="7"/>
  <c r="E319" i="7"/>
  <c r="K319" i="7"/>
  <c r="T322" i="4"/>
  <c r="X321" i="4"/>
  <c r="Z321" i="4" s="1"/>
  <c r="A321" i="5" s="1"/>
  <c r="I321" i="6" s="1"/>
  <c r="Q321" i="7" s="1"/>
  <c r="U324" i="4"/>
  <c r="Y323" i="4"/>
  <c r="J321" i="6" l="1"/>
  <c r="I321" i="7" s="1"/>
  <c r="R320" i="7"/>
  <c r="U320" i="7"/>
  <c r="S320" i="7"/>
  <c r="D320" i="7"/>
  <c r="J320" i="7"/>
  <c r="A320" i="7"/>
  <c r="P320" i="7"/>
  <c r="L320" i="7"/>
  <c r="O320" i="7"/>
  <c r="I320" i="7"/>
  <c r="V320" i="7"/>
  <c r="X320" i="7"/>
  <c r="F320" i="7"/>
  <c r="G320" i="7"/>
  <c r="W321" i="7"/>
  <c r="N321" i="7"/>
  <c r="H321" i="6"/>
  <c r="P321" i="7" s="1"/>
  <c r="T321" i="7"/>
  <c r="X322" i="4"/>
  <c r="Z322" i="4" s="1"/>
  <c r="A322" i="5" s="1"/>
  <c r="J322" i="6" s="1"/>
  <c r="R322" i="7" s="1"/>
  <c r="T323" i="4"/>
  <c r="K321" i="7"/>
  <c r="B321" i="7"/>
  <c r="E321" i="7"/>
  <c r="H321" i="7"/>
  <c r="Y324" i="4"/>
  <c r="U325" i="4"/>
  <c r="F321" i="7" l="1"/>
  <c r="R321" i="7"/>
  <c r="C321" i="7"/>
  <c r="L321" i="7"/>
  <c r="U321" i="7"/>
  <c r="X321" i="7"/>
  <c r="O321" i="7"/>
  <c r="M321" i="7"/>
  <c r="O322" i="7"/>
  <c r="F322" i="7"/>
  <c r="H322" i="6"/>
  <c r="A322" i="7" s="1"/>
  <c r="X322" i="7"/>
  <c r="I322" i="7"/>
  <c r="L322" i="7"/>
  <c r="U322" i="7"/>
  <c r="C322" i="7"/>
  <c r="A321" i="7"/>
  <c r="J321" i="7"/>
  <c r="I322" i="6"/>
  <c r="Q322" i="7" s="1"/>
  <c r="D321" i="7"/>
  <c r="G321" i="7"/>
  <c r="X323" i="4"/>
  <c r="Z323" i="4" s="1"/>
  <c r="A323" i="5" s="1"/>
  <c r="I323" i="6" s="1"/>
  <c r="H323" i="7" s="1"/>
  <c r="T324" i="4"/>
  <c r="V321" i="7"/>
  <c r="S321" i="7"/>
  <c r="Y325" i="4"/>
  <c r="U326" i="4"/>
  <c r="B322" i="7" l="1"/>
  <c r="W322" i="7"/>
  <c r="T322" i="7"/>
  <c r="E322" i="7"/>
  <c r="G322" i="7"/>
  <c r="D322" i="7"/>
  <c r="N323" i="7"/>
  <c r="P322" i="7"/>
  <c r="E323" i="7"/>
  <c r="W323" i="7"/>
  <c r="J322" i="7"/>
  <c r="V322" i="7"/>
  <c r="M322" i="7"/>
  <c r="T323" i="7"/>
  <c r="S322" i="7"/>
  <c r="B323" i="7"/>
  <c r="Q323" i="7"/>
  <c r="J323" i="6"/>
  <c r="R323" i="7" s="1"/>
  <c r="K323" i="7"/>
  <c r="H323" i="6"/>
  <c r="D323" i="7" s="1"/>
  <c r="K322" i="7"/>
  <c r="N322" i="7"/>
  <c r="H322" i="7"/>
  <c r="X324" i="4"/>
  <c r="Z324" i="4" s="1"/>
  <c r="A324" i="5" s="1"/>
  <c r="I324" i="6" s="1"/>
  <c r="B324" i="7" s="1"/>
  <c r="T325" i="4"/>
  <c r="U327" i="4"/>
  <c r="Y326" i="4"/>
  <c r="C323" i="7" l="1"/>
  <c r="S323" i="7"/>
  <c r="E324" i="7"/>
  <c r="H324" i="7"/>
  <c r="J324" i="6"/>
  <c r="C324" i="7" s="1"/>
  <c r="P323" i="7"/>
  <c r="G323" i="7"/>
  <c r="V323" i="7"/>
  <c r="W324" i="7"/>
  <c r="T324" i="7"/>
  <c r="N324" i="7"/>
  <c r="A323" i="7"/>
  <c r="I323" i="7"/>
  <c r="F323" i="7"/>
  <c r="K324" i="7"/>
  <c r="H324" i="6"/>
  <c r="D324" i="7" s="1"/>
  <c r="Q324" i="7"/>
  <c r="U323" i="7"/>
  <c r="X323" i="7"/>
  <c r="M323" i="7"/>
  <c r="J323" i="7"/>
  <c r="O323" i="7"/>
  <c r="L323" i="7"/>
  <c r="X325" i="4"/>
  <c r="Z325" i="4" s="1"/>
  <c r="A325" i="5" s="1"/>
  <c r="I325" i="6" s="1"/>
  <c r="K325" i="7" s="1"/>
  <c r="T326" i="4"/>
  <c r="U328" i="4"/>
  <c r="Y327" i="4"/>
  <c r="X324" i="7" l="1"/>
  <c r="L324" i="7"/>
  <c r="F324" i="7"/>
  <c r="Q325" i="7"/>
  <c r="U324" i="7"/>
  <c r="O324" i="7"/>
  <c r="R324" i="7"/>
  <c r="I324" i="7"/>
  <c r="J324" i="7"/>
  <c r="A324" i="7"/>
  <c r="E325" i="7"/>
  <c r="S324" i="7"/>
  <c r="V324" i="7"/>
  <c r="G324" i="7"/>
  <c r="J325" i="6"/>
  <c r="U325" i="7" s="1"/>
  <c r="M324" i="7"/>
  <c r="P324" i="7"/>
  <c r="W325" i="7"/>
  <c r="B325" i="7"/>
  <c r="T325" i="7"/>
  <c r="H325" i="6"/>
  <c r="S325" i="7" s="1"/>
  <c r="H325" i="7"/>
  <c r="N325" i="7"/>
  <c r="X326" i="4"/>
  <c r="Z326" i="4" s="1"/>
  <c r="A326" i="5" s="1"/>
  <c r="I326" i="6" s="1"/>
  <c r="K326" i="7" s="1"/>
  <c r="T327" i="4"/>
  <c r="U329" i="4"/>
  <c r="Y328" i="4"/>
  <c r="D325" i="7" l="1"/>
  <c r="X325" i="7"/>
  <c r="C325" i="7"/>
  <c r="R325" i="7"/>
  <c r="V325" i="7"/>
  <c r="I325" i="7"/>
  <c r="O325" i="7"/>
  <c r="T326" i="7"/>
  <c r="H326" i="6"/>
  <c r="V326" i="7" s="1"/>
  <c r="Q326" i="7"/>
  <c r="L325" i="7"/>
  <c r="J326" i="6"/>
  <c r="I326" i="7" s="1"/>
  <c r="N326" i="7"/>
  <c r="F325" i="7"/>
  <c r="E326" i="7"/>
  <c r="P325" i="7"/>
  <c r="B326" i="7"/>
  <c r="W326" i="7"/>
  <c r="G325" i="7"/>
  <c r="A325" i="7"/>
  <c r="H326" i="7"/>
  <c r="M325" i="7"/>
  <c r="J325" i="7"/>
  <c r="X327" i="4"/>
  <c r="Z327" i="4" s="1"/>
  <c r="A327" i="5" s="1"/>
  <c r="I327" i="6" s="1"/>
  <c r="B327" i="7" s="1"/>
  <c r="T328" i="4"/>
  <c r="Y329" i="4"/>
  <c r="U330" i="4"/>
  <c r="S326" i="7" l="1"/>
  <c r="P326" i="7"/>
  <c r="J326" i="7"/>
  <c r="A326" i="7"/>
  <c r="D326" i="7"/>
  <c r="M326" i="7"/>
  <c r="G326" i="7"/>
  <c r="O326" i="7"/>
  <c r="C326" i="7"/>
  <c r="X326" i="7"/>
  <c r="L326" i="7"/>
  <c r="N327" i="7"/>
  <c r="R326" i="7"/>
  <c r="F326" i="7"/>
  <c r="U326" i="7"/>
  <c r="H327" i="6"/>
  <c r="V327" i="7" s="1"/>
  <c r="T327" i="7"/>
  <c r="Q327" i="7"/>
  <c r="H327" i="7"/>
  <c r="K327" i="7"/>
  <c r="E327" i="7"/>
  <c r="W327" i="7"/>
  <c r="J327" i="6"/>
  <c r="C327" i="7" s="1"/>
  <c r="X328" i="4"/>
  <c r="Z328" i="4" s="1"/>
  <c r="A328" i="5" s="1"/>
  <c r="J328" i="6" s="1"/>
  <c r="X328" i="7" s="1"/>
  <c r="T329" i="4"/>
  <c r="U331" i="4"/>
  <c r="Y330" i="4"/>
  <c r="P327" i="7" l="1"/>
  <c r="S327" i="7"/>
  <c r="A327" i="7"/>
  <c r="M327" i="7"/>
  <c r="G327" i="7"/>
  <c r="D327" i="7"/>
  <c r="J327" i="7"/>
  <c r="I327" i="7"/>
  <c r="F327" i="7"/>
  <c r="L327" i="7"/>
  <c r="C328" i="7"/>
  <c r="R328" i="7"/>
  <c r="O328" i="7"/>
  <c r="O327" i="7"/>
  <c r="R327" i="7"/>
  <c r="I328" i="7"/>
  <c r="L328" i="7"/>
  <c r="H328" i="6"/>
  <c r="P328" i="7" s="1"/>
  <c r="F328" i="7"/>
  <c r="U328" i="7"/>
  <c r="I328" i="6"/>
  <c r="K328" i="7" s="1"/>
  <c r="X327" i="7"/>
  <c r="U327" i="7"/>
  <c r="T330" i="4"/>
  <c r="X329" i="4"/>
  <c r="Z329" i="4" s="1"/>
  <c r="A329" i="5" s="1"/>
  <c r="I329" i="6" s="1"/>
  <c r="H329" i="7" s="1"/>
  <c r="U332" i="4"/>
  <c r="Y331" i="4"/>
  <c r="E328" i="7" l="1"/>
  <c r="G328" i="7"/>
  <c r="E329" i="7"/>
  <c r="H328" i="7"/>
  <c r="J328" i="7"/>
  <c r="B328" i="7"/>
  <c r="W328" i="7"/>
  <c r="K329" i="7"/>
  <c r="T329" i="7"/>
  <c r="J329" i="6"/>
  <c r="O329" i="7" s="1"/>
  <c r="S328" i="7"/>
  <c r="Q329" i="7"/>
  <c r="Q328" i="7"/>
  <c r="D328" i="7"/>
  <c r="M328" i="7"/>
  <c r="W329" i="7"/>
  <c r="T328" i="7"/>
  <c r="N329" i="7"/>
  <c r="N328" i="7"/>
  <c r="H329" i="6"/>
  <c r="A329" i="7" s="1"/>
  <c r="V328" i="7"/>
  <c r="A328" i="7"/>
  <c r="B329" i="7"/>
  <c r="T331" i="4"/>
  <c r="X330" i="4"/>
  <c r="Z330" i="4" s="1"/>
  <c r="A330" i="5" s="1"/>
  <c r="I330" i="6" s="1"/>
  <c r="H330" i="7" s="1"/>
  <c r="Y332" i="4"/>
  <c r="U333" i="4"/>
  <c r="C329" i="7" l="1"/>
  <c r="P329" i="7"/>
  <c r="V329" i="7"/>
  <c r="I329" i="7"/>
  <c r="M329" i="7"/>
  <c r="X329" i="7"/>
  <c r="D329" i="7"/>
  <c r="S329" i="7"/>
  <c r="J329" i="7"/>
  <c r="N330" i="7"/>
  <c r="L329" i="7"/>
  <c r="W330" i="7"/>
  <c r="Q330" i="7"/>
  <c r="G329" i="7"/>
  <c r="F329" i="7"/>
  <c r="B330" i="7"/>
  <c r="H330" i="6"/>
  <c r="M330" i="7" s="1"/>
  <c r="R329" i="7"/>
  <c r="U329" i="7"/>
  <c r="E330" i="7"/>
  <c r="T330" i="7"/>
  <c r="J330" i="6"/>
  <c r="R330" i="7" s="1"/>
  <c r="T332" i="4"/>
  <c r="X331" i="4"/>
  <c r="Z331" i="4" s="1"/>
  <c r="A331" i="5" s="1"/>
  <c r="H331" i="6" s="1"/>
  <c r="J331" i="7" s="1"/>
  <c r="K330" i="7"/>
  <c r="Y333" i="4"/>
  <c r="U334" i="4"/>
  <c r="G331" i="7" l="1"/>
  <c r="J330" i="7"/>
  <c r="P331" i="7"/>
  <c r="I331" i="6"/>
  <c r="T331" i="7" s="1"/>
  <c r="U330" i="7"/>
  <c r="O330" i="7"/>
  <c r="I330" i="7"/>
  <c r="S331" i="7"/>
  <c r="A331" i="7"/>
  <c r="J331" i="6"/>
  <c r="R331" i="7" s="1"/>
  <c r="A330" i="7"/>
  <c r="D330" i="7"/>
  <c r="D331" i="7"/>
  <c r="V330" i="7"/>
  <c r="P330" i="7"/>
  <c r="S330" i="7"/>
  <c r="M331" i="7"/>
  <c r="V331" i="7"/>
  <c r="G330" i="7"/>
  <c r="L330" i="7"/>
  <c r="X330" i="7"/>
  <c r="F330" i="7"/>
  <c r="T333" i="4"/>
  <c r="X332" i="4"/>
  <c r="Z332" i="4" s="1"/>
  <c r="A332" i="5" s="1"/>
  <c r="I332" i="6" s="1"/>
  <c r="B332" i="7" s="1"/>
  <c r="C330" i="7"/>
  <c r="U335" i="4"/>
  <c r="Y334" i="4"/>
  <c r="U331" i="7" l="1"/>
  <c r="N331" i="7"/>
  <c r="B331" i="7"/>
  <c r="K331" i="7"/>
  <c r="E331" i="7"/>
  <c r="Q331" i="7"/>
  <c r="H331" i="7"/>
  <c r="O331" i="7"/>
  <c r="W331" i="7"/>
  <c r="T332" i="7"/>
  <c r="J332" i="6"/>
  <c r="F332" i="7" s="1"/>
  <c r="Q332" i="7"/>
  <c r="E332" i="7"/>
  <c r="F331" i="7"/>
  <c r="L331" i="7"/>
  <c r="I331" i="7"/>
  <c r="C331" i="7"/>
  <c r="X331" i="7"/>
  <c r="W332" i="7"/>
  <c r="H332" i="6"/>
  <c r="G332" i="7" s="1"/>
  <c r="T334" i="4"/>
  <c r="X333" i="4"/>
  <c r="Z333" i="4" s="1"/>
  <c r="A333" i="5" s="1"/>
  <c r="H333" i="6" s="1"/>
  <c r="M333" i="7" s="1"/>
  <c r="N332" i="7"/>
  <c r="H332" i="7"/>
  <c r="K332" i="7"/>
  <c r="U336" i="4"/>
  <c r="Y335" i="4"/>
  <c r="U332" i="7" l="1"/>
  <c r="R332" i="7"/>
  <c r="I332" i="7"/>
  <c r="L332" i="7"/>
  <c r="C332" i="7"/>
  <c r="X332" i="7"/>
  <c r="O332" i="7"/>
  <c r="V332" i="7"/>
  <c r="M332" i="7"/>
  <c r="S332" i="7"/>
  <c r="D332" i="7"/>
  <c r="J333" i="7"/>
  <c r="D333" i="7"/>
  <c r="P332" i="7"/>
  <c r="A332" i="7"/>
  <c r="A333" i="7"/>
  <c r="J333" i="6"/>
  <c r="X333" i="7" s="1"/>
  <c r="X334" i="4"/>
  <c r="Z334" i="4" s="1"/>
  <c r="A334" i="5" s="1"/>
  <c r="I334" i="6" s="1"/>
  <c r="N334" i="7" s="1"/>
  <c r="T335" i="4"/>
  <c r="G333" i="7"/>
  <c r="S333" i="7"/>
  <c r="I333" i="6"/>
  <c r="K333" i="7" s="1"/>
  <c r="V333" i="7"/>
  <c r="P333" i="7"/>
  <c r="J332" i="7"/>
  <c r="Y336" i="4"/>
  <c r="U337" i="4"/>
  <c r="B333" i="7" l="1"/>
  <c r="N333" i="7"/>
  <c r="I333" i="7"/>
  <c r="R333" i="7"/>
  <c r="C333" i="7"/>
  <c r="O333" i="7"/>
  <c r="H334" i="7"/>
  <c r="W334" i="7"/>
  <c r="E334" i="7"/>
  <c r="T333" i="7"/>
  <c r="H334" i="6"/>
  <c r="J334" i="7" s="1"/>
  <c r="H333" i="7"/>
  <c r="X335" i="4"/>
  <c r="Z335" i="4" s="1"/>
  <c r="A335" i="5" s="1"/>
  <c r="I335" i="6" s="1"/>
  <c r="K335" i="7" s="1"/>
  <c r="T336" i="4"/>
  <c r="T334" i="7"/>
  <c r="K334" i="7"/>
  <c r="Q334" i="7"/>
  <c r="J334" i="6"/>
  <c r="F334" i="7" s="1"/>
  <c r="Q333" i="7"/>
  <c r="U333" i="7"/>
  <c r="B334" i="7"/>
  <c r="L333" i="7"/>
  <c r="W333" i="7"/>
  <c r="F333" i="7"/>
  <c r="E333" i="7"/>
  <c r="Y337" i="4"/>
  <c r="U338" i="4"/>
  <c r="O334" i="7" l="1"/>
  <c r="I334" i="7"/>
  <c r="C334" i="7"/>
  <c r="X334" i="7"/>
  <c r="V334" i="7"/>
  <c r="J335" i="6"/>
  <c r="C335" i="7" s="1"/>
  <c r="P334" i="7"/>
  <c r="S334" i="7"/>
  <c r="M334" i="7"/>
  <c r="D334" i="7"/>
  <c r="G334" i="7"/>
  <c r="B335" i="7"/>
  <c r="H335" i="7"/>
  <c r="Q335" i="7"/>
  <c r="W335" i="7"/>
  <c r="A334" i="7"/>
  <c r="X336" i="4"/>
  <c r="Z336" i="4" s="1"/>
  <c r="A336" i="5" s="1"/>
  <c r="H336" i="6" s="1"/>
  <c r="G336" i="7" s="1"/>
  <c r="T337" i="4"/>
  <c r="N335" i="7"/>
  <c r="T335" i="7"/>
  <c r="H335" i="6"/>
  <c r="V335" i="7" s="1"/>
  <c r="L334" i="7"/>
  <c r="E335" i="7"/>
  <c r="R334" i="7"/>
  <c r="U334" i="7"/>
  <c r="U339" i="4"/>
  <c r="Y338" i="4"/>
  <c r="I335" i="7" l="1"/>
  <c r="R335" i="7"/>
  <c r="V336" i="7"/>
  <c r="D336" i="7"/>
  <c r="P336" i="7"/>
  <c r="I336" i="6"/>
  <c r="T336" i="7" s="1"/>
  <c r="S336" i="7"/>
  <c r="A336" i="7"/>
  <c r="O335" i="7"/>
  <c r="F335" i="7"/>
  <c r="X335" i="7"/>
  <c r="L335" i="7"/>
  <c r="D335" i="7"/>
  <c r="J336" i="7"/>
  <c r="J336" i="6"/>
  <c r="I336" i="7" s="1"/>
  <c r="J335" i="7"/>
  <c r="G335" i="7"/>
  <c r="U335" i="7"/>
  <c r="M336" i="7"/>
  <c r="S335" i="7"/>
  <c r="A335" i="7"/>
  <c r="P335" i="7"/>
  <c r="M335" i="7"/>
  <c r="T338" i="4"/>
  <c r="X337" i="4"/>
  <c r="Z337" i="4" s="1"/>
  <c r="A337" i="5" s="1"/>
  <c r="J337" i="6" s="1"/>
  <c r="C337" i="7" s="1"/>
  <c r="U340" i="4"/>
  <c r="Y339" i="4"/>
  <c r="H336" i="7" l="1"/>
  <c r="Q336" i="7"/>
  <c r="N336" i="7"/>
  <c r="E336" i="7"/>
  <c r="B336" i="7"/>
  <c r="K336" i="7"/>
  <c r="W336" i="7"/>
  <c r="R336" i="7"/>
  <c r="L336" i="7"/>
  <c r="F336" i="7"/>
  <c r="X336" i="7"/>
  <c r="C336" i="7"/>
  <c r="O336" i="7"/>
  <c r="U336" i="7"/>
  <c r="F337" i="7"/>
  <c r="I337" i="6"/>
  <c r="W337" i="7" s="1"/>
  <c r="I337" i="7"/>
  <c r="R337" i="7"/>
  <c r="O337" i="7"/>
  <c r="U337" i="7"/>
  <c r="L337" i="7"/>
  <c r="H337" i="6"/>
  <c r="M337" i="7" s="1"/>
  <c r="X337" i="7"/>
  <c r="X338" i="4"/>
  <c r="Z338" i="4" s="1"/>
  <c r="A338" i="5" s="1"/>
  <c r="I338" i="6" s="1"/>
  <c r="W338" i="7" s="1"/>
  <c r="T339" i="4"/>
  <c r="Y340" i="4"/>
  <c r="U341" i="4"/>
  <c r="E337" i="7" l="1"/>
  <c r="N337" i="7"/>
  <c r="N338" i="7"/>
  <c r="H337" i="7"/>
  <c r="B337" i="7"/>
  <c r="H338" i="7"/>
  <c r="Q338" i="7"/>
  <c r="E338" i="7"/>
  <c r="H338" i="6"/>
  <c r="A338" i="7" s="1"/>
  <c r="J337" i="7"/>
  <c r="K338" i="7"/>
  <c r="G337" i="7"/>
  <c r="T338" i="7"/>
  <c r="Q337" i="7"/>
  <c r="K337" i="7"/>
  <c r="T337" i="7"/>
  <c r="A337" i="7"/>
  <c r="V337" i="7"/>
  <c r="P337" i="7"/>
  <c r="B338" i="7"/>
  <c r="S337" i="7"/>
  <c r="D337" i="7"/>
  <c r="J338" i="6"/>
  <c r="X338" i="7" s="1"/>
  <c r="X339" i="4"/>
  <c r="Z339" i="4" s="1"/>
  <c r="A339" i="5" s="1"/>
  <c r="J339" i="6" s="1"/>
  <c r="F339" i="7" s="1"/>
  <c r="T340" i="4"/>
  <c r="Y341" i="4"/>
  <c r="U342" i="4"/>
  <c r="P338" i="7" l="1"/>
  <c r="J338" i="7"/>
  <c r="S338" i="7"/>
  <c r="V338" i="7"/>
  <c r="D338" i="7"/>
  <c r="U338" i="7"/>
  <c r="M338" i="7"/>
  <c r="G338" i="7"/>
  <c r="L338" i="7"/>
  <c r="I338" i="7"/>
  <c r="O338" i="7"/>
  <c r="I339" i="7"/>
  <c r="H339" i="6"/>
  <c r="G339" i="7" s="1"/>
  <c r="U339" i="7"/>
  <c r="R339" i="7"/>
  <c r="F338" i="7"/>
  <c r="C339" i="7"/>
  <c r="I339" i="6"/>
  <c r="H339" i="7" s="1"/>
  <c r="C338" i="7"/>
  <c r="L339" i="7"/>
  <c r="R338" i="7"/>
  <c r="O339" i="7"/>
  <c r="X339" i="7"/>
  <c r="X340" i="4"/>
  <c r="Z340" i="4" s="1"/>
  <c r="A340" i="5" s="1"/>
  <c r="H340" i="6" s="1"/>
  <c r="J340" i="7" s="1"/>
  <c r="T341" i="4"/>
  <c r="U343" i="4"/>
  <c r="Y342" i="4"/>
  <c r="W339" i="7" l="1"/>
  <c r="Q339" i="7"/>
  <c r="T339" i="7"/>
  <c r="K339" i="7"/>
  <c r="P339" i="7"/>
  <c r="I340" i="6"/>
  <c r="E340" i="7" s="1"/>
  <c r="A340" i="7"/>
  <c r="M339" i="7"/>
  <c r="D339" i="7"/>
  <c r="M340" i="7"/>
  <c r="A339" i="7"/>
  <c r="P340" i="7"/>
  <c r="V339" i="7"/>
  <c r="V340" i="7"/>
  <c r="J339" i="7"/>
  <c r="S339" i="7"/>
  <c r="E339" i="7"/>
  <c r="N339" i="7"/>
  <c r="B339" i="7"/>
  <c r="T342" i="4"/>
  <c r="X341" i="4"/>
  <c r="Z341" i="4" s="1"/>
  <c r="A341" i="5" s="1"/>
  <c r="H341" i="6" s="1"/>
  <c r="A341" i="7" s="1"/>
  <c r="G340" i="7"/>
  <c r="D340" i="7"/>
  <c r="S340" i="7"/>
  <c r="J340" i="6"/>
  <c r="U340" i="7" s="1"/>
  <c r="U344" i="4"/>
  <c r="Y343" i="4"/>
  <c r="T340" i="7" l="1"/>
  <c r="K340" i="7"/>
  <c r="Q340" i="7"/>
  <c r="H340" i="7"/>
  <c r="B340" i="7"/>
  <c r="N340" i="7"/>
  <c r="W340" i="7"/>
  <c r="J341" i="7"/>
  <c r="V341" i="7"/>
  <c r="G341" i="7"/>
  <c r="M341" i="7"/>
  <c r="S341" i="7"/>
  <c r="F340" i="7"/>
  <c r="O340" i="7"/>
  <c r="J341" i="6"/>
  <c r="I341" i="7" s="1"/>
  <c r="L340" i="7"/>
  <c r="P341" i="7"/>
  <c r="I341" i="6"/>
  <c r="Q341" i="7" s="1"/>
  <c r="X340" i="7"/>
  <c r="R340" i="7"/>
  <c r="D341" i="7"/>
  <c r="C340" i="7"/>
  <c r="I340" i="7"/>
  <c r="T343" i="4"/>
  <c r="X342" i="4"/>
  <c r="Z342" i="4" s="1"/>
  <c r="A342" i="5" s="1"/>
  <c r="J342" i="6" s="1"/>
  <c r="C342" i="7" s="1"/>
  <c r="Y344" i="4"/>
  <c r="U345" i="4"/>
  <c r="W341" i="7" l="1"/>
  <c r="L341" i="7"/>
  <c r="U342" i="7"/>
  <c r="E341" i="7"/>
  <c r="F341" i="7"/>
  <c r="H341" i="7"/>
  <c r="K341" i="7"/>
  <c r="B341" i="7"/>
  <c r="T341" i="7"/>
  <c r="O341" i="7"/>
  <c r="N341" i="7"/>
  <c r="R341" i="7"/>
  <c r="X341" i="7"/>
  <c r="C341" i="7"/>
  <c r="U341" i="7"/>
  <c r="R342" i="7"/>
  <c r="L342" i="7"/>
  <c r="O342" i="7"/>
  <c r="X342" i="7"/>
  <c r="I342" i="6"/>
  <c r="K342" i="7" s="1"/>
  <c r="I342" i="7"/>
  <c r="H342" i="6"/>
  <c r="G342" i="7" s="1"/>
  <c r="X343" i="4"/>
  <c r="Z343" i="4" s="1"/>
  <c r="A343" i="5" s="1"/>
  <c r="J343" i="6" s="1"/>
  <c r="C343" i="7" s="1"/>
  <c r="T344" i="4"/>
  <c r="F342" i="7"/>
  <c r="Y345" i="4"/>
  <c r="U346" i="4"/>
  <c r="N342" i="7" l="1"/>
  <c r="M342" i="7"/>
  <c r="P342" i="7"/>
  <c r="D342" i="7"/>
  <c r="A342" i="7"/>
  <c r="O343" i="7"/>
  <c r="I343" i="6"/>
  <c r="K343" i="7" s="1"/>
  <c r="R343" i="7"/>
  <c r="S342" i="7"/>
  <c r="V342" i="7"/>
  <c r="T345" i="4"/>
  <c r="X344" i="4"/>
  <c r="Z344" i="4" s="1"/>
  <c r="A344" i="5" s="1"/>
  <c r="J344" i="6" s="1"/>
  <c r="F344" i="7" s="1"/>
  <c r="U343" i="7"/>
  <c r="B342" i="7"/>
  <c r="L343" i="7"/>
  <c r="Q342" i="7"/>
  <c r="W342" i="7"/>
  <c r="X343" i="7"/>
  <c r="I343" i="7"/>
  <c r="T342" i="7"/>
  <c r="F343" i="7"/>
  <c r="H343" i="6"/>
  <c r="D343" i="7" s="1"/>
  <c r="H342" i="7"/>
  <c r="J342" i="7"/>
  <c r="E342" i="7"/>
  <c r="U347" i="4"/>
  <c r="Y346" i="4"/>
  <c r="H343" i="7" l="1"/>
  <c r="B343" i="7"/>
  <c r="Q343" i="7"/>
  <c r="W343" i="7"/>
  <c r="A343" i="7"/>
  <c r="P343" i="7"/>
  <c r="T343" i="7"/>
  <c r="E343" i="7"/>
  <c r="U344" i="7"/>
  <c r="I344" i="6"/>
  <c r="N344" i="7" s="1"/>
  <c r="L344" i="7"/>
  <c r="O344" i="7"/>
  <c r="X344" i="7"/>
  <c r="R344" i="7"/>
  <c r="N343" i="7"/>
  <c r="C344" i="7"/>
  <c r="I344" i="7"/>
  <c r="H344" i="6"/>
  <c r="S344" i="7" s="1"/>
  <c r="J343" i="7"/>
  <c r="V343" i="7"/>
  <c r="S343" i="7"/>
  <c r="G343" i="7"/>
  <c r="M343" i="7"/>
  <c r="T346" i="4"/>
  <c r="X345" i="4"/>
  <c r="Z345" i="4" s="1"/>
  <c r="A345" i="5" s="1"/>
  <c r="H345" i="6" s="1"/>
  <c r="P345" i="7" s="1"/>
  <c r="Y347" i="4"/>
  <c r="U348" i="4"/>
  <c r="H344" i="7" l="1"/>
  <c r="T344" i="7"/>
  <c r="A344" i="7"/>
  <c r="M345" i="7"/>
  <c r="K344" i="7"/>
  <c r="J345" i="7"/>
  <c r="G344" i="7"/>
  <c r="Q344" i="7"/>
  <c r="B344" i="7"/>
  <c r="S345" i="7"/>
  <c r="W344" i="7"/>
  <c r="E344" i="7"/>
  <c r="V344" i="7"/>
  <c r="D344" i="7"/>
  <c r="P344" i="7"/>
  <c r="D345" i="7"/>
  <c r="M344" i="7"/>
  <c r="J344" i="7"/>
  <c r="J345" i="6"/>
  <c r="F345" i="7" s="1"/>
  <c r="A345" i="7"/>
  <c r="G345" i="7"/>
  <c r="I345" i="6"/>
  <c r="H345" i="7" s="1"/>
  <c r="X346" i="4"/>
  <c r="Z346" i="4" s="1"/>
  <c r="A346" i="5" s="1"/>
  <c r="J346" i="6" s="1"/>
  <c r="R346" i="7" s="1"/>
  <c r="T347" i="4"/>
  <c r="V345" i="7"/>
  <c r="Y348" i="4"/>
  <c r="U349" i="4"/>
  <c r="L346" i="7" l="1"/>
  <c r="K345" i="7"/>
  <c r="U345" i="7"/>
  <c r="U346" i="7"/>
  <c r="F346" i="7"/>
  <c r="I346" i="7"/>
  <c r="R345" i="7"/>
  <c r="O346" i="7"/>
  <c r="I346" i="6"/>
  <c r="Q346" i="7" s="1"/>
  <c r="C346" i="7"/>
  <c r="H346" i="6"/>
  <c r="G346" i="7" s="1"/>
  <c r="L345" i="7"/>
  <c r="X346" i="7"/>
  <c r="C345" i="7"/>
  <c r="Q345" i="7"/>
  <c r="E345" i="7"/>
  <c r="N345" i="7"/>
  <c r="T345" i="7"/>
  <c r="B345" i="7"/>
  <c r="T348" i="4"/>
  <c r="X347" i="4"/>
  <c r="Z347" i="4" s="1"/>
  <c r="A347" i="5" s="1"/>
  <c r="H347" i="6" s="1"/>
  <c r="V347" i="7" s="1"/>
  <c r="W345" i="7"/>
  <c r="O345" i="7"/>
  <c r="I345" i="7"/>
  <c r="X345" i="7"/>
  <c r="U350" i="4"/>
  <c r="Y349" i="4"/>
  <c r="K346" i="7" l="1"/>
  <c r="T346" i="7"/>
  <c r="E346" i="7"/>
  <c r="W346" i="7"/>
  <c r="N346" i="7"/>
  <c r="H346" i="7"/>
  <c r="B346" i="7"/>
  <c r="P346" i="7"/>
  <c r="S346" i="7"/>
  <c r="M346" i="7"/>
  <c r="D346" i="7"/>
  <c r="V346" i="7"/>
  <c r="A346" i="7"/>
  <c r="J347" i="7"/>
  <c r="J346" i="7"/>
  <c r="A347" i="7"/>
  <c r="I347" i="6"/>
  <c r="W347" i="7" s="1"/>
  <c r="P347" i="7"/>
  <c r="D347" i="7"/>
  <c r="G347" i="7"/>
  <c r="J347" i="6"/>
  <c r="C347" i="7" s="1"/>
  <c r="T349" i="4"/>
  <c r="X348" i="4"/>
  <c r="Z348" i="4" s="1"/>
  <c r="A348" i="5" s="1"/>
  <c r="H348" i="6" s="1"/>
  <c r="A348" i="7" s="1"/>
  <c r="M347" i="7"/>
  <c r="S347" i="7"/>
  <c r="U351" i="4"/>
  <c r="Y350" i="4"/>
  <c r="T347" i="7" l="1"/>
  <c r="Q347" i="7"/>
  <c r="K347" i="7"/>
  <c r="E347" i="7"/>
  <c r="H347" i="7"/>
  <c r="O347" i="7"/>
  <c r="X347" i="7"/>
  <c r="R347" i="7"/>
  <c r="B347" i="7"/>
  <c r="F347" i="7"/>
  <c r="J348" i="6"/>
  <c r="O348" i="7" s="1"/>
  <c r="P348" i="7"/>
  <c r="D348" i="7"/>
  <c r="J348" i="7"/>
  <c r="M348" i="7"/>
  <c r="N347" i="7"/>
  <c r="I347" i="7"/>
  <c r="U347" i="7"/>
  <c r="T350" i="4"/>
  <c r="X349" i="4"/>
  <c r="Z349" i="4" s="1"/>
  <c r="A349" i="5" s="1"/>
  <c r="J349" i="6" s="1"/>
  <c r="O349" i="7" s="1"/>
  <c r="G348" i="7"/>
  <c r="S348" i="7"/>
  <c r="V348" i="7"/>
  <c r="I348" i="6"/>
  <c r="T348" i="7" s="1"/>
  <c r="L347" i="7"/>
  <c r="U352" i="4"/>
  <c r="Y351" i="4"/>
  <c r="R348" i="7" l="1"/>
  <c r="L348" i="7"/>
  <c r="C348" i="7"/>
  <c r="Q348" i="7"/>
  <c r="X348" i="7"/>
  <c r="H349" i="6"/>
  <c r="J349" i="7" s="1"/>
  <c r="U349" i="7"/>
  <c r="X349" i="7"/>
  <c r="K348" i="7"/>
  <c r="F348" i="7"/>
  <c r="I348" i="7"/>
  <c r="C349" i="7"/>
  <c r="R349" i="7"/>
  <c r="U348" i="7"/>
  <c r="I349" i="6"/>
  <c r="W349" i="7" s="1"/>
  <c r="L349" i="7"/>
  <c r="F349" i="7"/>
  <c r="N348" i="7"/>
  <c r="B348" i="7"/>
  <c r="E348" i="7"/>
  <c r="I349" i="7"/>
  <c r="W348" i="7"/>
  <c r="H348" i="7"/>
  <c r="X350" i="4"/>
  <c r="Z350" i="4" s="1"/>
  <c r="A350" i="5" s="1"/>
  <c r="I350" i="6" s="1"/>
  <c r="E350" i="7" s="1"/>
  <c r="T351" i="4"/>
  <c r="Y352" i="4"/>
  <c r="U353" i="4"/>
  <c r="P349" i="7" l="1"/>
  <c r="S349" i="7"/>
  <c r="K349" i="7"/>
  <c r="G349" i="7"/>
  <c r="A349" i="7"/>
  <c r="M349" i="7"/>
  <c r="V349" i="7"/>
  <c r="D349" i="7"/>
  <c r="E349" i="7"/>
  <c r="H349" i="7"/>
  <c r="Q349" i="7"/>
  <c r="T349" i="7"/>
  <c r="B350" i="7"/>
  <c r="N350" i="7"/>
  <c r="J350" i="6"/>
  <c r="X350" i="7" s="1"/>
  <c r="Q350" i="7"/>
  <c r="T350" i="7"/>
  <c r="W350" i="7"/>
  <c r="H350" i="6"/>
  <c r="A350" i="7" s="1"/>
  <c r="H350" i="7"/>
  <c r="K350" i="7"/>
  <c r="N349" i="7"/>
  <c r="B349" i="7"/>
  <c r="X351" i="4"/>
  <c r="Z351" i="4" s="1"/>
  <c r="A351" i="5" s="1"/>
  <c r="I351" i="6" s="1"/>
  <c r="T351" i="7" s="1"/>
  <c r="T352" i="4"/>
  <c r="Y353" i="4"/>
  <c r="U354" i="4"/>
  <c r="I350" i="7" l="1"/>
  <c r="L350" i="7"/>
  <c r="V350" i="7"/>
  <c r="C350" i="7"/>
  <c r="O350" i="7"/>
  <c r="P350" i="7"/>
  <c r="M350" i="7"/>
  <c r="E351" i="7"/>
  <c r="S350" i="7"/>
  <c r="U350" i="7"/>
  <c r="R350" i="7"/>
  <c r="J350" i="7"/>
  <c r="F350" i="7"/>
  <c r="D350" i="7"/>
  <c r="G350" i="7"/>
  <c r="K351" i="7"/>
  <c r="H351" i="6"/>
  <c r="V351" i="7" s="1"/>
  <c r="H351" i="7"/>
  <c r="J351" i="6"/>
  <c r="C351" i="7" s="1"/>
  <c r="W351" i="7"/>
  <c r="Q351" i="7"/>
  <c r="B351" i="7"/>
  <c r="N351" i="7"/>
  <c r="T353" i="4"/>
  <c r="X352" i="4"/>
  <c r="Z352" i="4" s="1"/>
  <c r="A352" i="5" s="1"/>
  <c r="I352" i="6" s="1"/>
  <c r="K352" i="7" s="1"/>
  <c r="U355" i="4"/>
  <c r="Y354" i="4"/>
  <c r="P351" i="7" l="1"/>
  <c r="H352" i="7"/>
  <c r="G351" i="7"/>
  <c r="D351" i="7"/>
  <c r="J352" i="6"/>
  <c r="O352" i="7" s="1"/>
  <c r="N352" i="7"/>
  <c r="W352" i="7"/>
  <c r="J351" i="7"/>
  <c r="M351" i="7"/>
  <c r="U351" i="7"/>
  <c r="E352" i="7"/>
  <c r="B352" i="7"/>
  <c r="Q352" i="7"/>
  <c r="T352" i="7"/>
  <c r="A351" i="7"/>
  <c r="S351" i="7"/>
  <c r="R351" i="7"/>
  <c r="H352" i="6"/>
  <c r="G352" i="7" s="1"/>
  <c r="X351" i="7"/>
  <c r="F351" i="7"/>
  <c r="O351" i="7"/>
  <c r="L351" i="7"/>
  <c r="I351" i="7"/>
  <c r="T354" i="4"/>
  <c r="X353" i="4"/>
  <c r="Z353" i="4" s="1"/>
  <c r="A353" i="5" s="1"/>
  <c r="H353" i="6" s="1"/>
  <c r="A353" i="7" s="1"/>
  <c r="U356" i="4"/>
  <c r="Y355" i="4"/>
  <c r="M352" i="7" l="1"/>
  <c r="V352" i="7"/>
  <c r="S352" i="7"/>
  <c r="J352" i="7"/>
  <c r="P352" i="7"/>
  <c r="L352" i="7"/>
  <c r="D352" i="7"/>
  <c r="A352" i="7"/>
  <c r="C352" i="7"/>
  <c r="I352" i="7"/>
  <c r="U352" i="7"/>
  <c r="R352" i="7"/>
  <c r="F352" i="7"/>
  <c r="X352" i="7"/>
  <c r="J353" i="7"/>
  <c r="G353" i="7"/>
  <c r="P353" i="7"/>
  <c r="I353" i="6"/>
  <c r="T353" i="7" s="1"/>
  <c r="M353" i="7"/>
  <c r="S353" i="7"/>
  <c r="J353" i="6"/>
  <c r="F353" i="7" s="1"/>
  <c r="D353" i="7"/>
  <c r="V353" i="7"/>
  <c r="T355" i="4"/>
  <c r="X354" i="4"/>
  <c r="Z354" i="4" s="1"/>
  <c r="A354" i="5" s="1"/>
  <c r="J354" i="6" s="1"/>
  <c r="U354" i="7" s="1"/>
  <c r="Y356" i="4"/>
  <c r="U357" i="4"/>
  <c r="C353" i="7" l="1"/>
  <c r="I353" i="7"/>
  <c r="B353" i="7"/>
  <c r="E353" i="7"/>
  <c r="Q353" i="7"/>
  <c r="X354" i="7"/>
  <c r="O353" i="7"/>
  <c r="W353" i="7"/>
  <c r="I354" i="7"/>
  <c r="L354" i="7"/>
  <c r="I354" i="6"/>
  <c r="N354" i="7" s="1"/>
  <c r="F354" i="7"/>
  <c r="C354" i="7"/>
  <c r="H353" i="7"/>
  <c r="X353" i="7"/>
  <c r="L353" i="7"/>
  <c r="N353" i="7"/>
  <c r="O354" i="7"/>
  <c r="R353" i="7"/>
  <c r="U353" i="7"/>
  <c r="K353" i="7"/>
  <c r="H354" i="6"/>
  <c r="G354" i="7" s="1"/>
  <c r="R354" i="7"/>
  <c r="T356" i="4"/>
  <c r="X355" i="4"/>
  <c r="Z355" i="4" s="1"/>
  <c r="A355" i="5" s="1"/>
  <c r="I355" i="6" s="1"/>
  <c r="Q355" i="7" s="1"/>
  <c r="U358" i="4"/>
  <c r="Y357" i="4"/>
  <c r="H354" i="7" l="1"/>
  <c r="T355" i="7"/>
  <c r="V354" i="7"/>
  <c r="P354" i="7"/>
  <c r="S354" i="7"/>
  <c r="J354" i="7"/>
  <c r="D354" i="7"/>
  <c r="M354" i="7"/>
  <c r="A354" i="7"/>
  <c r="K354" i="7"/>
  <c r="Q354" i="7"/>
  <c r="E354" i="7"/>
  <c r="W354" i="7"/>
  <c r="B354" i="7"/>
  <c r="T354" i="7"/>
  <c r="B355" i="7"/>
  <c r="N355" i="7"/>
  <c r="H355" i="6"/>
  <c r="V355" i="7" s="1"/>
  <c r="E355" i="7"/>
  <c r="K355" i="7"/>
  <c r="W355" i="7"/>
  <c r="H355" i="7"/>
  <c r="J355" i="6"/>
  <c r="F355" i="7" s="1"/>
  <c r="X356" i="4"/>
  <c r="Z356" i="4" s="1"/>
  <c r="A356" i="5" s="1"/>
  <c r="H356" i="6" s="1"/>
  <c r="A356" i="7" s="1"/>
  <c r="T357" i="4"/>
  <c r="Y358" i="4"/>
  <c r="U359" i="4"/>
  <c r="S355" i="7" l="1"/>
  <c r="J356" i="6"/>
  <c r="L356" i="7" s="1"/>
  <c r="M356" i="7"/>
  <c r="P355" i="7"/>
  <c r="V356" i="7"/>
  <c r="A355" i="7"/>
  <c r="P356" i="7"/>
  <c r="D355" i="7"/>
  <c r="J355" i="7"/>
  <c r="J356" i="7"/>
  <c r="I356" i="6"/>
  <c r="K356" i="7" s="1"/>
  <c r="G356" i="7"/>
  <c r="S356" i="7"/>
  <c r="D356" i="7"/>
  <c r="L355" i="7"/>
  <c r="R355" i="7"/>
  <c r="U355" i="7"/>
  <c r="G355" i="7"/>
  <c r="X355" i="7"/>
  <c r="M355" i="7"/>
  <c r="C355" i="7"/>
  <c r="I355" i="7"/>
  <c r="O355" i="7"/>
  <c r="X357" i="4"/>
  <c r="Z357" i="4" s="1"/>
  <c r="A357" i="5" s="1"/>
  <c r="J357" i="6" s="1"/>
  <c r="R357" i="7" s="1"/>
  <c r="T358" i="4"/>
  <c r="Y359" i="4"/>
  <c r="U360" i="4"/>
  <c r="I356" i="7" l="1"/>
  <c r="U356" i="7"/>
  <c r="F356" i="7"/>
  <c r="C356" i="7"/>
  <c r="X356" i="7"/>
  <c r="T356" i="7"/>
  <c r="R356" i="7"/>
  <c r="O356" i="7"/>
  <c r="B356" i="7"/>
  <c r="H356" i="7"/>
  <c r="E356" i="7"/>
  <c r="Q356" i="7"/>
  <c r="N356" i="7"/>
  <c r="W356" i="7"/>
  <c r="L357" i="7"/>
  <c r="O357" i="7"/>
  <c r="I357" i="7"/>
  <c r="I357" i="6"/>
  <c r="N357" i="7" s="1"/>
  <c r="X357" i="7"/>
  <c r="C357" i="7"/>
  <c r="F357" i="7"/>
  <c r="H357" i="6"/>
  <c r="A357" i="7" s="1"/>
  <c r="U357" i="7"/>
  <c r="X358" i="4"/>
  <c r="Z358" i="4" s="1"/>
  <c r="A358" i="5" s="1"/>
  <c r="H358" i="6" s="1"/>
  <c r="P358" i="7" s="1"/>
  <c r="T359" i="4"/>
  <c r="U361" i="4"/>
  <c r="Y360" i="4"/>
  <c r="W357" i="7" l="1"/>
  <c r="J358" i="7"/>
  <c r="J358" i="6"/>
  <c r="L358" i="7" s="1"/>
  <c r="D358" i="7"/>
  <c r="G358" i="7"/>
  <c r="I358" i="6"/>
  <c r="H358" i="7" s="1"/>
  <c r="A358" i="7"/>
  <c r="V358" i="7"/>
  <c r="S358" i="7"/>
  <c r="K357" i="7"/>
  <c r="V357" i="7"/>
  <c r="J357" i="7"/>
  <c r="M357" i="7"/>
  <c r="D357" i="7"/>
  <c r="H357" i="7"/>
  <c r="P357" i="7"/>
  <c r="T357" i="7"/>
  <c r="B357" i="7"/>
  <c r="M358" i="7"/>
  <c r="S357" i="7"/>
  <c r="G357" i="7"/>
  <c r="Q357" i="7"/>
  <c r="E357" i="7"/>
  <c r="X359" i="4"/>
  <c r="Z359" i="4" s="1"/>
  <c r="A359" i="5" s="1"/>
  <c r="J359" i="6" s="1"/>
  <c r="U359" i="7" s="1"/>
  <c r="T360" i="4"/>
  <c r="U362" i="4"/>
  <c r="Y361" i="4"/>
  <c r="B358" i="7" l="1"/>
  <c r="N358" i="7"/>
  <c r="Q358" i="7"/>
  <c r="F358" i="7"/>
  <c r="X358" i="7"/>
  <c r="K358" i="7"/>
  <c r="W358" i="7"/>
  <c r="U358" i="7"/>
  <c r="T358" i="7"/>
  <c r="C359" i="7"/>
  <c r="O358" i="7"/>
  <c r="I358" i="7"/>
  <c r="C358" i="7"/>
  <c r="R358" i="7"/>
  <c r="E358" i="7"/>
  <c r="L359" i="7"/>
  <c r="X359" i="7"/>
  <c r="F359" i="7"/>
  <c r="H359" i="6"/>
  <c r="D359" i="7" s="1"/>
  <c r="R359" i="7"/>
  <c r="O359" i="7"/>
  <c r="I359" i="6"/>
  <c r="E359" i="7" s="1"/>
  <c r="I359" i="7"/>
  <c r="X360" i="4"/>
  <c r="Z360" i="4" s="1"/>
  <c r="A360" i="5" s="1"/>
  <c r="H360" i="6" s="1"/>
  <c r="J360" i="7" s="1"/>
  <c r="T361" i="4"/>
  <c r="Y362" i="4"/>
  <c r="U363" i="4"/>
  <c r="V360" i="7" l="1"/>
  <c r="T359" i="7"/>
  <c r="S360" i="7"/>
  <c r="I360" i="6"/>
  <c r="Q360" i="7" s="1"/>
  <c r="K359" i="7"/>
  <c r="Q359" i="7"/>
  <c r="P360" i="7"/>
  <c r="H359" i="7"/>
  <c r="V359" i="7"/>
  <c r="N359" i="7"/>
  <c r="J359" i="7"/>
  <c r="G359" i="7"/>
  <c r="M359" i="7"/>
  <c r="S359" i="7"/>
  <c r="W359" i="7"/>
  <c r="B359" i="7"/>
  <c r="P359" i="7"/>
  <c r="A359" i="7"/>
  <c r="D360" i="7"/>
  <c r="M360" i="7"/>
  <c r="J360" i="6"/>
  <c r="I360" i="7" s="1"/>
  <c r="G360" i="7"/>
  <c r="A360" i="7"/>
  <c r="T362" i="4"/>
  <c r="X361" i="4"/>
  <c r="Z361" i="4" s="1"/>
  <c r="A361" i="5" s="1"/>
  <c r="I361" i="6" s="1"/>
  <c r="W361" i="7" s="1"/>
  <c r="Y363" i="4"/>
  <c r="U364" i="4"/>
  <c r="B360" i="7" l="1"/>
  <c r="T360" i="7"/>
  <c r="H360" i="7"/>
  <c r="K360" i="7"/>
  <c r="W360" i="7"/>
  <c r="E360" i="7"/>
  <c r="N360" i="7"/>
  <c r="L360" i="7"/>
  <c r="E361" i="7"/>
  <c r="K361" i="7"/>
  <c r="X360" i="7"/>
  <c r="H361" i="7"/>
  <c r="R360" i="7"/>
  <c r="N361" i="7"/>
  <c r="T361" i="7"/>
  <c r="H361" i="6"/>
  <c r="M361" i="7" s="1"/>
  <c r="Q361" i="7"/>
  <c r="O360" i="7"/>
  <c r="J361" i="6"/>
  <c r="I361" i="7" s="1"/>
  <c r="U360" i="7"/>
  <c r="B361" i="7"/>
  <c r="C360" i="7"/>
  <c r="F360" i="7"/>
  <c r="X362" i="4"/>
  <c r="Z362" i="4" s="1"/>
  <c r="A362" i="5" s="1"/>
  <c r="I362" i="6" s="1"/>
  <c r="B362" i="7" s="1"/>
  <c r="T363" i="4"/>
  <c r="U365" i="4"/>
  <c r="Y364" i="4"/>
  <c r="V361" i="7" l="1"/>
  <c r="F361" i="7"/>
  <c r="A361" i="7"/>
  <c r="J362" i="6"/>
  <c r="L362" i="7" s="1"/>
  <c r="D361" i="7"/>
  <c r="J361" i="7"/>
  <c r="N362" i="7"/>
  <c r="K362" i="7"/>
  <c r="H362" i="6"/>
  <c r="P362" i="7" s="1"/>
  <c r="S361" i="7"/>
  <c r="X361" i="7"/>
  <c r="Q362" i="7"/>
  <c r="H362" i="7"/>
  <c r="T362" i="7"/>
  <c r="W362" i="7"/>
  <c r="G361" i="7"/>
  <c r="P361" i="7"/>
  <c r="O361" i="7"/>
  <c r="R361" i="7"/>
  <c r="C361" i="7"/>
  <c r="L361" i="7"/>
  <c r="U361" i="7"/>
  <c r="X363" i="4"/>
  <c r="Z363" i="4" s="1"/>
  <c r="A363" i="5" s="1"/>
  <c r="H363" i="6" s="1"/>
  <c r="S363" i="7" s="1"/>
  <c r="T364" i="4"/>
  <c r="E362" i="7"/>
  <c r="U366" i="4"/>
  <c r="Y365" i="4"/>
  <c r="S362" i="7" l="1"/>
  <c r="V362" i="7"/>
  <c r="C362" i="7"/>
  <c r="F362" i="7"/>
  <c r="U362" i="7"/>
  <c r="I362" i="7"/>
  <c r="X362" i="7"/>
  <c r="J362" i="7"/>
  <c r="D362" i="7"/>
  <c r="A362" i="7"/>
  <c r="P363" i="7"/>
  <c r="G362" i="7"/>
  <c r="M362" i="7"/>
  <c r="O362" i="7"/>
  <c r="R362" i="7"/>
  <c r="D363" i="7"/>
  <c r="V363" i="7"/>
  <c r="I363" i="6"/>
  <c r="B363" i="7" s="1"/>
  <c r="G363" i="7"/>
  <c r="A363" i="7"/>
  <c r="J363" i="7"/>
  <c r="M363" i="7"/>
  <c r="J363" i="6"/>
  <c r="L363" i="7" s="1"/>
  <c r="T365" i="4"/>
  <c r="X364" i="4"/>
  <c r="Z364" i="4" s="1"/>
  <c r="A364" i="5" s="1"/>
  <c r="J364" i="6" s="1"/>
  <c r="I364" i="7" s="1"/>
  <c r="Y366" i="4"/>
  <c r="U367" i="4"/>
  <c r="H364" i="6" l="1"/>
  <c r="A364" i="7" s="1"/>
  <c r="R364" i="7"/>
  <c r="X364" i="7"/>
  <c r="I364" i="6"/>
  <c r="W364" i="7" s="1"/>
  <c r="F363" i="7"/>
  <c r="C364" i="7"/>
  <c r="T363" i="7"/>
  <c r="N363" i="7"/>
  <c r="O363" i="7"/>
  <c r="U364" i="7"/>
  <c r="X363" i="7"/>
  <c r="W363" i="7"/>
  <c r="H363" i="7"/>
  <c r="F364" i="7"/>
  <c r="I363" i="7"/>
  <c r="E363" i="7"/>
  <c r="U363" i="7"/>
  <c r="O364" i="7"/>
  <c r="R363" i="7"/>
  <c r="Q363" i="7"/>
  <c r="K363" i="7"/>
  <c r="C363" i="7"/>
  <c r="L364" i="7"/>
  <c r="X365" i="4"/>
  <c r="Z365" i="4" s="1"/>
  <c r="A365" i="5" s="1"/>
  <c r="J365" i="6" s="1"/>
  <c r="U365" i="7" s="1"/>
  <c r="T366" i="4"/>
  <c r="Y367" i="4"/>
  <c r="U368" i="4"/>
  <c r="J364" i="7" l="1"/>
  <c r="G364" i="7"/>
  <c r="S364" i="7"/>
  <c r="P364" i="7"/>
  <c r="V364" i="7"/>
  <c r="M364" i="7"/>
  <c r="D364" i="7"/>
  <c r="B364" i="7"/>
  <c r="T364" i="7"/>
  <c r="Q364" i="7"/>
  <c r="E364" i="7"/>
  <c r="N364" i="7"/>
  <c r="K364" i="7"/>
  <c r="H364" i="7"/>
  <c r="O365" i="7"/>
  <c r="F365" i="7"/>
  <c r="X365" i="7"/>
  <c r="H365" i="6"/>
  <c r="G365" i="7" s="1"/>
  <c r="L365" i="7"/>
  <c r="X366" i="4"/>
  <c r="Z366" i="4" s="1"/>
  <c r="A366" i="5" s="1"/>
  <c r="J366" i="6" s="1"/>
  <c r="F366" i="7" s="1"/>
  <c r="T367" i="4"/>
  <c r="I365" i="7"/>
  <c r="R365" i="7"/>
  <c r="I365" i="6"/>
  <c r="E365" i="7" s="1"/>
  <c r="C365" i="7"/>
  <c r="U369" i="4"/>
  <c r="Y368" i="4"/>
  <c r="B365" i="7" l="1"/>
  <c r="R366" i="7"/>
  <c r="A365" i="7"/>
  <c r="P365" i="7"/>
  <c r="U366" i="7"/>
  <c r="V365" i="7"/>
  <c r="M365" i="7"/>
  <c r="D365" i="7"/>
  <c r="T365" i="7"/>
  <c r="I366" i="7"/>
  <c r="J365" i="7"/>
  <c r="S365" i="7"/>
  <c r="N365" i="7"/>
  <c r="O366" i="7"/>
  <c r="W365" i="7"/>
  <c r="I366" i="6"/>
  <c r="B366" i="7" s="1"/>
  <c r="L366" i="7"/>
  <c r="C366" i="7"/>
  <c r="X366" i="7"/>
  <c r="Q365" i="7"/>
  <c r="H365" i="7"/>
  <c r="H366" i="6"/>
  <c r="P366" i="7" s="1"/>
  <c r="K365" i="7"/>
  <c r="T368" i="4"/>
  <c r="X367" i="4"/>
  <c r="Z367" i="4" s="1"/>
  <c r="A367" i="5" s="1"/>
  <c r="I367" i="6" s="1"/>
  <c r="W367" i="7" s="1"/>
  <c r="U370" i="4"/>
  <c r="Y369" i="4"/>
  <c r="G366" i="7" l="1"/>
  <c r="N366" i="7"/>
  <c r="A366" i="7"/>
  <c r="M366" i="7"/>
  <c r="D366" i="7"/>
  <c r="J366" i="7"/>
  <c r="S366" i="7"/>
  <c r="V366" i="7"/>
  <c r="Q367" i="7"/>
  <c r="B367" i="7"/>
  <c r="H367" i="7"/>
  <c r="N367" i="7"/>
  <c r="T367" i="7"/>
  <c r="E367" i="7"/>
  <c r="K367" i="7"/>
  <c r="J367" i="6"/>
  <c r="X367" i="7" s="1"/>
  <c r="Q366" i="7"/>
  <c r="W366" i="7"/>
  <c r="T366" i="7"/>
  <c r="H366" i="7"/>
  <c r="E366" i="7"/>
  <c r="K366" i="7"/>
  <c r="H367" i="6"/>
  <c r="G367" i="7" s="1"/>
  <c r="T369" i="4"/>
  <c r="X368" i="4"/>
  <c r="Z368" i="4" s="1"/>
  <c r="A368" i="5" s="1"/>
  <c r="H368" i="6" s="1"/>
  <c r="D368" i="7" s="1"/>
  <c r="Y370" i="4"/>
  <c r="U371" i="4"/>
  <c r="G368" i="7" l="1"/>
  <c r="O367" i="7"/>
  <c r="F367" i="7"/>
  <c r="I367" i="7"/>
  <c r="U367" i="7"/>
  <c r="P368" i="7"/>
  <c r="M368" i="7"/>
  <c r="L367" i="7"/>
  <c r="P367" i="7"/>
  <c r="V367" i="7"/>
  <c r="R367" i="7"/>
  <c r="C367" i="7"/>
  <c r="A367" i="7"/>
  <c r="D367" i="7"/>
  <c r="M367" i="7"/>
  <c r="J367" i="7"/>
  <c r="S367" i="7"/>
  <c r="V368" i="7"/>
  <c r="J368" i="7"/>
  <c r="A368" i="7"/>
  <c r="J368" i="6"/>
  <c r="X368" i="7" s="1"/>
  <c r="T370" i="4"/>
  <c r="X369" i="4"/>
  <c r="Z369" i="4" s="1"/>
  <c r="A369" i="5" s="1"/>
  <c r="H369" i="6" s="1"/>
  <c r="V369" i="7" s="1"/>
  <c r="S368" i="7"/>
  <c r="I368" i="6"/>
  <c r="T368" i="7" s="1"/>
  <c r="U372" i="4"/>
  <c r="Y371" i="4"/>
  <c r="R368" i="7" l="1"/>
  <c r="H368" i="7"/>
  <c r="L368" i="7"/>
  <c r="K368" i="7"/>
  <c r="U368" i="7"/>
  <c r="E368" i="7"/>
  <c r="N368" i="7"/>
  <c r="O368" i="7"/>
  <c r="J369" i="6"/>
  <c r="C369" i="7" s="1"/>
  <c r="D369" i="7"/>
  <c r="G369" i="7"/>
  <c r="M369" i="7"/>
  <c r="J369" i="7"/>
  <c r="I369" i="6"/>
  <c r="H369" i="7" s="1"/>
  <c r="S369" i="7"/>
  <c r="P369" i="7"/>
  <c r="A369" i="7"/>
  <c r="Q368" i="7"/>
  <c r="W368" i="7"/>
  <c r="F368" i="7"/>
  <c r="I368" i="7"/>
  <c r="B368" i="7"/>
  <c r="C368" i="7"/>
  <c r="T371" i="4"/>
  <c r="X370" i="4"/>
  <c r="Z370" i="4" s="1"/>
  <c r="A370" i="5" s="1"/>
  <c r="I370" i="6" s="1"/>
  <c r="B370" i="7" s="1"/>
  <c r="U373" i="4"/>
  <c r="Y372" i="4"/>
  <c r="W369" i="7" l="1"/>
  <c r="R369" i="7"/>
  <c r="B369" i="7"/>
  <c r="Q369" i="7"/>
  <c r="T369" i="7"/>
  <c r="K369" i="7"/>
  <c r="F369" i="7"/>
  <c r="H370" i="6"/>
  <c r="M370" i="7" s="1"/>
  <c r="I369" i="7"/>
  <c r="L369" i="7"/>
  <c r="W370" i="7"/>
  <c r="Q370" i="7"/>
  <c r="X369" i="7"/>
  <c r="T370" i="7"/>
  <c r="H370" i="7"/>
  <c r="O369" i="7"/>
  <c r="U369" i="7"/>
  <c r="N369" i="7"/>
  <c r="E369" i="7"/>
  <c r="X371" i="4"/>
  <c r="Z371" i="4" s="1"/>
  <c r="A371" i="5" s="1"/>
  <c r="I371" i="6" s="1"/>
  <c r="W371" i="7" s="1"/>
  <c r="T372" i="4"/>
  <c r="K370" i="7"/>
  <c r="N370" i="7"/>
  <c r="E370" i="7"/>
  <c r="J370" i="6"/>
  <c r="O370" i="7" s="1"/>
  <c r="Y373" i="4"/>
  <c r="U374" i="4"/>
  <c r="A370" i="7" l="1"/>
  <c r="D370" i="7"/>
  <c r="S370" i="7"/>
  <c r="P370" i="7"/>
  <c r="N371" i="7"/>
  <c r="G370" i="7"/>
  <c r="J370" i="7"/>
  <c r="V370" i="7"/>
  <c r="L370" i="7"/>
  <c r="T371" i="7"/>
  <c r="B371" i="7"/>
  <c r="E371" i="7"/>
  <c r="H371" i="7"/>
  <c r="K371" i="7"/>
  <c r="H371" i="6"/>
  <c r="M371" i="7" s="1"/>
  <c r="Q371" i="7"/>
  <c r="U370" i="7"/>
  <c r="C370" i="7"/>
  <c r="R370" i="7"/>
  <c r="J371" i="6"/>
  <c r="C371" i="7" s="1"/>
  <c r="I370" i="7"/>
  <c r="F370" i="7"/>
  <c r="T373" i="4"/>
  <c r="X372" i="4"/>
  <c r="Z372" i="4" s="1"/>
  <c r="A372" i="5" s="1"/>
  <c r="H372" i="6" s="1"/>
  <c r="V372" i="7" s="1"/>
  <c r="X370" i="7"/>
  <c r="Y374" i="4"/>
  <c r="U375" i="4"/>
  <c r="V371" i="7" l="1"/>
  <c r="D371" i="7"/>
  <c r="A371" i="7"/>
  <c r="S371" i="7"/>
  <c r="D372" i="7"/>
  <c r="I371" i="7"/>
  <c r="G371" i="7"/>
  <c r="J371" i="7"/>
  <c r="P371" i="7"/>
  <c r="J372" i="6"/>
  <c r="O372" i="7" s="1"/>
  <c r="X371" i="7"/>
  <c r="F371" i="7"/>
  <c r="M372" i="7"/>
  <c r="O371" i="7"/>
  <c r="U371" i="7"/>
  <c r="L371" i="7"/>
  <c r="R371" i="7"/>
  <c r="G372" i="7"/>
  <c r="X373" i="4"/>
  <c r="Z373" i="4" s="1"/>
  <c r="A373" i="5" s="1"/>
  <c r="H373" i="6" s="1"/>
  <c r="A373" i="7" s="1"/>
  <c r="T374" i="4"/>
  <c r="S372" i="7"/>
  <c r="A372" i="7"/>
  <c r="P372" i="7"/>
  <c r="J372" i="7"/>
  <c r="I372" i="6"/>
  <c r="Q372" i="7" s="1"/>
  <c r="U376" i="4"/>
  <c r="Y375" i="4"/>
  <c r="F372" i="7" l="1"/>
  <c r="L372" i="7"/>
  <c r="C372" i="7"/>
  <c r="X372" i="7"/>
  <c r="T372" i="7"/>
  <c r="R372" i="7"/>
  <c r="U372" i="7"/>
  <c r="I372" i="7"/>
  <c r="W372" i="7"/>
  <c r="J373" i="6"/>
  <c r="C373" i="7" s="1"/>
  <c r="G373" i="7"/>
  <c r="S373" i="7"/>
  <c r="J373" i="7"/>
  <c r="P373" i="7"/>
  <c r="D373" i="7"/>
  <c r="V373" i="7"/>
  <c r="M373" i="7"/>
  <c r="N372" i="7"/>
  <c r="T375" i="4"/>
  <c r="X374" i="4"/>
  <c r="Z374" i="4" s="1"/>
  <c r="A374" i="5" s="1"/>
  <c r="J374" i="6" s="1"/>
  <c r="L374" i="7" s="1"/>
  <c r="H372" i="7"/>
  <c r="E372" i="7"/>
  <c r="B372" i="7"/>
  <c r="K372" i="7"/>
  <c r="I373" i="6"/>
  <c r="E373" i="7" s="1"/>
  <c r="U377" i="4"/>
  <c r="Y376" i="4"/>
  <c r="F373" i="7" l="1"/>
  <c r="O373" i="7"/>
  <c r="X373" i="7"/>
  <c r="I373" i="7"/>
  <c r="L373" i="7"/>
  <c r="R373" i="7"/>
  <c r="U374" i="7"/>
  <c r="U373" i="7"/>
  <c r="X374" i="7"/>
  <c r="H373" i="7"/>
  <c r="C374" i="7"/>
  <c r="H374" i="6"/>
  <c r="G374" i="7" s="1"/>
  <c r="K373" i="7"/>
  <c r="Q373" i="7"/>
  <c r="O374" i="7"/>
  <c r="W373" i="7"/>
  <c r="T376" i="4"/>
  <c r="X375" i="4"/>
  <c r="Z375" i="4" s="1"/>
  <c r="A375" i="5" s="1"/>
  <c r="I375" i="6" s="1"/>
  <c r="H375" i="7" s="1"/>
  <c r="I374" i="7"/>
  <c r="I374" i="6"/>
  <c r="B374" i="7" s="1"/>
  <c r="T373" i="7"/>
  <c r="R374" i="7"/>
  <c r="N373" i="7"/>
  <c r="F374" i="7"/>
  <c r="B373" i="7"/>
  <c r="Y377" i="4"/>
  <c r="U378" i="4"/>
  <c r="T375" i="7" l="1"/>
  <c r="E374" i="7"/>
  <c r="A374" i="7"/>
  <c r="D374" i="7"/>
  <c r="W375" i="7"/>
  <c r="K375" i="7"/>
  <c r="Q375" i="7"/>
  <c r="E375" i="7"/>
  <c r="H375" i="6"/>
  <c r="P375" i="7" s="1"/>
  <c r="B375" i="7"/>
  <c r="M374" i="7"/>
  <c r="S374" i="7"/>
  <c r="P374" i="7"/>
  <c r="V374" i="7"/>
  <c r="N375" i="7"/>
  <c r="J375" i="6"/>
  <c r="L375" i="7" s="1"/>
  <c r="J374" i="7"/>
  <c r="H374" i="7"/>
  <c r="N374" i="7"/>
  <c r="T374" i="7"/>
  <c r="Q374" i="7"/>
  <c r="W374" i="7"/>
  <c r="K374" i="7"/>
  <c r="T377" i="4"/>
  <c r="X376" i="4"/>
  <c r="Z376" i="4" s="1"/>
  <c r="A376" i="5" s="1"/>
  <c r="I376" i="6" s="1"/>
  <c r="K376" i="7" s="1"/>
  <c r="Y378" i="4"/>
  <c r="U379" i="4"/>
  <c r="A375" i="7" l="1"/>
  <c r="D375" i="7"/>
  <c r="M375" i="7"/>
  <c r="V375" i="7"/>
  <c r="S375" i="7"/>
  <c r="G375" i="7"/>
  <c r="C375" i="7"/>
  <c r="J375" i="7"/>
  <c r="R375" i="7"/>
  <c r="U375" i="7"/>
  <c r="X375" i="7"/>
  <c r="O375" i="7"/>
  <c r="F375" i="7"/>
  <c r="I375" i="7"/>
  <c r="E376" i="7"/>
  <c r="N376" i="7"/>
  <c r="T378" i="4"/>
  <c r="X377" i="4"/>
  <c r="Z377" i="4" s="1"/>
  <c r="A377" i="5" s="1"/>
  <c r="H377" i="6" s="1"/>
  <c r="A377" i="7" s="1"/>
  <c r="T376" i="7"/>
  <c r="W376" i="7"/>
  <c r="H376" i="6"/>
  <c r="V376" i="7" s="1"/>
  <c r="H376" i="7"/>
  <c r="Q376" i="7"/>
  <c r="B376" i="7"/>
  <c r="J376" i="6"/>
  <c r="R376" i="7" s="1"/>
  <c r="U380" i="4"/>
  <c r="Y379" i="4"/>
  <c r="A376" i="7" l="1"/>
  <c r="S376" i="7"/>
  <c r="G376" i="7"/>
  <c r="F376" i="7"/>
  <c r="I376" i="7"/>
  <c r="S377" i="7"/>
  <c r="I377" i="6"/>
  <c r="E377" i="7" s="1"/>
  <c r="L376" i="7"/>
  <c r="D377" i="7"/>
  <c r="P377" i="7"/>
  <c r="G377" i="7"/>
  <c r="X376" i="7"/>
  <c r="M377" i="7"/>
  <c r="J377" i="6"/>
  <c r="U377" i="7" s="1"/>
  <c r="U376" i="7"/>
  <c r="X378" i="4"/>
  <c r="Z378" i="4" s="1"/>
  <c r="A378" i="5" s="1"/>
  <c r="H378" i="6" s="1"/>
  <c r="J378" i="7" s="1"/>
  <c r="T379" i="4"/>
  <c r="J377" i="7"/>
  <c r="M376" i="7"/>
  <c r="C376" i="7"/>
  <c r="V377" i="7"/>
  <c r="J376" i="7"/>
  <c r="D376" i="7"/>
  <c r="O376" i="7"/>
  <c r="P376" i="7"/>
  <c r="U381" i="4"/>
  <c r="Y380" i="4"/>
  <c r="N377" i="7" l="1"/>
  <c r="T377" i="7"/>
  <c r="R377" i="7"/>
  <c r="F377" i="7"/>
  <c r="C377" i="7"/>
  <c r="K377" i="7"/>
  <c r="L377" i="7"/>
  <c r="H377" i="7"/>
  <c r="X377" i="7"/>
  <c r="Q377" i="7"/>
  <c r="B377" i="7"/>
  <c r="W377" i="7"/>
  <c r="I377" i="7"/>
  <c r="O377" i="7"/>
  <c r="P378" i="7"/>
  <c r="V378" i="7"/>
  <c r="M378" i="7"/>
  <c r="I378" i="6"/>
  <c r="N378" i="7" s="1"/>
  <c r="S378" i="7"/>
  <c r="D378" i="7"/>
  <c r="G378" i="7"/>
  <c r="A378" i="7"/>
  <c r="J378" i="6"/>
  <c r="I378" i="7" s="1"/>
  <c r="X379" i="4"/>
  <c r="Z379" i="4" s="1"/>
  <c r="A379" i="5" s="1"/>
  <c r="I379" i="6" s="1"/>
  <c r="B379" i="7" s="1"/>
  <c r="T380" i="4"/>
  <c r="Y381" i="4"/>
  <c r="U382" i="4"/>
  <c r="E379" i="7" l="1"/>
  <c r="Q378" i="7"/>
  <c r="N379" i="7"/>
  <c r="K378" i="7"/>
  <c r="L378" i="7"/>
  <c r="R378" i="7"/>
  <c r="F378" i="7"/>
  <c r="X378" i="7"/>
  <c r="U378" i="7"/>
  <c r="O378" i="7"/>
  <c r="C378" i="7"/>
  <c r="J379" i="6"/>
  <c r="O379" i="7" s="1"/>
  <c r="H379" i="7"/>
  <c r="H379" i="6"/>
  <c r="M379" i="7" s="1"/>
  <c r="T379" i="7"/>
  <c r="H378" i="7"/>
  <c r="K379" i="7"/>
  <c r="Q379" i="7"/>
  <c r="B378" i="7"/>
  <c r="X380" i="4"/>
  <c r="Z380" i="4" s="1"/>
  <c r="A380" i="5" s="1"/>
  <c r="I380" i="6" s="1"/>
  <c r="Q380" i="7" s="1"/>
  <c r="T381" i="4"/>
  <c r="E378" i="7"/>
  <c r="W379" i="7"/>
  <c r="T378" i="7"/>
  <c r="W378" i="7"/>
  <c r="Y382" i="4"/>
  <c r="U383" i="4"/>
  <c r="S379" i="7" l="1"/>
  <c r="V379" i="7"/>
  <c r="P379" i="7"/>
  <c r="U379" i="7"/>
  <c r="L379" i="7"/>
  <c r="I379" i="7"/>
  <c r="B380" i="7"/>
  <c r="E380" i="7"/>
  <c r="J380" i="6"/>
  <c r="I380" i="7" s="1"/>
  <c r="H380" i="7"/>
  <c r="H380" i="6"/>
  <c r="G380" i="7" s="1"/>
  <c r="R379" i="7"/>
  <c r="N380" i="7"/>
  <c r="C379" i="7"/>
  <c r="K380" i="7"/>
  <c r="T380" i="7"/>
  <c r="X379" i="7"/>
  <c r="F379" i="7"/>
  <c r="G379" i="7"/>
  <c r="J379" i="7"/>
  <c r="A379" i="7"/>
  <c r="D379" i="7"/>
  <c r="W380" i="7"/>
  <c r="T382" i="4"/>
  <c r="X381" i="4"/>
  <c r="Z381" i="4" s="1"/>
  <c r="A381" i="5" s="1"/>
  <c r="J381" i="6" s="1"/>
  <c r="L381" i="7" s="1"/>
  <c r="U384" i="4"/>
  <c r="Y383" i="4"/>
  <c r="X380" i="7" l="1"/>
  <c r="U380" i="7"/>
  <c r="O380" i="7"/>
  <c r="C380" i="7"/>
  <c r="R380" i="7"/>
  <c r="L380" i="7"/>
  <c r="F380" i="7"/>
  <c r="A380" i="7"/>
  <c r="D380" i="7"/>
  <c r="J380" i="7"/>
  <c r="V380" i="7"/>
  <c r="P380" i="7"/>
  <c r="M380" i="7"/>
  <c r="S380" i="7"/>
  <c r="F381" i="7"/>
  <c r="C381" i="7"/>
  <c r="O381" i="7"/>
  <c r="I381" i="7"/>
  <c r="H381" i="6"/>
  <c r="A381" i="7" s="1"/>
  <c r="X381" i="7"/>
  <c r="U381" i="7"/>
  <c r="R381" i="7"/>
  <c r="I381" i="6"/>
  <c r="W381" i="7" s="1"/>
  <c r="T383" i="4"/>
  <c r="X382" i="4"/>
  <c r="Z382" i="4" s="1"/>
  <c r="A382" i="5" s="1"/>
  <c r="I382" i="6" s="1"/>
  <c r="N382" i="7" s="1"/>
  <c r="Y384" i="4"/>
  <c r="U385" i="4"/>
  <c r="K381" i="7" l="1"/>
  <c r="H381" i="7"/>
  <c r="V381" i="7"/>
  <c r="N381" i="7"/>
  <c r="M381" i="7"/>
  <c r="B381" i="7"/>
  <c r="S381" i="7"/>
  <c r="Q381" i="7"/>
  <c r="D381" i="7"/>
  <c r="K382" i="7"/>
  <c r="P381" i="7"/>
  <c r="J381" i="7"/>
  <c r="G381" i="7"/>
  <c r="B382" i="7"/>
  <c r="J382" i="6"/>
  <c r="L382" i="7" s="1"/>
  <c r="T384" i="4"/>
  <c r="X383" i="4"/>
  <c r="Z383" i="4" s="1"/>
  <c r="A383" i="5" s="1"/>
  <c r="I383" i="6" s="1"/>
  <c r="B383" i="7" s="1"/>
  <c r="H382" i="7"/>
  <c r="E382" i="7"/>
  <c r="Q382" i="7"/>
  <c r="T382" i="7"/>
  <c r="W382" i="7"/>
  <c r="H382" i="6"/>
  <c r="P382" i="7" s="1"/>
  <c r="E381" i="7"/>
  <c r="T381" i="7"/>
  <c r="U386" i="4"/>
  <c r="Y385" i="4"/>
  <c r="D382" i="7" l="1"/>
  <c r="M382" i="7"/>
  <c r="O382" i="7"/>
  <c r="U382" i="7"/>
  <c r="S382" i="7"/>
  <c r="X382" i="7"/>
  <c r="T383" i="7"/>
  <c r="W383" i="7"/>
  <c r="H383" i="7"/>
  <c r="V382" i="7"/>
  <c r="I382" i="7"/>
  <c r="K383" i="7"/>
  <c r="E383" i="7"/>
  <c r="H383" i="6"/>
  <c r="P383" i="7" s="1"/>
  <c r="Q383" i="7"/>
  <c r="N383" i="7"/>
  <c r="G382" i="7"/>
  <c r="J382" i="7"/>
  <c r="C382" i="7"/>
  <c r="F382" i="7"/>
  <c r="J383" i="6"/>
  <c r="F383" i="7" s="1"/>
  <c r="A382" i="7"/>
  <c r="R382" i="7"/>
  <c r="T385" i="4"/>
  <c r="X384" i="4"/>
  <c r="Z384" i="4" s="1"/>
  <c r="A384" i="5" s="1"/>
  <c r="J384" i="6" s="1"/>
  <c r="I384" i="7" s="1"/>
  <c r="U387" i="4"/>
  <c r="Y386" i="4"/>
  <c r="I383" i="7" l="1"/>
  <c r="U383" i="7"/>
  <c r="C383" i="7"/>
  <c r="L383" i="7"/>
  <c r="R384" i="7"/>
  <c r="D383" i="7"/>
  <c r="U384" i="7"/>
  <c r="M383" i="7"/>
  <c r="V383" i="7"/>
  <c r="L384" i="7"/>
  <c r="O384" i="7"/>
  <c r="C384" i="7"/>
  <c r="I384" i="6"/>
  <c r="H384" i="7" s="1"/>
  <c r="S383" i="7"/>
  <c r="F384" i="7"/>
  <c r="R383" i="7"/>
  <c r="X383" i="7"/>
  <c r="J383" i="7"/>
  <c r="X384" i="7"/>
  <c r="H384" i="6"/>
  <c r="S384" i="7" s="1"/>
  <c r="G383" i="7"/>
  <c r="O383" i="7"/>
  <c r="A383" i="7"/>
  <c r="T386" i="4"/>
  <c r="X385" i="4"/>
  <c r="Z385" i="4" s="1"/>
  <c r="A385" i="5" s="1"/>
  <c r="I385" i="6" s="1"/>
  <c r="W385" i="7" s="1"/>
  <c r="Y387" i="4"/>
  <c r="U388" i="4"/>
  <c r="K384" i="7" l="1"/>
  <c r="J384" i="7"/>
  <c r="P384" i="7"/>
  <c r="M384" i="7"/>
  <c r="T385" i="7"/>
  <c r="B384" i="7"/>
  <c r="E384" i="7"/>
  <c r="T384" i="7"/>
  <c r="W384" i="7"/>
  <c r="G384" i="7"/>
  <c r="A384" i="7"/>
  <c r="Q384" i="7"/>
  <c r="N384" i="7"/>
  <c r="J385" i="6"/>
  <c r="O385" i="7" s="1"/>
  <c r="E385" i="7"/>
  <c r="N385" i="7"/>
  <c r="Q385" i="7"/>
  <c r="H385" i="7"/>
  <c r="B385" i="7"/>
  <c r="D384" i="7"/>
  <c r="V384" i="7"/>
  <c r="K385" i="7"/>
  <c r="H385" i="6"/>
  <c r="M385" i="7" s="1"/>
  <c r="T387" i="4"/>
  <c r="X386" i="4"/>
  <c r="Z386" i="4" s="1"/>
  <c r="A386" i="5" s="1"/>
  <c r="H386" i="6" s="1"/>
  <c r="P386" i="7" s="1"/>
  <c r="Y388" i="4"/>
  <c r="U389" i="4"/>
  <c r="L385" i="7" l="1"/>
  <c r="F385" i="7"/>
  <c r="G385" i="7"/>
  <c r="V385" i="7"/>
  <c r="U385" i="7"/>
  <c r="R385" i="7"/>
  <c r="X385" i="7"/>
  <c r="I385" i="7"/>
  <c r="C385" i="7"/>
  <c r="A385" i="7"/>
  <c r="D385" i="7"/>
  <c r="P385" i="7"/>
  <c r="I386" i="6"/>
  <c r="K386" i="7" s="1"/>
  <c r="X387" i="4"/>
  <c r="Z387" i="4" s="1"/>
  <c r="A387" i="5" s="1"/>
  <c r="I387" i="6" s="1"/>
  <c r="T387" i="7" s="1"/>
  <c r="T388" i="4"/>
  <c r="D386" i="7"/>
  <c r="A386" i="7"/>
  <c r="J386" i="7"/>
  <c r="S386" i="7"/>
  <c r="M386" i="7"/>
  <c r="J386" i="6"/>
  <c r="C386" i="7" s="1"/>
  <c r="V386" i="7"/>
  <c r="G386" i="7"/>
  <c r="J385" i="7"/>
  <c r="S385" i="7"/>
  <c r="U390" i="4"/>
  <c r="Y389" i="4"/>
  <c r="U386" i="7" l="1"/>
  <c r="I386" i="7"/>
  <c r="B386" i="7"/>
  <c r="E386" i="7"/>
  <c r="H386" i="7"/>
  <c r="N386" i="7"/>
  <c r="W386" i="7"/>
  <c r="F386" i="7"/>
  <c r="Q387" i="7"/>
  <c r="Q386" i="7"/>
  <c r="J387" i="6"/>
  <c r="R387" i="7" s="1"/>
  <c r="H387" i="7"/>
  <c r="W387" i="7"/>
  <c r="E387" i="7"/>
  <c r="N387" i="7"/>
  <c r="K387" i="7"/>
  <c r="T386" i="7"/>
  <c r="L386" i="7"/>
  <c r="X386" i="7"/>
  <c r="R386" i="7"/>
  <c r="O386" i="7"/>
  <c r="B387" i="7"/>
  <c r="T389" i="4"/>
  <c r="X388" i="4"/>
  <c r="Z388" i="4" s="1"/>
  <c r="A388" i="5" s="1"/>
  <c r="I388" i="6" s="1"/>
  <c r="Q388" i="7" s="1"/>
  <c r="H387" i="6"/>
  <c r="P387" i="7" s="1"/>
  <c r="U391" i="4"/>
  <c r="Y390" i="4"/>
  <c r="F387" i="7" l="1"/>
  <c r="L387" i="7"/>
  <c r="U387" i="7"/>
  <c r="X387" i="7"/>
  <c r="C387" i="7"/>
  <c r="O387" i="7"/>
  <c r="I387" i="7"/>
  <c r="M387" i="7"/>
  <c r="H388" i="7"/>
  <c r="B388" i="7"/>
  <c r="N388" i="7"/>
  <c r="E388" i="7"/>
  <c r="K388" i="7"/>
  <c r="T388" i="7"/>
  <c r="V387" i="7"/>
  <c r="J388" i="6"/>
  <c r="A387" i="7"/>
  <c r="H388" i="6"/>
  <c r="A388" i="7" s="1"/>
  <c r="W388" i="7"/>
  <c r="D387" i="7"/>
  <c r="G387" i="7"/>
  <c r="J387" i="7"/>
  <c r="S387" i="7"/>
  <c r="T390" i="4"/>
  <c r="X389" i="4"/>
  <c r="Z389" i="4" s="1"/>
  <c r="A389" i="5" s="1"/>
  <c r="I389" i="6" s="1"/>
  <c r="N389" i="7" s="1"/>
  <c r="U392" i="4"/>
  <c r="Y391" i="4"/>
  <c r="M388" i="7" l="1"/>
  <c r="V388" i="7"/>
  <c r="P388" i="7"/>
  <c r="S388" i="7"/>
  <c r="J388" i="7"/>
  <c r="D388" i="7"/>
  <c r="G388" i="7"/>
  <c r="H389" i="7"/>
  <c r="W389" i="7"/>
  <c r="H389" i="6"/>
  <c r="A389" i="7" s="1"/>
  <c r="C388" i="7"/>
  <c r="L388" i="7"/>
  <c r="I388" i="7"/>
  <c r="R388" i="7"/>
  <c r="X388" i="7"/>
  <c r="U388" i="7"/>
  <c r="O388" i="7"/>
  <c r="F388" i="7"/>
  <c r="K389" i="7"/>
  <c r="B389" i="7"/>
  <c r="E389" i="7"/>
  <c r="T391" i="4"/>
  <c r="X390" i="4"/>
  <c r="Z390" i="4" s="1"/>
  <c r="A390" i="5" s="1"/>
  <c r="H390" i="6" s="1"/>
  <c r="J390" i="7" s="1"/>
  <c r="Q389" i="7"/>
  <c r="J389" i="6"/>
  <c r="F389" i="7" s="1"/>
  <c r="T389" i="7"/>
  <c r="U393" i="4"/>
  <c r="Y392" i="4"/>
  <c r="D389" i="7" l="1"/>
  <c r="S389" i="7"/>
  <c r="G389" i="7"/>
  <c r="G390" i="7"/>
  <c r="P390" i="7"/>
  <c r="I390" i="6"/>
  <c r="B390" i="7" s="1"/>
  <c r="D390" i="7"/>
  <c r="V390" i="7"/>
  <c r="J390" i="6"/>
  <c r="L390" i="7" s="1"/>
  <c r="S390" i="7"/>
  <c r="M390" i="7"/>
  <c r="V389" i="7"/>
  <c r="O389" i="7"/>
  <c r="A390" i="7"/>
  <c r="M389" i="7"/>
  <c r="P389" i="7"/>
  <c r="J389" i="7"/>
  <c r="X389" i="7"/>
  <c r="C389" i="7"/>
  <c r="L389" i="7"/>
  <c r="T392" i="4"/>
  <c r="X391" i="4"/>
  <c r="Z391" i="4" s="1"/>
  <c r="A391" i="5" s="1"/>
  <c r="I391" i="6" s="1"/>
  <c r="E391" i="7" s="1"/>
  <c r="U389" i="7"/>
  <c r="R389" i="7"/>
  <c r="I389" i="7"/>
  <c r="U394" i="4"/>
  <c r="Y393" i="4"/>
  <c r="T390" i="7" l="1"/>
  <c r="Q390" i="7"/>
  <c r="Q391" i="7"/>
  <c r="H391" i="6"/>
  <c r="S391" i="7" s="1"/>
  <c r="H390" i="7"/>
  <c r="H391" i="7"/>
  <c r="T391" i="7"/>
  <c r="W391" i="7"/>
  <c r="X390" i="7"/>
  <c r="O390" i="7"/>
  <c r="I390" i="7"/>
  <c r="R390" i="7"/>
  <c r="U390" i="7"/>
  <c r="F390" i="7"/>
  <c r="J391" i="6"/>
  <c r="I391" i="7" s="1"/>
  <c r="B391" i="7"/>
  <c r="K391" i="7"/>
  <c r="N390" i="7"/>
  <c r="N391" i="7"/>
  <c r="C390" i="7"/>
  <c r="K390" i="7"/>
  <c r="E390" i="7"/>
  <c r="W390" i="7"/>
  <c r="X392" i="4"/>
  <c r="Z392" i="4" s="1"/>
  <c r="A392" i="5" s="1"/>
  <c r="I392" i="6" s="1"/>
  <c r="N392" i="7" s="1"/>
  <c r="T393" i="4"/>
  <c r="Y394" i="4"/>
  <c r="U395" i="4"/>
  <c r="V391" i="7" l="1"/>
  <c r="J391" i="7"/>
  <c r="M391" i="7"/>
  <c r="A391" i="7"/>
  <c r="D391" i="7"/>
  <c r="P391" i="7"/>
  <c r="G391" i="7"/>
  <c r="R391" i="7"/>
  <c r="O391" i="7"/>
  <c r="B392" i="7"/>
  <c r="Q392" i="7"/>
  <c r="H392" i="7"/>
  <c r="L391" i="7"/>
  <c r="J392" i="6"/>
  <c r="L392" i="7" s="1"/>
  <c r="C391" i="7"/>
  <c r="F391" i="7"/>
  <c r="U391" i="7"/>
  <c r="H392" i="6"/>
  <c r="J392" i="7" s="1"/>
  <c r="W392" i="7"/>
  <c r="K392" i="7"/>
  <c r="T392" i="7"/>
  <c r="E392" i="7"/>
  <c r="X391" i="7"/>
  <c r="X393" i="4"/>
  <c r="Z393" i="4" s="1"/>
  <c r="A393" i="5" s="1"/>
  <c r="J393" i="6" s="1"/>
  <c r="I393" i="7" s="1"/>
  <c r="T394" i="4"/>
  <c r="Y395" i="4"/>
  <c r="U396" i="4"/>
  <c r="U392" i="7" l="1"/>
  <c r="F393" i="7"/>
  <c r="F392" i="7"/>
  <c r="A392" i="7"/>
  <c r="S392" i="7"/>
  <c r="D392" i="7"/>
  <c r="O392" i="7"/>
  <c r="R392" i="7"/>
  <c r="P392" i="7"/>
  <c r="I392" i="7"/>
  <c r="X392" i="7"/>
  <c r="V392" i="7"/>
  <c r="M392" i="7"/>
  <c r="G392" i="7"/>
  <c r="C392" i="7"/>
  <c r="H393" i="6"/>
  <c r="M393" i="7" s="1"/>
  <c r="X393" i="7"/>
  <c r="I393" i="6"/>
  <c r="B393" i="7" s="1"/>
  <c r="L393" i="7"/>
  <c r="O393" i="7"/>
  <c r="C393" i="7"/>
  <c r="U393" i="7"/>
  <c r="R393" i="7"/>
  <c r="T395" i="4"/>
  <c r="X394" i="4"/>
  <c r="Z394" i="4" s="1"/>
  <c r="A394" i="5" s="1"/>
  <c r="J394" i="6" s="1"/>
  <c r="I394" i="7" s="1"/>
  <c r="U397" i="4"/>
  <c r="Y396" i="4"/>
  <c r="N393" i="7" l="1"/>
  <c r="K393" i="7"/>
  <c r="E393" i="7"/>
  <c r="H393" i="7"/>
  <c r="D393" i="7"/>
  <c r="G393" i="7"/>
  <c r="S393" i="7"/>
  <c r="P393" i="7"/>
  <c r="V393" i="7"/>
  <c r="Q393" i="7"/>
  <c r="J393" i="7"/>
  <c r="A393" i="7"/>
  <c r="W393" i="7"/>
  <c r="T393" i="7"/>
  <c r="F394" i="7"/>
  <c r="C394" i="7"/>
  <c r="I394" i="6"/>
  <c r="K394" i="7" s="1"/>
  <c r="R394" i="7"/>
  <c r="L394" i="7"/>
  <c r="U394" i="7"/>
  <c r="X394" i="7"/>
  <c r="O394" i="7"/>
  <c r="H394" i="6"/>
  <c r="S394" i="7" s="1"/>
  <c r="X395" i="4"/>
  <c r="Z395" i="4" s="1"/>
  <c r="A395" i="5" s="1"/>
  <c r="J395" i="6" s="1"/>
  <c r="C395" i="7" s="1"/>
  <c r="T396" i="4"/>
  <c r="U398" i="4"/>
  <c r="Y397" i="4"/>
  <c r="B394" i="7" l="1"/>
  <c r="N394" i="7"/>
  <c r="T394" i="7"/>
  <c r="E394" i="7"/>
  <c r="Q394" i="7"/>
  <c r="W394" i="7"/>
  <c r="H394" i="7"/>
  <c r="G394" i="7"/>
  <c r="R395" i="7"/>
  <c r="D394" i="7"/>
  <c r="M394" i="7"/>
  <c r="V394" i="7"/>
  <c r="H395" i="6"/>
  <c r="M395" i="7" s="1"/>
  <c r="A394" i="7"/>
  <c r="F395" i="7"/>
  <c r="P394" i="7"/>
  <c r="T397" i="4"/>
  <c r="X396" i="4"/>
  <c r="Z396" i="4" s="1"/>
  <c r="A396" i="5" s="1"/>
  <c r="I396" i="6" s="1"/>
  <c r="T396" i="7" s="1"/>
  <c r="L395" i="7"/>
  <c r="I395" i="6"/>
  <c r="B395" i="7" s="1"/>
  <c r="X395" i="7"/>
  <c r="U395" i="7"/>
  <c r="I395" i="7"/>
  <c r="O395" i="7"/>
  <c r="J394" i="7"/>
  <c r="Y398" i="4"/>
  <c r="U399" i="4"/>
  <c r="P395" i="7" l="1"/>
  <c r="D395" i="7"/>
  <c r="A395" i="7"/>
  <c r="V395" i="7"/>
  <c r="S395" i="7"/>
  <c r="E396" i="7"/>
  <c r="J395" i="7"/>
  <c r="W396" i="7"/>
  <c r="H396" i="6"/>
  <c r="V396" i="7" s="1"/>
  <c r="Q396" i="7"/>
  <c r="H396" i="7"/>
  <c r="N396" i="7"/>
  <c r="B396" i="7"/>
  <c r="J396" i="6"/>
  <c r="U396" i="7" s="1"/>
  <c r="G395" i="7"/>
  <c r="N395" i="7"/>
  <c r="E395" i="7"/>
  <c r="H395" i="7"/>
  <c r="W395" i="7"/>
  <c r="Q395" i="7"/>
  <c r="K395" i="7"/>
  <c r="K396" i="7"/>
  <c r="T395" i="7"/>
  <c r="T398" i="4"/>
  <c r="X397" i="4"/>
  <c r="Z397" i="4" s="1"/>
  <c r="A397" i="5" s="1"/>
  <c r="J397" i="6" s="1"/>
  <c r="C397" i="7" s="1"/>
  <c r="Y399" i="4"/>
  <c r="U400" i="4"/>
  <c r="O396" i="7" l="1"/>
  <c r="L396" i="7"/>
  <c r="X396" i="7"/>
  <c r="D396" i="7"/>
  <c r="M396" i="7"/>
  <c r="S396" i="7"/>
  <c r="G396" i="7"/>
  <c r="X397" i="7"/>
  <c r="I397" i="6"/>
  <c r="W397" i="7" s="1"/>
  <c r="F396" i="7"/>
  <c r="C396" i="7"/>
  <c r="J396" i="7"/>
  <c r="A396" i="7"/>
  <c r="I396" i="7"/>
  <c r="P396" i="7"/>
  <c r="R396" i="7"/>
  <c r="L397" i="7"/>
  <c r="H397" i="6"/>
  <c r="D397" i="7" s="1"/>
  <c r="I397" i="7"/>
  <c r="U397" i="7"/>
  <c r="F397" i="7"/>
  <c r="R397" i="7"/>
  <c r="O397" i="7"/>
  <c r="T399" i="4"/>
  <c r="X398" i="4"/>
  <c r="Z398" i="4" s="1"/>
  <c r="A398" i="5" s="1"/>
  <c r="I398" i="6" s="1"/>
  <c r="W398" i="7" s="1"/>
  <c r="U401" i="4"/>
  <c r="Y400" i="4"/>
  <c r="Q397" i="7" l="1"/>
  <c r="K397" i="7"/>
  <c r="H397" i="7"/>
  <c r="B397" i="7"/>
  <c r="S397" i="7"/>
  <c r="N397" i="7"/>
  <c r="Q398" i="7"/>
  <c r="B398" i="7"/>
  <c r="A397" i="7"/>
  <c r="V397" i="7"/>
  <c r="H398" i="7"/>
  <c r="P397" i="7"/>
  <c r="M397" i="7"/>
  <c r="E398" i="7"/>
  <c r="E397" i="7"/>
  <c r="J397" i="7"/>
  <c r="K398" i="7"/>
  <c r="T398" i="7"/>
  <c r="G397" i="7"/>
  <c r="T397" i="7"/>
  <c r="N398" i="7"/>
  <c r="H398" i="6"/>
  <c r="J398" i="7" s="1"/>
  <c r="T400" i="4"/>
  <c r="X399" i="4"/>
  <c r="Z399" i="4" s="1"/>
  <c r="A399" i="5" s="1"/>
  <c r="H399" i="6" s="1"/>
  <c r="J399" i="7" s="1"/>
  <c r="J398" i="6"/>
  <c r="O398" i="7" s="1"/>
  <c r="U402" i="4"/>
  <c r="Y402" i="4" s="1"/>
  <c r="Y401" i="4"/>
  <c r="U398" i="7" l="1"/>
  <c r="L398" i="7"/>
  <c r="X398" i="7"/>
  <c r="F398" i="7"/>
  <c r="P398" i="7"/>
  <c r="M398" i="7"/>
  <c r="C398" i="7"/>
  <c r="R398" i="7"/>
  <c r="A398" i="7"/>
  <c r="I398" i="7"/>
  <c r="S398" i="7"/>
  <c r="V398" i="7"/>
  <c r="G398" i="7"/>
  <c r="G399" i="7"/>
  <c r="T401" i="4"/>
  <c r="X400" i="4"/>
  <c r="Z400" i="4" s="1"/>
  <c r="A400" i="5" s="1"/>
  <c r="I400" i="6" s="1"/>
  <c r="N400" i="7" s="1"/>
  <c r="M399" i="7"/>
  <c r="V399" i="7"/>
  <c r="S399" i="7"/>
  <c r="D399" i="7"/>
  <c r="J399" i="6"/>
  <c r="U399" i="7" s="1"/>
  <c r="P399" i="7"/>
  <c r="A399" i="7"/>
  <c r="I399" i="6"/>
  <c r="N399" i="7" s="1"/>
  <c r="D398" i="7"/>
  <c r="L399" i="7" l="1"/>
  <c r="F399" i="7"/>
  <c r="H400" i="6"/>
  <c r="P400" i="7" s="1"/>
  <c r="E400" i="7"/>
  <c r="W399" i="7"/>
  <c r="T399" i="7"/>
  <c r="W400" i="7"/>
  <c r="K399" i="7"/>
  <c r="T400" i="7"/>
  <c r="K400" i="7"/>
  <c r="J400" i="6"/>
  <c r="O400" i="7" s="1"/>
  <c r="B399" i="7"/>
  <c r="Q400" i="7"/>
  <c r="B400" i="7"/>
  <c r="E399" i="7"/>
  <c r="R399" i="7"/>
  <c r="O399" i="7"/>
  <c r="Q399" i="7"/>
  <c r="X401" i="4"/>
  <c r="Z401" i="4" s="1"/>
  <c r="A401" i="5" s="1"/>
  <c r="J401" i="6" s="1"/>
  <c r="U401" i="7" s="1"/>
  <c r="T402" i="4"/>
  <c r="X402" i="4" s="1"/>
  <c r="Z402" i="4" s="1"/>
  <c r="A402" i="5" s="1"/>
  <c r="I402" i="6" s="1"/>
  <c r="H400" i="7"/>
  <c r="C399" i="7"/>
  <c r="X399" i="7"/>
  <c r="I399" i="7"/>
  <c r="H399" i="7"/>
  <c r="U400" i="7" l="1"/>
  <c r="C400" i="7"/>
  <c r="R400" i="7"/>
  <c r="F401" i="7"/>
  <c r="M400" i="7"/>
  <c r="G400" i="7"/>
  <c r="S400" i="7"/>
  <c r="O401" i="7"/>
  <c r="I401" i="7"/>
  <c r="J400" i="7"/>
  <c r="I401" i="6"/>
  <c r="W401" i="7" s="1"/>
  <c r="A400" i="7"/>
  <c r="L400" i="7"/>
  <c r="X400" i="7"/>
  <c r="V400" i="7"/>
  <c r="H402" i="6"/>
  <c r="G402" i="7" s="1"/>
  <c r="C401" i="7"/>
  <c r="X401" i="7"/>
  <c r="L401" i="7"/>
  <c r="I400" i="7"/>
  <c r="F400" i="7"/>
  <c r="D400" i="7"/>
  <c r="J402" i="6"/>
  <c r="L402" i="7" s="1"/>
  <c r="R401" i="7"/>
  <c r="H401" i="6"/>
  <c r="P401" i="7" s="1"/>
  <c r="B402" i="7"/>
  <c r="T402" i="7"/>
  <c r="Q402" i="7"/>
  <c r="N402" i="7"/>
  <c r="E402" i="7"/>
  <c r="W402" i="7"/>
  <c r="K402" i="7"/>
  <c r="H402" i="7"/>
  <c r="S12" i="5" l="1"/>
  <c r="S23" i="5"/>
  <c r="Q2" i="5"/>
  <c r="O2" i="5"/>
  <c r="P2" i="5"/>
  <c r="V402" i="7"/>
  <c r="A402" i="7"/>
  <c r="C402" i="7"/>
  <c r="S3" i="5" s="1"/>
  <c r="P402" i="7"/>
  <c r="S16" i="5" s="1"/>
  <c r="D401" i="7"/>
  <c r="F402" i="7"/>
  <c r="S6" i="5" s="1"/>
  <c r="M402" i="7"/>
  <c r="B401" i="7"/>
  <c r="S2" i="5" s="1"/>
  <c r="U402" i="7"/>
  <c r="S21" i="5" s="1"/>
  <c r="S402" i="7"/>
  <c r="J402" i="7"/>
  <c r="T401" i="7"/>
  <c r="S20" i="5" s="1"/>
  <c r="D402" i="7"/>
  <c r="N401" i="7"/>
  <c r="S14" i="5" s="1"/>
  <c r="E401" i="7"/>
  <c r="S5" i="5" s="1"/>
  <c r="K401" i="7"/>
  <c r="S11" i="5" s="1"/>
  <c r="O402" i="7"/>
  <c r="S15" i="5" s="1"/>
  <c r="I402" i="7"/>
  <c r="S9" i="5" s="1"/>
  <c r="R402" i="7"/>
  <c r="S18" i="5" s="1"/>
  <c r="H401" i="7"/>
  <c r="S8" i="5" s="1"/>
  <c r="Q401" i="7"/>
  <c r="S17" i="5" s="1"/>
  <c r="X402" i="7"/>
  <c r="S24" i="5" s="1"/>
  <c r="G401" i="7"/>
  <c r="S7" i="5" s="1"/>
  <c r="J401" i="7"/>
  <c r="M401" i="7"/>
  <c r="A401" i="7"/>
  <c r="V401" i="7"/>
  <c r="S401" i="7"/>
  <c r="S10" i="5" l="1"/>
  <c r="U7" i="5" s="1"/>
  <c r="AK16" i="5"/>
  <c r="AQ16" i="5" s="1"/>
  <c r="AK14" i="5"/>
  <c r="AQ14" i="5" s="1"/>
  <c r="AK21" i="5"/>
  <c r="AQ21" i="5" s="1"/>
  <c r="S19" i="5"/>
  <c r="U14" i="5" s="1"/>
  <c r="P4" i="5"/>
  <c r="O11" i="5"/>
  <c r="S13" i="5"/>
  <c r="U10" i="5" s="1"/>
  <c r="O4" i="5"/>
  <c r="AK15" i="5"/>
  <c r="AQ15" i="5" s="1"/>
  <c r="AK18" i="5"/>
  <c r="AQ18" i="5" s="1"/>
  <c r="U11" i="5"/>
  <c r="S4" i="5"/>
  <c r="U3" i="5" s="1"/>
  <c r="S22" i="5"/>
  <c r="U16" i="5" s="1"/>
  <c r="S1" i="5"/>
  <c r="U2" i="5" s="1"/>
  <c r="U12" i="5"/>
  <c r="AK19" i="5"/>
  <c r="AQ19" i="5" s="1"/>
  <c r="U6" i="5"/>
  <c r="AK20" i="5"/>
  <c r="AQ20" i="5" s="1"/>
  <c r="U5" i="5"/>
  <c r="AK17" i="5"/>
  <c r="AQ17" i="5" s="1"/>
  <c r="U8" i="5" l="1"/>
  <c r="AB7" i="5" s="1"/>
  <c r="U13" i="5"/>
  <c r="AB13" i="5" s="1"/>
  <c r="P11" i="5"/>
  <c r="P15" i="5" s="1"/>
  <c r="P19" i="5" s="1"/>
  <c r="AN7" i="5" s="1"/>
  <c r="U9" i="5"/>
  <c r="AB10" i="5" s="1"/>
  <c r="AB11" i="5"/>
  <c r="U4" i="5"/>
  <c r="AB4" i="5" s="1"/>
  <c r="U15" i="5"/>
  <c r="AB15" i="5" s="1"/>
  <c r="U1" i="5"/>
  <c r="AB1" i="5" s="1"/>
  <c r="AB12" i="5"/>
  <c r="AB5" i="5"/>
  <c r="AB6" i="5"/>
  <c r="AB8" i="5" l="1"/>
  <c r="AG8" i="5" s="1"/>
  <c r="AL5" i="5" s="1"/>
  <c r="O15" i="5"/>
  <c r="O19" i="5" s="1"/>
  <c r="AB14" i="5"/>
  <c r="AG13" i="5" s="1"/>
  <c r="AB9" i="5"/>
  <c r="AG10" i="5" s="1"/>
  <c r="AL6" i="5" s="1"/>
  <c r="AG11" i="5"/>
  <c r="AB3" i="5"/>
  <c r="AG4" i="5" s="1"/>
  <c r="AL3" i="5" s="1"/>
  <c r="AB16" i="5"/>
  <c r="AG16" i="5" s="1"/>
  <c r="AL9" i="5" s="1"/>
  <c r="AB2" i="5"/>
  <c r="AG2" i="5" s="1"/>
  <c r="AL2" i="5" s="1"/>
  <c r="AG12" i="5"/>
  <c r="AL7" i="5" s="1"/>
  <c r="AG5" i="5"/>
  <c r="AG6" i="5"/>
  <c r="AL4" i="5" s="1"/>
  <c r="AN3" i="5"/>
  <c r="AN2" i="5"/>
  <c r="AN6" i="5"/>
  <c r="AN4" i="5"/>
  <c r="AN5" i="5"/>
  <c r="AN9" i="5"/>
  <c r="AN8" i="5"/>
  <c r="AO10" i="5" l="1"/>
  <c r="AQ10" i="5" s="1"/>
  <c r="AT10" i="5"/>
  <c r="AG7" i="5"/>
  <c r="AK5" i="5" s="1"/>
  <c r="AP5" i="5" s="1"/>
  <c r="AG14" i="5"/>
  <c r="AL8" i="5" s="1"/>
  <c r="AG9" i="5"/>
  <c r="AK6" i="5" s="1"/>
  <c r="AO6" i="5" s="1"/>
  <c r="AR6" i="5" s="1"/>
  <c r="AG3" i="5"/>
  <c r="AK3" i="5" s="1"/>
  <c r="AP3" i="5" s="1"/>
  <c r="AG15" i="5"/>
  <c r="AK9" i="5" s="1"/>
  <c r="AO9" i="5" s="1"/>
  <c r="AR9" i="5" s="1"/>
  <c r="AG1" i="5"/>
  <c r="AK2" i="5" s="1"/>
  <c r="AO2" i="5" s="1"/>
  <c r="AR2" i="5" s="1"/>
  <c r="AM9" i="5"/>
  <c r="AS9" i="5" s="1"/>
  <c r="AV9" i="5" s="1"/>
  <c r="AM8" i="5"/>
  <c r="AS8" i="5" s="1"/>
  <c r="AV8" i="5" s="1"/>
  <c r="AK8" i="5"/>
  <c r="AM4" i="5"/>
  <c r="AS4" i="5" s="1"/>
  <c r="AV4" i="5" s="1"/>
  <c r="AM2" i="5"/>
  <c r="AS2" i="5" s="1"/>
  <c r="AV2" i="5" s="1"/>
  <c r="AK4" i="5"/>
  <c r="AP4" i="5" s="1"/>
  <c r="AM7" i="5"/>
  <c r="AT7" i="5" s="1"/>
  <c r="AM6" i="5"/>
  <c r="AT6" i="5" s="1"/>
  <c r="AM3" i="5"/>
  <c r="AT3" i="5" s="1"/>
  <c r="AK7" i="5"/>
  <c r="AP7" i="5" s="1"/>
  <c r="AM5" i="5"/>
  <c r="AT5" i="5" s="1"/>
  <c r="AS10" i="5"/>
  <c r="AV10" i="5" s="1"/>
  <c r="AR10" i="5" l="1"/>
  <c r="AO18" i="5" s="1"/>
  <c r="AP8" i="5"/>
  <c r="AU10" i="5"/>
  <c r="AP9" i="5"/>
  <c r="AQ9" i="5" s="1"/>
  <c r="AM21" i="5" s="1"/>
  <c r="AT8" i="5"/>
  <c r="AU8" i="5" s="1"/>
  <c r="AO5" i="5"/>
  <c r="AR5" i="5" s="1"/>
  <c r="AS7" i="5"/>
  <c r="AV7" i="5" s="1"/>
  <c r="AP19" i="5" s="1"/>
  <c r="AP6" i="5"/>
  <c r="AQ6" i="5" s="1"/>
  <c r="AM18" i="5" s="1"/>
  <c r="AT4" i="5"/>
  <c r="AU4" i="5" s="1"/>
  <c r="AO7" i="5"/>
  <c r="AR7" i="5" s="1"/>
  <c r="AS6" i="5"/>
  <c r="AV6" i="5" s="1"/>
  <c r="AP18" i="5" s="1"/>
  <c r="AT2" i="5"/>
  <c r="AU2" i="5" s="1"/>
  <c r="AO8" i="5"/>
  <c r="AR8" i="5" s="1"/>
  <c r="AS5" i="5"/>
  <c r="AV5" i="5" s="1"/>
  <c r="AP17" i="5" s="1"/>
  <c r="AO3" i="5"/>
  <c r="AR3" i="5" s="1"/>
  <c r="AT9" i="5"/>
  <c r="AU9" i="5" s="1"/>
  <c r="AO4" i="5"/>
  <c r="AR4" i="5" s="1"/>
  <c r="AS3" i="5"/>
  <c r="AV3" i="5" s="1"/>
  <c r="AP15" i="5" s="1"/>
  <c r="AP2" i="5"/>
  <c r="AQ2" i="5" s="1"/>
  <c r="AP14" i="5"/>
  <c r="AP16" i="5"/>
  <c r="AP20" i="5"/>
  <c r="AP21" i="5"/>
  <c r="AQ5" i="5" l="1"/>
  <c r="AM17" i="5" s="1"/>
  <c r="AU7" i="5"/>
  <c r="AN19" i="5" s="1"/>
  <c r="AQ8" i="5"/>
  <c r="AM20" i="5" s="1"/>
  <c r="AQ7" i="5"/>
  <c r="AM19" i="5" s="1"/>
  <c r="AU6" i="5"/>
  <c r="AN18" i="5" s="1"/>
  <c r="AS18" i="5" s="1"/>
  <c r="AT18" i="5" s="1"/>
  <c r="AU18" i="5" s="1"/>
  <c r="AQ3" i="5"/>
  <c r="AM15" i="5" s="1"/>
  <c r="AQ4" i="5"/>
  <c r="AM16" i="5" s="1"/>
  <c r="AO20" i="5"/>
  <c r="AO15" i="5"/>
  <c r="AO21" i="5"/>
  <c r="AU5" i="5"/>
  <c r="AN17" i="5" s="1"/>
  <c r="AO19" i="5"/>
  <c r="AO14" i="5"/>
  <c r="AO17" i="5"/>
  <c r="AU3" i="5"/>
  <c r="AN15" i="5" s="1"/>
  <c r="AO16" i="5"/>
  <c r="AM14" i="5"/>
  <c r="AN16" i="5"/>
  <c r="AN20" i="5"/>
  <c r="AN21" i="5"/>
  <c r="AN14" i="5"/>
  <c r="AS21" i="5" l="1"/>
  <c r="AT21" i="5" s="1"/>
  <c r="AU21" i="5" s="1"/>
  <c r="AS20" i="5"/>
  <c r="AT20" i="5" s="1"/>
  <c r="AU20" i="5" s="1"/>
  <c r="AS15" i="5"/>
  <c r="AT15" i="5" s="1"/>
  <c r="AU15" i="5" s="1"/>
  <c r="AS17" i="5"/>
  <c r="AT17" i="5" s="1"/>
  <c r="AU17" i="5" s="1"/>
  <c r="AS19" i="5"/>
  <c r="AT19" i="5" s="1"/>
  <c r="AU19" i="5" s="1"/>
  <c r="AS16" i="5"/>
  <c r="AT16" i="5" s="1"/>
  <c r="AU16" i="5" s="1"/>
  <c r="AS14" i="5"/>
  <c r="AT14" i="5" s="1"/>
  <c r="AU14" i="5" s="1"/>
  <c r="AV14" i="5" l="1"/>
  <c r="B11" i="10" s="1"/>
</calcChain>
</file>

<file path=xl/sharedStrings.xml><?xml version="1.0" encoding="utf-8"?>
<sst xmlns="http://schemas.openxmlformats.org/spreadsheetml/2006/main" count="385" uniqueCount="337">
  <si>
    <t>CIEx</t>
    <phoneticPr fontId="1" type="noConversion"/>
  </si>
  <si>
    <t>CIEy</t>
    <phoneticPr fontId="1" type="noConversion"/>
  </si>
  <si>
    <t>CIEz</t>
    <phoneticPr fontId="1" type="noConversion"/>
  </si>
  <si>
    <t>lambda</t>
    <phoneticPr fontId="1" type="noConversion"/>
  </si>
  <si>
    <t>lambda-s</t>
    <phoneticPr fontId="1" type="noConversion"/>
  </si>
  <si>
    <t>x</t>
  </si>
  <si>
    <t>x</t>
    <phoneticPr fontId="1" type="noConversion"/>
  </si>
  <si>
    <t>y</t>
  </si>
  <si>
    <t>y</t>
    <phoneticPr fontId="1" type="noConversion"/>
  </si>
  <si>
    <t>X</t>
    <phoneticPr fontId="1" type="noConversion"/>
  </si>
  <si>
    <t>Y</t>
    <phoneticPr fontId="1" type="noConversion"/>
  </si>
  <si>
    <t>Z</t>
    <phoneticPr fontId="1" type="noConversion"/>
  </si>
  <si>
    <t>dX</t>
    <phoneticPr fontId="1" type="noConversion"/>
  </si>
  <si>
    <t>dY</t>
    <phoneticPr fontId="1" type="noConversion"/>
  </si>
  <si>
    <t>dZ</t>
    <phoneticPr fontId="1" type="noConversion"/>
  </si>
  <si>
    <t>S(lambda)</t>
    <phoneticPr fontId="1" type="noConversion"/>
  </si>
  <si>
    <t>lambda-L</t>
    <phoneticPr fontId="1" type="noConversion"/>
  </si>
  <si>
    <t>FWHM-R</t>
    <phoneticPr fontId="1" type="noConversion"/>
  </si>
  <si>
    <t>FWHM-L</t>
    <phoneticPr fontId="1" type="noConversion"/>
  </si>
  <si>
    <t>FWHM-s</t>
    <phoneticPr fontId="1" type="noConversion"/>
  </si>
  <si>
    <t>LED_X</t>
    <phoneticPr fontId="1" type="noConversion"/>
  </si>
  <si>
    <t>LED_Y</t>
    <phoneticPr fontId="1" type="noConversion"/>
  </si>
  <si>
    <t>LED_Z</t>
    <phoneticPr fontId="1" type="noConversion"/>
  </si>
  <si>
    <t>s_X</t>
    <phoneticPr fontId="1" type="noConversion"/>
  </si>
  <si>
    <t>s_Y</t>
    <phoneticPr fontId="1" type="noConversion"/>
  </si>
  <si>
    <t>s_Z</t>
    <phoneticPr fontId="1" type="noConversion"/>
  </si>
  <si>
    <t>L_X</t>
    <phoneticPr fontId="1" type="noConversion"/>
  </si>
  <si>
    <t>L_Y</t>
    <phoneticPr fontId="1" type="noConversion"/>
  </si>
  <si>
    <t>L_Z</t>
    <phoneticPr fontId="1" type="noConversion"/>
  </si>
  <si>
    <t>XB+YB+ZB</t>
    <phoneticPr fontId="1" type="noConversion"/>
  </si>
  <si>
    <t>XS+YS+ZS</t>
    <phoneticPr fontId="1" type="noConversion"/>
  </si>
  <si>
    <t>XL+YL+ZL</t>
    <phoneticPr fontId="1" type="noConversion"/>
  </si>
  <si>
    <t>Tc</t>
  </si>
  <si>
    <t>Aps</t>
    <phoneticPr fontId="1" type="noConversion"/>
  </si>
  <si>
    <t>Apl</t>
    <phoneticPr fontId="1" type="noConversion"/>
  </si>
  <si>
    <t>(Lambda_L/Lambda)^2</t>
    <phoneticPr fontId="1" type="noConversion"/>
  </si>
  <si>
    <t>Exp(f(lambda)^2)</t>
    <phoneticPr fontId="1" type="noConversion"/>
  </si>
  <si>
    <t>f(lambda)</t>
    <phoneticPr fontId="1" type="noConversion"/>
  </si>
  <si>
    <t>S_s</t>
    <phoneticPr fontId="1" type="noConversion"/>
  </si>
  <si>
    <t>S_L</t>
    <phoneticPr fontId="1" type="noConversion"/>
  </si>
  <si>
    <t>S_LED</t>
    <phoneticPr fontId="1" type="noConversion"/>
  </si>
  <si>
    <t>S_total</t>
    <phoneticPr fontId="1" type="noConversion"/>
  </si>
  <si>
    <t>uc</t>
    <phoneticPr fontId="1" type="noConversion"/>
  </si>
  <si>
    <t>vc</t>
    <phoneticPr fontId="1" type="noConversion"/>
  </si>
  <si>
    <t>distance</t>
    <phoneticPr fontId="1" type="noConversion"/>
  </si>
  <si>
    <t>ucnew</t>
    <phoneticPr fontId="1" type="noConversion"/>
  </si>
  <si>
    <t>vcnew</t>
    <phoneticPr fontId="1" type="noConversion"/>
  </si>
  <si>
    <t>m</t>
    <phoneticPr fontId="1" type="noConversion"/>
  </si>
  <si>
    <t>const</t>
    <phoneticPr fontId="1" type="noConversion"/>
  </si>
  <si>
    <t>S_illuminant</t>
    <phoneticPr fontId="1" type="noConversion"/>
  </si>
  <si>
    <t>c1</t>
    <phoneticPr fontId="1" type="noConversion"/>
  </si>
  <si>
    <t>c2</t>
    <phoneticPr fontId="1" type="noConversion"/>
  </si>
  <si>
    <t>Tc</t>
    <phoneticPr fontId="1" type="noConversion"/>
  </si>
  <si>
    <t>Lambda</t>
    <phoneticPr fontId="1" type="noConversion"/>
  </si>
  <si>
    <t>c1/lambda^5</t>
    <phoneticPr fontId="1" type="noConversion"/>
  </si>
  <si>
    <t>exp</t>
    <phoneticPr fontId="1" type="noConversion"/>
  </si>
  <si>
    <t>TCS01</t>
  </si>
  <si>
    <t>TCS02</t>
  </si>
  <si>
    <t>TCS03</t>
  </si>
  <si>
    <t>TCS04</t>
  </si>
  <si>
    <t>TCS05</t>
  </si>
  <si>
    <t>TCS06</t>
  </si>
  <si>
    <t>TCS07</t>
  </si>
  <si>
    <t>TCS08</t>
  </si>
  <si>
    <t>Xtotal</t>
    <phoneticPr fontId="1" type="noConversion"/>
  </si>
  <si>
    <t>Ytotal</t>
    <phoneticPr fontId="1" type="noConversion"/>
  </si>
  <si>
    <t>Ztotal</t>
    <phoneticPr fontId="1" type="noConversion"/>
  </si>
  <si>
    <t>xtotal</t>
    <phoneticPr fontId="1" type="noConversion"/>
  </si>
  <si>
    <t>ytotal</t>
    <phoneticPr fontId="1" type="noConversion"/>
  </si>
  <si>
    <t>Xillu</t>
    <phoneticPr fontId="1" type="noConversion"/>
  </si>
  <si>
    <t>Zillu</t>
    <phoneticPr fontId="1" type="noConversion"/>
  </si>
  <si>
    <t>Yillu</t>
    <phoneticPr fontId="1" type="noConversion"/>
  </si>
  <si>
    <t>xillu</t>
    <phoneticPr fontId="1" type="noConversion"/>
  </si>
  <si>
    <t>yillu</t>
    <phoneticPr fontId="1" type="noConversion"/>
  </si>
  <si>
    <t>Xk1</t>
    <phoneticPr fontId="1" type="noConversion"/>
  </si>
  <si>
    <t>Xk2</t>
  </si>
  <si>
    <t>Xk3</t>
  </si>
  <si>
    <t>Xk4</t>
  </si>
  <si>
    <t>Xk5</t>
  </si>
  <si>
    <t>Xk6</t>
  </si>
  <si>
    <t>Xk7</t>
  </si>
  <si>
    <t>Xk8</t>
  </si>
  <si>
    <t>Yk1</t>
    <phoneticPr fontId="1" type="noConversion"/>
  </si>
  <si>
    <t>Yk2</t>
  </si>
  <si>
    <t>Yk3</t>
  </si>
  <si>
    <t>Yk4</t>
  </si>
  <si>
    <t>Yk5</t>
  </si>
  <si>
    <t>Yk6</t>
  </si>
  <si>
    <t>Yk7</t>
  </si>
  <si>
    <t>Yk8</t>
  </si>
  <si>
    <t>xk1</t>
    <phoneticPr fontId="1" type="noConversion"/>
  </si>
  <si>
    <t>yk1</t>
    <phoneticPr fontId="1" type="noConversion"/>
  </si>
  <si>
    <t>Zk2</t>
  </si>
  <si>
    <t>Zk1</t>
    <phoneticPr fontId="1" type="noConversion"/>
  </si>
  <si>
    <t>Zk3</t>
  </si>
  <si>
    <t>Zk4</t>
  </si>
  <si>
    <t>Zk5</t>
  </si>
  <si>
    <t>Zk6</t>
  </si>
  <si>
    <t>Zk7</t>
  </si>
  <si>
    <t>Zk8</t>
  </si>
  <si>
    <t>Xr1</t>
    <phoneticPr fontId="1" type="noConversion"/>
  </si>
  <si>
    <t>Yr1</t>
    <phoneticPr fontId="1" type="noConversion"/>
  </si>
  <si>
    <t>Zr1</t>
    <phoneticPr fontId="1" type="noConversion"/>
  </si>
  <si>
    <t>Xr2</t>
  </si>
  <si>
    <t>Yr2</t>
  </si>
  <si>
    <t>Zr2</t>
  </si>
  <si>
    <t>Xr3</t>
  </si>
  <si>
    <t>Yr3</t>
  </si>
  <si>
    <t>Zr3</t>
  </si>
  <si>
    <t>Xr4</t>
  </si>
  <si>
    <t>Yr4</t>
  </si>
  <si>
    <t>Zr4</t>
  </si>
  <si>
    <t>Xr5</t>
  </si>
  <si>
    <t>Yr5</t>
  </si>
  <si>
    <t>Zr5</t>
  </si>
  <si>
    <t>Xr6</t>
  </si>
  <si>
    <t>Yr6</t>
  </si>
  <si>
    <t>Zr6</t>
  </si>
  <si>
    <t>Xr7</t>
  </si>
  <si>
    <t>Yr7</t>
  </si>
  <si>
    <t>Zr7</t>
  </si>
  <si>
    <t>Xr8</t>
  </si>
  <si>
    <t>Yr8</t>
  </si>
  <si>
    <t>Zr8</t>
  </si>
  <si>
    <t>xk2</t>
  </si>
  <si>
    <t>yk2</t>
  </si>
  <si>
    <t>xk3</t>
  </si>
  <si>
    <t>yk3</t>
  </si>
  <si>
    <t>xk4</t>
  </si>
  <si>
    <t>yk4</t>
  </si>
  <si>
    <t>xk5</t>
  </si>
  <si>
    <t>yk5</t>
  </si>
  <si>
    <t>xk6</t>
  </si>
  <si>
    <t>yk6</t>
  </si>
  <si>
    <t>xk7</t>
  </si>
  <si>
    <t>yk7</t>
  </si>
  <si>
    <t>xk8</t>
  </si>
  <si>
    <t>yk8</t>
  </si>
  <si>
    <t>xr1</t>
    <phoneticPr fontId="1" type="noConversion"/>
  </si>
  <si>
    <t>yr1</t>
    <phoneticPr fontId="1" type="noConversion"/>
  </si>
  <si>
    <t>xr2</t>
  </si>
  <si>
    <t>yr2</t>
  </si>
  <si>
    <t>xr3</t>
  </si>
  <si>
    <t>yr3</t>
  </si>
  <si>
    <t>xr4</t>
  </si>
  <si>
    <t>yr4</t>
  </si>
  <si>
    <t>xr5</t>
  </si>
  <si>
    <t>yr5</t>
  </si>
  <si>
    <t>xr6</t>
  </si>
  <si>
    <t>yr6</t>
  </si>
  <si>
    <t>xr7</t>
  </si>
  <si>
    <t>yr7</t>
  </si>
  <si>
    <t>xr8</t>
  </si>
  <si>
    <t>yr8</t>
  </si>
  <si>
    <t>dYtotal</t>
    <phoneticPr fontId="1" type="noConversion"/>
  </si>
  <si>
    <t>dXtotal</t>
    <phoneticPr fontId="1" type="noConversion"/>
  </si>
  <si>
    <t>dZtotal</t>
    <phoneticPr fontId="1" type="noConversion"/>
  </si>
  <si>
    <t>dXillu</t>
    <phoneticPr fontId="1" type="noConversion"/>
  </si>
  <si>
    <t>dYillu</t>
    <phoneticPr fontId="1" type="noConversion"/>
  </si>
  <si>
    <t>dZillu</t>
    <phoneticPr fontId="1" type="noConversion"/>
  </si>
  <si>
    <t>XTCSk1</t>
    <phoneticPr fontId="1" type="noConversion"/>
  </si>
  <si>
    <t>YTCSk1</t>
    <phoneticPr fontId="1" type="noConversion"/>
  </si>
  <si>
    <t>ZTCSk1</t>
    <phoneticPr fontId="1" type="noConversion"/>
  </si>
  <si>
    <t>XTCSr1</t>
    <phoneticPr fontId="1" type="noConversion"/>
  </si>
  <si>
    <t>YTCSr1</t>
    <phoneticPr fontId="1" type="noConversion"/>
  </si>
  <si>
    <t>ZTCSr1</t>
    <phoneticPr fontId="1" type="noConversion"/>
  </si>
  <si>
    <t>XTCSk2</t>
  </si>
  <si>
    <t>YTCSk2</t>
  </si>
  <si>
    <t>ZTCSk2</t>
  </si>
  <si>
    <t>XTCSr2</t>
  </si>
  <si>
    <t>YTCSr2</t>
  </si>
  <si>
    <t>ZTCSr2</t>
  </si>
  <si>
    <t>XTCSk3</t>
  </si>
  <si>
    <t>YTCSk3</t>
  </si>
  <si>
    <t>ZTCSk3</t>
  </si>
  <si>
    <t>XTCSk4</t>
  </si>
  <si>
    <t>YTCSk4</t>
  </si>
  <si>
    <t>ZTCSk4</t>
  </si>
  <si>
    <t>XTCSk5</t>
  </si>
  <si>
    <t>YTCSk5</t>
  </si>
  <si>
    <t>ZTCSk5</t>
  </si>
  <si>
    <t>XTCSk6</t>
  </si>
  <si>
    <t>YTCSk6</t>
  </si>
  <si>
    <t>ZTCSk6</t>
  </si>
  <si>
    <t>XTCSk7</t>
  </si>
  <si>
    <t>YTCSk7</t>
  </si>
  <si>
    <t>ZTCSk7</t>
  </si>
  <si>
    <t>XTCSk8</t>
  </si>
  <si>
    <t>YTCSk8</t>
  </si>
  <si>
    <t>ZTCSk8</t>
  </si>
  <si>
    <t>XTCSr3</t>
  </si>
  <si>
    <t>YTCSr3</t>
  </si>
  <si>
    <t>ZTCSr3</t>
  </si>
  <si>
    <t>XTCSr4</t>
  </si>
  <si>
    <t>YTCSr4</t>
  </si>
  <si>
    <t>ZTCSr4</t>
  </si>
  <si>
    <t>XTCSr5</t>
  </si>
  <si>
    <t>YTCSr5</t>
  </si>
  <si>
    <t>ZTCSr5</t>
  </si>
  <si>
    <t>XTCSr6</t>
  </si>
  <si>
    <t>YTCSr6</t>
  </si>
  <si>
    <t>ZTCSr6</t>
  </si>
  <si>
    <t>XTCSr7</t>
  </si>
  <si>
    <t>YTCSr7</t>
  </si>
  <si>
    <t>ZTCSr7</t>
  </si>
  <si>
    <t>XTCSr8</t>
  </si>
  <si>
    <t>YTCSr8</t>
  </si>
  <si>
    <t>ZTCSr8</t>
  </si>
  <si>
    <t>uk1</t>
    <phoneticPr fontId="1" type="noConversion"/>
  </si>
  <si>
    <t>ur1</t>
    <phoneticPr fontId="1" type="noConversion"/>
  </si>
  <si>
    <t>uk2</t>
  </si>
  <si>
    <t>ur2</t>
  </si>
  <si>
    <t>vk1</t>
    <phoneticPr fontId="1" type="noConversion"/>
  </si>
  <si>
    <t>vk2</t>
  </si>
  <si>
    <t>uk3</t>
  </si>
  <si>
    <t>vk3</t>
  </si>
  <si>
    <t>uk4</t>
  </si>
  <si>
    <t>vk4</t>
  </si>
  <si>
    <t>uk5</t>
  </si>
  <si>
    <t>vk5</t>
  </si>
  <si>
    <t>uk6</t>
  </si>
  <si>
    <t>vk6</t>
  </si>
  <si>
    <t>uk7</t>
  </si>
  <si>
    <t>vk7</t>
  </si>
  <si>
    <t>uk8</t>
  </si>
  <si>
    <t>vk8</t>
  </si>
  <si>
    <t>vr1</t>
    <phoneticPr fontId="1" type="noConversion"/>
  </si>
  <si>
    <t>vr2</t>
  </si>
  <si>
    <t>ur3</t>
  </si>
  <si>
    <t>vr3</t>
  </si>
  <si>
    <t>ur4</t>
  </si>
  <si>
    <t>vr4</t>
  </si>
  <si>
    <t>ur5</t>
  </si>
  <si>
    <t>vr5</t>
  </si>
  <si>
    <t>ur6</t>
  </si>
  <si>
    <t>vr6</t>
  </si>
  <si>
    <t>ur7</t>
  </si>
  <si>
    <t>vr7</t>
  </si>
  <si>
    <t>ur8</t>
  </si>
  <si>
    <t>vr8</t>
  </si>
  <si>
    <t>uk</t>
    <phoneticPr fontId="1" type="noConversion"/>
  </si>
  <si>
    <t>vk</t>
    <phoneticPr fontId="1" type="noConversion"/>
  </si>
  <si>
    <t>ur</t>
    <phoneticPr fontId="1" type="noConversion"/>
  </si>
  <si>
    <t>vr</t>
    <phoneticPr fontId="1" type="noConversion"/>
  </si>
  <si>
    <t>ck</t>
    <phoneticPr fontId="1" type="noConversion"/>
  </si>
  <si>
    <t>dk</t>
    <phoneticPr fontId="1" type="noConversion"/>
  </si>
  <si>
    <t>cr</t>
    <phoneticPr fontId="1" type="noConversion"/>
  </si>
  <si>
    <t>dr</t>
    <phoneticPr fontId="1" type="noConversion"/>
  </si>
  <si>
    <t>cr/ck</t>
    <phoneticPr fontId="1" type="noConversion"/>
  </si>
  <si>
    <t>dr/dk</t>
    <phoneticPr fontId="1" type="noConversion"/>
  </si>
  <si>
    <t>ck1</t>
    <phoneticPr fontId="1" type="noConversion"/>
  </si>
  <si>
    <t>dk1</t>
    <phoneticPr fontId="1" type="noConversion"/>
  </si>
  <si>
    <t>ck2</t>
  </si>
  <si>
    <t>dk2</t>
  </si>
  <si>
    <t>ck3</t>
  </si>
  <si>
    <t>dk3</t>
  </si>
  <si>
    <t>ck4</t>
  </si>
  <si>
    <t>dk4</t>
  </si>
  <si>
    <t>ck5</t>
  </si>
  <si>
    <t>dk5</t>
  </si>
  <si>
    <t>ck6</t>
  </si>
  <si>
    <t>dk6</t>
  </si>
  <si>
    <t>ck7</t>
  </si>
  <si>
    <t>dk7</t>
  </si>
  <si>
    <t>ck8</t>
  </si>
  <si>
    <t>dk8</t>
  </si>
  <si>
    <t>cr1</t>
    <phoneticPr fontId="1" type="noConversion"/>
  </si>
  <si>
    <t>dr1</t>
    <phoneticPr fontId="1" type="noConversion"/>
  </si>
  <si>
    <t>cr2</t>
  </si>
  <si>
    <t>dr2</t>
  </si>
  <si>
    <t>cr3</t>
  </si>
  <si>
    <t>dr3</t>
  </si>
  <si>
    <t>cr4</t>
  </si>
  <si>
    <t>dr4</t>
  </si>
  <si>
    <t>cr5</t>
  </si>
  <si>
    <t>dr5</t>
  </si>
  <si>
    <t>cr6</t>
  </si>
  <si>
    <t>dr6</t>
  </si>
  <si>
    <t>cr7</t>
  </si>
  <si>
    <t>dr7</t>
  </si>
  <si>
    <t>cr8</t>
  </si>
  <si>
    <t>dr8</t>
  </si>
  <si>
    <t>cki*cr/ck</t>
    <phoneticPr fontId="1" type="noConversion"/>
  </si>
  <si>
    <t>dki*dr/dk</t>
    <phoneticPr fontId="1" type="noConversion"/>
  </si>
  <si>
    <t>cri*cr/ck</t>
    <phoneticPr fontId="1" type="noConversion"/>
  </si>
  <si>
    <t>dri*dr/dk</t>
    <phoneticPr fontId="1" type="noConversion"/>
  </si>
  <si>
    <t>u'ki</t>
    <phoneticPr fontId="1" type="noConversion"/>
  </si>
  <si>
    <t>v'ki</t>
    <phoneticPr fontId="1" type="noConversion"/>
  </si>
  <si>
    <t>u'ri</t>
    <phoneticPr fontId="1" type="noConversion"/>
  </si>
  <si>
    <t>v'ri</t>
    <phoneticPr fontId="1" type="noConversion"/>
  </si>
  <si>
    <t>分母</t>
    <phoneticPr fontId="1" type="noConversion"/>
  </si>
  <si>
    <t>分子</t>
    <phoneticPr fontId="1" type="noConversion"/>
  </si>
  <si>
    <t>Yki</t>
    <phoneticPr fontId="1" type="noConversion"/>
  </si>
  <si>
    <t>Yri</t>
    <phoneticPr fontId="1" type="noConversion"/>
  </si>
  <si>
    <t>Uk</t>
    <phoneticPr fontId="1" type="noConversion"/>
  </si>
  <si>
    <t>Ur</t>
    <phoneticPr fontId="1" type="noConversion"/>
  </si>
  <si>
    <t>Vk</t>
    <phoneticPr fontId="1" type="noConversion"/>
  </si>
  <si>
    <t>Vr</t>
    <phoneticPr fontId="1" type="noConversion"/>
  </si>
  <si>
    <t>Wk</t>
    <phoneticPr fontId="1" type="noConversion"/>
  </si>
  <si>
    <t>Wr</t>
    <phoneticPr fontId="1" type="noConversion"/>
  </si>
  <si>
    <t>Ei</t>
    <phoneticPr fontId="1" type="noConversion"/>
  </si>
  <si>
    <t>total</t>
    <phoneticPr fontId="1" type="noConversion"/>
  </si>
  <si>
    <t>Ri</t>
    <phoneticPr fontId="1" type="noConversion"/>
  </si>
  <si>
    <t>CRI</t>
    <phoneticPr fontId="1" type="noConversion"/>
  </si>
  <si>
    <t>LEDwavelength</t>
    <phoneticPr fontId="1" type="noConversion"/>
  </si>
  <si>
    <t>LEDleft FWHM</t>
    <phoneticPr fontId="1" type="noConversion"/>
  </si>
  <si>
    <t>LEDright FWHM</t>
    <phoneticPr fontId="1" type="noConversion"/>
  </si>
  <si>
    <t>Swavelength</t>
    <phoneticPr fontId="1" type="noConversion"/>
  </si>
  <si>
    <t>SFWHM</t>
    <phoneticPr fontId="1" type="noConversion"/>
  </si>
  <si>
    <t>LFWHM</t>
    <phoneticPr fontId="1" type="noConversion"/>
  </si>
  <si>
    <t>Lwavelength</t>
    <phoneticPr fontId="1" type="noConversion"/>
  </si>
  <si>
    <t>Iso_distance</t>
    <phoneticPr fontId="1" type="noConversion"/>
  </si>
  <si>
    <t>left</t>
    <phoneticPr fontId="1" type="noConversion"/>
  </si>
  <si>
    <t>right</t>
    <phoneticPr fontId="1" type="noConversion"/>
  </si>
  <si>
    <t>yD</t>
    <phoneticPr fontId="1" type="noConversion"/>
  </si>
  <si>
    <t>xD&gt;7000</t>
    <phoneticPr fontId="1" type="noConversion"/>
  </si>
  <si>
    <t>xD&lt;=7000</t>
    <phoneticPr fontId="1" type="noConversion"/>
  </si>
  <si>
    <t>M1</t>
    <phoneticPr fontId="1" type="noConversion"/>
  </si>
  <si>
    <t>M2</t>
    <phoneticPr fontId="1" type="noConversion"/>
  </si>
  <si>
    <t>S0</t>
    <phoneticPr fontId="1" type="noConversion"/>
  </si>
  <si>
    <t>S1</t>
    <phoneticPr fontId="1" type="noConversion"/>
  </si>
  <si>
    <t>S2</t>
    <phoneticPr fontId="1" type="noConversion"/>
  </si>
  <si>
    <t>S0_10nm</t>
    <phoneticPr fontId="1" type="noConversion"/>
  </si>
  <si>
    <t>S1_10nm</t>
    <phoneticPr fontId="1" type="noConversion"/>
  </si>
  <si>
    <t>S2_10nm</t>
    <phoneticPr fontId="1" type="noConversion"/>
  </si>
  <si>
    <t>Wavelength</t>
    <phoneticPr fontId="1" type="noConversion"/>
  </si>
  <si>
    <t>m0</t>
    <phoneticPr fontId="1" type="noConversion"/>
  </si>
  <si>
    <t>m1</t>
    <phoneticPr fontId="1" type="noConversion"/>
  </si>
  <si>
    <t>m2</t>
    <phoneticPr fontId="1" type="noConversion"/>
  </si>
  <si>
    <t>c0</t>
    <phoneticPr fontId="1" type="noConversion"/>
  </si>
  <si>
    <t>S_Daylight</t>
    <phoneticPr fontId="1" type="noConversion"/>
  </si>
  <si>
    <t>長短波長倒數下限</t>
    <phoneticPr fontId="1" type="noConversion"/>
  </si>
  <si>
    <t>長短波長倒數上限</t>
    <phoneticPr fontId="1" type="noConversion"/>
  </si>
  <si>
    <t>FWHM-l</t>
    <phoneticPr fontId="1" type="noConversion"/>
  </si>
  <si>
    <t>lambda-l</t>
    <phoneticPr fontId="1" type="noConversion"/>
  </si>
  <si>
    <t>constant</t>
    <phoneticPr fontId="1" type="noConversion"/>
  </si>
  <si>
    <t>slope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</si>
</sst>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11" fontId="0" fillId="0" borderId="0" xfId="0" applyNumberFormat="1"/>
    <xf numFmtId="0" fontId="0" fillId="0" borderId="0" xfId="0" applyNumberFormat="1"/>
    <xf numFmtId="0" fontId="0" fillId="0" borderId="0" xfId="0" applyNumberFormat="1" applyAlignment="1">
      <alignment vertical="center"/>
    </xf>
    <xf numFmtId="176" fontId="0" fillId="0" borderId="0" xfId="0" applyNumberFormat="1"/>
    <xf numFmtId="0" fontId="0" fillId="0" borderId="0" xfId="0" applyAlignment="1">
      <alignment horizont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Distribution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APSL!$W$1</c:f>
              <c:strCache>
                <c:ptCount val="1"/>
                <c:pt idx="0">
                  <c:v>S_LED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APSL!$V$2:$V$402</c:f>
              <c:numCache>
                <c:formatCode>General</c:formatCode>
                <c:ptCount val="401"/>
                <c:pt idx="0">
                  <c:v>380</c:v>
                </c:pt>
                <c:pt idx="1">
                  <c:v>381</c:v>
                </c:pt>
                <c:pt idx="2">
                  <c:v>382</c:v>
                </c:pt>
                <c:pt idx="3">
                  <c:v>383</c:v>
                </c:pt>
                <c:pt idx="4">
                  <c:v>384</c:v>
                </c:pt>
                <c:pt idx="5">
                  <c:v>385</c:v>
                </c:pt>
                <c:pt idx="6">
                  <c:v>386</c:v>
                </c:pt>
                <c:pt idx="7">
                  <c:v>387</c:v>
                </c:pt>
                <c:pt idx="8">
                  <c:v>388</c:v>
                </c:pt>
                <c:pt idx="9">
                  <c:v>389</c:v>
                </c:pt>
                <c:pt idx="10">
                  <c:v>390</c:v>
                </c:pt>
                <c:pt idx="11">
                  <c:v>391</c:v>
                </c:pt>
                <c:pt idx="12">
                  <c:v>392</c:v>
                </c:pt>
                <c:pt idx="13">
                  <c:v>393</c:v>
                </c:pt>
                <c:pt idx="14">
                  <c:v>394</c:v>
                </c:pt>
                <c:pt idx="15">
                  <c:v>395</c:v>
                </c:pt>
                <c:pt idx="16">
                  <c:v>396</c:v>
                </c:pt>
                <c:pt idx="17">
                  <c:v>397</c:v>
                </c:pt>
                <c:pt idx="18">
                  <c:v>398</c:v>
                </c:pt>
                <c:pt idx="19">
                  <c:v>399</c:v>
                </c:pt>
                <c:pt idx="20">
                  <c:v>400</c:v>
                </c:pt>
                <c:pt idx="21">
                  <c:v>401</c:v>
                </c:pt>
                <c:pt idx="22">
                  <c:v>402</c:v>
                </c:pt>
                <c:pt idx="23">
                  <c:v>403</c:v>
                </c:pt>
                <c:pt idx="24">
                  <c:v>404</c:v>
                </c:pt>
                <c:pt idx="25">
                  <c:v>405</c:v>
                </c:pt>
                <c:pt idx="26">
                  <c:v>406</c:v>
                </c:pt>
                <c:pt idx="27">
                  <c:v>407</c:v>
                </c:pt>
                <c:pt idx="28">
                  <c:v>408</c:v>
                </c:pt>
                <c:pt idx="29">
                  <c:v>409</c:v>
                </c:pt>
                <c:pt idx="30">
                  <c:v>410</c:v>
                </c:pt>
                <c:pt idx="31">
                  <c:v>411</c:v>
                </c:pt>
                <c:pt idx="32">
                  <c:v>412</c:v>
                </c:pt>
                <c:pt idx="33">
                  <c:v>413</c:v>
                </c:pt>
                <c:pt idx="34">
                  <c:v>414</c:v>
                </c:pt>
                <c:pt idx="35">
                  <c:v>415</c:v>
                </c:pt>
                <c:pt idx="36">
                  <c:v>416</c:v>
                </c:pt>
                <c:pt idx="37">
                  <c:v>417</c:v>
                </c:pt>
                <c:pt idx="38">
                  <c:v>418</c:v>
                </c:pt>
                <c:pt idx="39">
                  <c:v>419</c:v>
                </c:pt>
                <c:pt idx="40">
                  <c:v>420</c:v>
                </c:pt>
                <c:pt idx="41">
                  <c:v>421</c:v>
                </c:pt>
                <c:pt idx="42">
                  <c:v>422</c:v>
                </c:pt>
                <c:pt idx="43">
                  <c:v>423</c:v>
                </c:pt>
                <c:pt idx="44">
                  <c:v>424</c:v>
                </c:pt>
                <c:pt idx="45">
                  <c:v>425</c:v>
                </c:pt>
                <c:pt idx="46">
                  <c:v>426</c:v>
                </c:pt>
                <c:pt idx="47">
                  <c:v>427</c:v>
                </c:pt>
                <c:pt idx="48">
                  <c:v>428</c:v>
                </c:pt>
                <c:pt idx="49">
                  <c:v>429</c:v>
                </c:pt>
                <c:pt idx="50">
                  <c:v>430</c:v>
                </c:pt>
                <c:pt idx="51">
                  <c:v>431</c:v>
                </c:pt>
                <c:pt idx="52">
                  <c:v>432</c:v>
                </c:pt>
                <c:pt idx="53">
                  <c:v>433</c:v>
                </c:pt>
                <c:pt idx="54">
                  <c:v>434</c:v>
                </c:pt>
                <c:pt idx="55">
                  <c:v>435</c:v>
                </c:pt>
                <c:pt idx="56">
                  <c:v>436</c:v>
                </c:pt>
                <c:pt idx="57">
                  <c:v>437</c:v>
                </c:pt>
                <c:pt idx="58">
                  <c:v>438</c:v>
                </c:pt>
                <c:pt idx="59">
                  <c:v>439</c:v>
                </c:pt>
                <c:pt idx="60">
                  <c:v>440</c:v>
                </c:pt>
                <c:pt idx="61">
                  <c:v>441</c:v>
                </c:pt>
                <c:pt idx="62">
                  <c:v>442</c:v>
                </c:pt>
                <c:pt idx="63">
                  <c:v>443</c:v>
                </c:pt>
                <c:pt idx="64">
                  <c:v>444</c:v>
                </c:pt>
                <c:pt idx="65">
                  <c:v>445</c:v>
                </c:pt>
                <c:pt idx="66">
                  <c:v>446</c:v>
                </c:pt>
                <c:pt idx="67">
                  <c:v>447</c:v>
                </c:pt>
                <c:pt idx="68">
                  <c:v>448</c:v>
                </c:pt>
                <c:pt idx="69">
                  <c:v>449</c:v>
                </c:pt>
                <c:pt idx="70">
                  <c:v>450</c:v>
                </c:pt>
                <c:pt idx="71">
                  <c:v>451</c:v>
                </c:pt>
                <c:pt idx="72">
                  <c:v>452</c:v>
                </c:pt>
                <c:pt idx="73">
                  <c:v>453</c:v>
                </c:pt>
                <c:pt idx="74">
                  <c:v>454</c:v>
                </c:pt>
                <c:pt idx="75">
                  <c:v>455</c:v>
                </c:pt>
                <c:pt idx="76">
                  <c:v>456</c:v>
                </c:pt>
                <c:pt idx="77">
                  <c:v>457</c:v>
                </c:pt>
                <c:pt idx="78">
                  <c:v>458</c:v>
                </c:pt>
                <c:pt idx="79">
                  <c:v>459</c:v>
                </c:pt>
                <c:pt idx="80">
                  <c:v>460</c:v>
                </c:pt>
                <c:pt idx="81">
                  <c:v>461</c:v>
                </c:pt>
                <c:pt idx="82">
                  <c:v>462</c:v>
                </c:pt>
                <c:pt idx="83">
                  <c:v>463</c:v>
                </c:pt>
                <c:pt idx="84">
                  <c:v>464</c:v>
                </c:pt>
                <c:pt idx="85">
                  <c:v>465</c:v>
                </c:pt>
                <c:pt idx="86">
                  <c:v>466</c:v>
                </c:pt>
                <c:pt idx="87">
                  <c:v>467</c:v>
                </c:pt>
                <c:pt idx="88">
                  <c:v>468</c:v>
                </c:pt>
                <c:pt idx="89">
                  <c:v>469</c:v>
                </c:pt>
                <c:pt idx="90">
                  <c:v>470</c:v>
                </c:pt>
                <c:pt idx="91">
                  <c:v>471</c:v>
                </c:pt>
                <c:pt idx="92">
                  <c:v>472</c:v>
                </c:pt>
                <c:pt idx="93">
                  <c:v>473</c:v>
                </c:pt>
                <c:pt idx="94">
                  <c:v>474</c:v>
                </c:pt>
                <c:pt idx="95">
                  <c:v>475</c:v>
                </c:pt>
                <c:pt idx="96">
                  <c:v>476</c:v>
                </c:pt>
                <c:pt idx="97">
                  <c:v>477</c:v>
                </c:pt>
                <c:pt idx="98">
                  <c:v>478</c:v>
                </c:pt>
                <c:pt idx="99">
                  <c:v>479</c:v>
                </c:pt>
                <c:pt idx="100">
                  <c:v>480</c:v>
                </c:pt>
                <c:pt idx="101">
                  <c:v>481</c:v>
                </c:pt>
                <c:pt idx="102">
                  <c:v>482</c:v>
                </c:pt>
                <c:pt idx="103">
                  <c:v>483</c:v>
                </c:pt>
                <c:pt idx="104">
                  <c:v>484</c:v>
                </c:pt>
                <c:pt idx="105">
                  <c:v>485</c:v>
                </c:pt>
                <c:pt idx="106">
                  <c:v>486</c:v>
                </c:pt>
                <c:pt idx="107">
                  <c:v>487</c:v>
                </c:pt>
                <c:pt idx="108">
                  <c:v>488</c:v>
                </c:pt>
                <c:pt idx="109">
                  <c:v>489</c:v>
                </c:pt>
                <c:pt idx="110">
                  <c:v>490</c:v>
                </c:pt>
                <c:pt idx="111">
                  <c:v>491</c:v>
                </c:pt>
                <c:pt idx="112">
                  <c:v>492</c:v>
                </c:pt>
                <c:pt idx="113">
                  <c:v>493</c:v>
                </c:pt>
                <c:pt idx="114">
                  <c:v>494</c:v>
                </c:pt>
                <c:pt idx="115">
                  <c:v>495</c:v>
                </c:pt>
                <c:pt idx="116">
                  <c:v>496</c:v>
                </c:pt>
                <c:pt idx="117">
                  <c:v>497</c:v>
                </c:pt>
                <c:pt idx="118">
                  <c:v>498</c:v>
                </c:pt>
                <c:pt idx="119">
                  <c:v>499</c:v>
                </c:pt>
                <c:pt idx="120">
                  <c:v>500</c:v>
                </c:pt>
                <c:pt idx="121">
                  <c:v>501</c:v>
                </c:pt>
                <c:pt idx="122">
                  <c:v>502</c:v>
                </c:pt>
                <c:pt idx="123">
                  <c:v>503</c:v>
                </c:pt>
                <c:pt idx="124">
                  <c:v>504</c:v>
                </c:pt>
                <c:pt idx="125">
                  <c:v>505</c:v>
                </c:pt>
                <c:pt idx="126">
                  <c:v>506</c:v>
                </c:pt>
                <c:pt idx="127">
                  <c:v>507</c:v>
                </c:pt>
                <c:pt idx="128">
                  <c:v>508</c:v>
                </c:pt>
                <c:pt idx="129">
                  <c:v>509</c:v>
                </c:pt>
                <c:pt idx="130">
                  <c:v>510</c:v>
                </c:pt>
                <c:pt idx="131">
                  <c:v>511</c:v>
                </c:pt>
                <c:pt idx="132">
                  <c:v>512</c:v>
                </c:pt>
                <c:pt idx="133">
                  <c:v>513</c:v>
                </c:pt>
                <c:pt idx="134">
                  <c:v>514</c:v>
                </c:pt>
                <c:pt idx="135">
                  <c:v>515</c:v>
                </c:pt>
                <c:pt idx="136">
                  <c:v>516</c:v>
                </c:pt>
                <c:pt idx="137">
                  <c:v>517</c:v>
                </c:pt>
                <c:pt idx="138">
                  <c:v>518</c:v>
                </c:pt>
                <c:pt idx="139">
                  <c:v>519</c:v>
                </c:pt>
                <c:pt idx="140">
                  <c:v>520</c:v>
                </c:pt>
                <c:pt idx="141">
                  <c:v>521</c:v>
                </c:pt>
                <c:pt idx="142">
                  <c:v>522</c:v>
                </c:pt>
                <c:pt idx="143">
                  <c:v>523</c:v>
                </c:pt>
                <c:pt idx="144">
                  <c:v>524</c:v>
                </c:pt>
                <c:pt idx="145">
                  <c:v>525</c:v>
                </c:pt>
                <c:pt idx="146">
                  <c:v>526</c:v>
                </c:pt>
                <c:pt idx="147">
                  <c:v>527</c:v>
                </c:pt>
                <c:pt idx="148">
                  <c:v>528</c:v>
                </c:pt>
                <c:pt idx="149">
                  <c:v>529</c:v>
                </c:pt>
                <c:pt idx="150">
                  <c:v>530</c:v>
                </c:pt>
                <c:pt idx="151">
                  <c:v>531</c:v>
                </c:pt>
                <c:pt idx="152">
                  <c:v>532</c:v>
                </c:pt>
                <c:pt idx="153">
                  <c:v>533</c:v>
                </c:pt>
                <c:pt idx="154">
                  <c:v>534</c:v>
                </c:pt>
                <c:pt idx="155">
                  <c:v>535</c:v>
                </c:pt>
                <c:pt idx="156">
                  <c:v>536</c:v>
                </c:pt>
                <c:pt idx="157">
                  <c:v>537</c:v>
                </c:pt>
                <c:pt idx="158">
                  <c:v>538</c:v>
                </c:pt>
                <c:pt idx="159">
                  <c:v>539</c:v>
                </c:pt>
                <c:pt idx="160">
                  <c:v>540</c:v>
                </c:pt>
                <c:pt idx="161">
                  <c:v>541</c:v>
                </c:pt>
                <c:pt idx="162">
                  <c:v>542</c:v>
                </c:pt>
                <c:pt idx="163">
                  <c:v>543</c:v>
                </c:pt>
                <c:pt idx="164">
                  <c:v>544</c:v>
                </c:pt>
                <c:pt idx="165">
                  <c:v>545</c:v>
                </c:pt>
                <c:pt idx="166">
                  <c:v>546</c:v>
                </c:pt>
                <c:pt idx="167">
                  <c:v>547</c:v>
                </c:pt>
                <c:pt idx="168">
                  <c:v>548</c:v>
                </c:pt>
                <c:pt idx="169">
                  <c:v>549</c:v>
                </c:pt>
                <c:pt idx="170">
                  <c:v>550</c:v>
                </c:pt>
                <c:pt idx="171">
                  <c:v>551</c:v>
                </c:pt>
                <c:pt idx="172">
                  <c:v>552</c:v>
                </c:pt>
                <c:pt idx="173">
                  <c:v>553</c:v>
                </c:pt>
                <c:pt idx="174">
                  <c:v>554</c:v>
                </c:pt>
                <c:pt idx="175">
                  <c:v>555</c:v>
                </c:pt>
                <c:pt idx="176">
                  <c:v>556</c:v>
                </c:pt>
                <c:pt idx="177">
                  <c:v>557</c:v>
                </c:pt>
                <c:pt idx="178">
                  <c:v>558</c:v>
                </c:pt>
                <c:pt idx="179">
                  <c:v>559</c:v>
                </c:pt>
                <c:pt idx="180">
                  <c:v>560</c:v>
                </c:pt>
                <c:pt idx="181">
                  <c:v>561</c:v>
                </c:pt>
                <c:pt idx="182">
                  <c:v>562</c:v>
                </c:pt>
                <c:pt idx="183">
                  <c:v>563</c:v>
                </c:pt>
                <c:pt idx="184">
                  <c:v>564</c:v>
                </c:pt>
                <c:pt idx="185">
                  <c:v>565</c:v>
                </c:pt>
                <c:pt idx="186">
                  <c:v>566</c:v>
                </c:pt>
                <c:pt idx="187">
                  <c:v>567</c:v>
                </c:pt>
                <c:pt idx="188">
                  <c:v>568</c:v>
                </c:pt>
                <c:pt idx="189">
                  <c:v>569</c:v>
                </c:pt>
                <c:pt idx="190">
                  <c:v>570</c:v>
                </c:pt>
                <c:pt idx="191">
                  <c:v>571</c:v>
                </c:pt>
                <c:pt idx="192">
                  <c:v>572</c:v>
                </c:pt>
                <c:pt idx="193">
                  <c:v>573</c:v>
                </c:pt>
                <c:pt idx="194">
                  <c:v>574</c:v>
                </c:pt>
                <c:pt idx="195">
                  <c:v>575</c:v>
                </c:pt>
                <c:pt idx="196">
                  <c:v>576</c:v>
                </c:pt>
                <c:pt idx="197">
                  <c:v>577</c:v>
                </c:pt>
                <c:pt idx="198">
                  <c:v>578</c:v>
                </c:pt>
                <c:pt idx="199">
                  <c:v>579</c:v>
                </c:pt>
                <c:pt idx="200">
                  <c:v>580</c:v>
                </c:pt>
                <c:pt idx="201">
                  <c:v>581</c:v>
                </c:pt>
                <c:pt idx="202">
                  <c:v>582</c:v>
                </c:pt>
                <c:pt idx="203">
                  <c:v>583</c:v>
                </c:pt>
                <c:pt idx="204">
                  <c:v>584</c:v>
                </c:pt>
                <c:pt idx="205">
                  <c:v>585</c:v>
                </c:pt>
                <c:pt idx="206">
                  <c:v>586</c:v>
                </c:pt>
                <c:pt idx="207">
                  <c:v>587</c:v>
                </c:pt>
                <c:pt idx="208">
                  <c:v>588</c:v>
                </c:pt>
                <c:pt idx="209">
                  <c:v>589</c:v>
                </c:pt>
                <c:pt idx="210">
                  <c:v>590</c:v>
                </c:pt>
                <c:pt idx="211">
                  <c:v>591</c:v>
                </c:pt>
                <c:pt idx="212">
                  <c:v>592</c:v>
                </c:pt>
                <c:pt idx="213">
                  <c:v>593</c:v>
                </c:pt>
                <c:pt idx="214">
                  <c:v>594</c:v>
                </c:pt>
                <c:pt idx="215">
                  <c:v>595</c:v>
                </c:pt>
                <c:pt idx="216">
                  <c:v>596</c:v>
                </c:pt>
                <c:pt idx="217">
                  <c:v>597</c:v>
                </c:pt>
                <c:pt idx="218">
                  <c:v>598</c:v>
                </c:pt>
                <c:pt idx="219">
                  <c:v>599</c:v>
                </c:pt>
                <c:pt idx="220">
                  <c:v>600</c:v>
                </c:pt>
                <c:pt idx="221">
                  <c:v>601</c:v>
                </c:pt>
                <c:pt idx="222">
                  <c:v>602</c:v>
                </c:pt>
                <c:pt idx="223">
                  <c:v>603</c:v>
                </c:pt>
                <c:pt idx="224">
                  <c:v>604</c:v>
                </c:pt>
                <c:pt idx="225">
                  <c:v>605</c:v>
                </c:pt>
                <c:pt idx="226">
                  <c:v>606</c:v>
                </c:pt>
                <c:pt idx="227">
                  <c:v>607</c:v>
                </c:pt>
                <c:pt idx="228">
                  <c:v>608</c:v>
                </c:pt>
                <c:pt idx="229">
                  <c:v>609</c:v>
                </c:pt>
                <c:pt idx="230">
                  <c:v>610</c:v>
                </c:pt>
                <c:pt idx="231">
                  <c:v>611</c:v>
                </c:pt>
                <c:pt idx="232">
                  <c:v>612</c:v>
                </c:pt>
                <c:pt idx="233">
                  <c:v>613</c:v>
                </c:pt>
                <c:pt idx="234">
                  <c:v>614</c:v>
                </c:pt>
                <c:pt idx="235">
                  <c:v>615</c:v>
                </c:pt>
                <c:pt idx="236">
                  <c:v>616</c:v>
                </c:pt>
                <c:pt idx="237">
                  <c:v>617</c:v>
                </c:pt>
                <c:pt idx="238">
                  <c:v>618</c:v>
                </c:pt>
                <c:pt idx="239">
                  <c:v>619</c:v>
                </c:pt>
                <c:pt idx="240">
                  <c:v>620</c:v>
                </c:pt>
                <c:pt idx="241">
                  <c:v>621</c:v>
                </c:pt>
                <c:pt idx="242">
                  <c:v>622</c:v>
                </c:pt>
                <c:pt idx="243">
                  <c:v>623</c:v>
                </c:pt>
                <c:pt idx="244">
                  <c:v>624</c:v>
                </c:pt>
                <c:pt idx="245">
                  <c:v>625</c:v>
                </c:pt>
                <c:pt idx="246">
                  <c:v>626</c:v>
                </c:pt>
                <c:pt idx="247">
                  <c:v>627</c:v>
                </c:pt>
                <c:pt idx="248">
                  <c:v>628</c:v>
                </c:pt>
                <c:pt idx="249">
                  <c:v>629</c:v>
                </c:pt>
                <c:pt idx="250">
                  <c:v>630</c:v>
                </c:pt>
                <c:pt idx="251">
                  <c:v>631</c:v>
                </c:pt>
                <c:pt idx="252">
                  <c:v>632</c:v>
                </c:pt>
                <c:pt idx="253">
                  <c:v>633</c:v>
                </c:pt>
                <c:pt idx="254">
                  <c:v>634</c:v>
                </c:pt>
                <c:pt idx="255">
                  <c:v>635</c:v>
                </c:pt>
                <c:pt idx="256">
                  <c:v>636</c:v>
                </c:pt>
                <c:pt idx="257">
                  <c:v>637</c:v>
                </c:pt>
                <c:pt idx="258">
                  <c:v>638</c:v>
                </c:pt>
                <c:pt idx="259">
                  <c:v>639</c:v>
                </c:pt>
                <c:pt idx="260">
                  <c:v>640</c:v>
                </c:pt>
                <c:pt idx="261">
                  <c:v>641</c:v>
                </c:pt>
                <c:pt idx="262">
                  <c:v>642</c:v>
                </c:pt>
                <c:pt idx="263">
                  <c:v>643</c:v>
                </c:pt>
                <c:pt idx="264">
                  <c:v>644</c:v>
                </c:pt>
                <c:pt idx="265">
                  <c:v>645</c:v>
                </c:pt>
                <c:pt idx="266">
                  <c:v>646</c:v>
                </c:pt>
                <c:pt idx="267">
                  <c:v>647</c:v>
                </c:pt>
                <c:pt idx="268">
                  <c:v>648</c:v>
                </c:pt>
                <c:pt idx="269">
                  <c:v>649</c:v>
                </c:pt>
                <c:pt idx="270">
                  <c:v>650</c:v>
                </c:pt>
                <c:pt idx="271">
                  <c:v>651</c:v>
                </c:pt>
                <c:pt idx="272">
                  <c:v>652</c:v>
                </c:pt>
                <c:pt idx="273">
                  <c:v>653</c:v>
                </c:pt>
                <c:pt idx="274">
                  <c:v>654</c:v>
                </c:pt>
                <c:pt idx="275">
                  <c:v>655</c:v>
                </c:pt>
                <c:pt idx="276">
                  <c:v>656</c:v>
                </c:pt>
                <c:pt idx="277">
                  <c:v>657</c:v>
                </c:pt>
                <c:pt idx="278">
                  <c:v>658</c:v>
                </c:pt>
                <c:pt idx="279">
                  <c:v>659</c:v>
                </c:pt>
                <c:pt idx="280">
                  <c:v>660</c:v>
                </c:pt>
                <c:pt idx="281">
                  <c:v>661</c:v>
                </c:pt>
                <c:pt idx="282">
                  <c:v>662</c:v>
                </c:pt>
                <c:pt idx="283">
                  <c:v>663</c:v>
                </c:pt>
                <c:pt idx="284">
                  <c:v>664</c:v>
                </c:pt>
                <c:pt idx="285">
                  <c:v>665</c:v>
                </c:pt>
                <c:pt idx="286">
                  <c:v>666</c:v>
                </c:pt>
                <c:pt idx="287">
                  <c:v>667</c:v>
                </c:pt>
                <c:pt idx="288">
                  <c:v>668</c:v>
                </c:pt>
                <c:pt idx="289">
                  <c:v>669</c:v>
                </c:pt>
                <c:pt idx="290">
                  <c:v>670</c:v>
                </c:pt>
                <c:pt idx="291">
                  <c:v>671</c:v>
                </c:pt>
                <c:pt idx="292">
                  <c:v>672</c:v>
                </c:pt>
                <c:pt idx="293">
                  <c:v>673</c:v>
                </c:pt>
                <c:pt idx="294">
                  <c:v>674</c:v>
                </c:pt>
                <c:pt idx="295">
                  <c:v>675</c:v>
                </c:pt>
                <c:pt idx="296">
                  <c:v>676</c:v>
                </c:pt>
                <c:pt idx="297">
                  <c:v>677</c:v>
                </c:pt>
                <c:pt idx="298">
                  <c:v>678</c:v>
                </c:pt>
                <c:pt idx="299">
                  <c:v>679</c:v>
                </c:pt>
                <c:pt idx="300">
                  <c:v>680</c:v>
                </c:pt>
                <c:pt idx="301">
                  <c:v>681</c:v>
                </c:pt>
                <c:pt idx="302">
                  <c:v>682</c:v>
                </c:pt>
                <c:pt idx="303">
                  <c:v>683</c:v>
                </c:pt>
                <c:pt idx="304">
                  <c:v>684</c:v>
                </c:pt>
                <c:pt idx="305">
                  <c:v>685</c:v>
                </c:pt>
                <c:pt idx="306">
                  <c:v>686</c:v>
                </c:pt>
                <c:pt idx="307">
                  <c:v>687</c:v>
                </c:pt>
                <c:pt idx="308">
                  <c:v>688</c:v>
                </c:pt>
                <c:pt idx="309">
                  <c:v>689</c:v>
                </c:pt>
                <c:pt idx="310">
                  <c:v>690</c:v>
                </c:pt>
                <c:pt idx="311">
                  <c:v>691</c:v>
                </c:pt>
                <c:pt idx="312">
                  <c:v>692</c:v>
                </c:pt>
                <c:pt idx="313">
                  <c:v>693</c:v>
                </c:pt>
                <c:pt idx="314">
                  <c:v>694</c:v>
                </c:pt>
                <c:pt idx="315">
                  <c:v>695</c:v>
                </c:pt>
                <c:pt idx="316">
                  <c:v>696</c:v>
                </c:pt>
                <c:pt idx="317">
                  <c:v>697</c:v>
                </c:pt>
                <c:pt idx="318">
                  <c:v>698</c:v>
                </c:pt>
                <c:pt idx="319">
                  <c:v>699</c:v>
                </c:pt>
                <c:pt idx="320">
                  <c:v>700</c:v>
                </c:pt>
                <c:pt idx="321">
                  <c:v>701</c:v>
                </c:pt>
                <c:pt idx="322">
                  <c:v>702</c:v>
                </c:pt>
                <c:pt idx="323">
                  <c:v>703</c:v>
                </c:pt>
                <c:pt idx="324">
                  <c:v>704</c:v>
                </c:pt>
                <c:pt idx="325">
                  <c:v>705</c:v>
                </c:pt>
                <c:pt idx="326">
                  <c:v>706</c:v>
                </c:pt>
                <c:pt idx="327">
                  <c:v>707</c:v>
                </c:pt>
                <c:pt idx="328">
                  <c:v>708</c:v>
                </c:pt>
                <c:pt idx="329">
                  <c:v>709</c:v>
                </c:pt>
                <c:pt idx="330">
                  <c:v>710</c:v>
                </c:pt>
                <c:pt idx="331">
                  <c:v>711</c:v>
                </c:pt>
                <c:pt idx="332">
                  <c:v>712</c:v>
                </c:pt>
                <c:pt idx="333">
                  <c:v>713</c:v>
                </c:pt>
                <c:pt idx="334">
                  <c:v>714</c:v>
                </c:pt>
                <c:pt idx="335">
                  <c:v>715</c:v>
                </c:pt>
                <c:pt idx="336">
                  <c:v>716</c:v>
                </c:pt>
                <c:pt idx="337">
                  <c:v>717</c:v>
                </c:pt>
                <c:pt idx="338">
                  <c:v>718</c:v>
                </c:pt>
                <c:pt idx="339">
                  <c:v>719</c:v>
                </c:pt>
                <c:pt idx="340">
                  <c:v>720</c:v>
                </c:pt>
                <c:pt idx="341">
                  <c:v>721</c:v>
                </c:pt>
                <c:pt idx="342">
                  <c:v>722</c:v>
                </c:pt>
                <c:pt idx="343">
                  <c:v>723</c:v>
                </c:pt>
                <c:pt idx="344">
                  <c:v>724</c:v>
                </c:pt>
                <c:pt idx="345">
                  <c:v>725</c:v>
                </c:pt>
                <c:pt idx="346">
                  <c:v>726</c:v>
                </c:pt>
                <c:pt idx="347">
                  <c:v>727</c:v>
                </c:pt>
                <c:pt idx="348">
                  <c:v>728</c:v>
                </c:pt>
                <c:pt idx="349">
                  <c:v>729</c:v>
                </c:pt>
                <c:pt idx="350">
                  <c:v>730</c:v>
                </c:pt>
                <c:pt idx="351">
                  <c:v>731</c:v>
                </c:pt>
                <c:pt idx="352">
                  <c:v>732</c:v>
                </c:pt>
                <c:pt idx="353">
                  <c:v>733</c:v>
                </c:pt>
                <c:pt idx="354">
                  <c:v>734</c:v>
                </c:pt>
                <c:pt idx="355">
                  <c:v>735</c:v>
                </c:pt>
                <c:pt idx="356">
                  <c:v>736</c:v>
                </c:pt>
                <c:pt idx="357">
                  <c:v>737</c:v>
                </c:pt>
                <c:pt idx="358">
                  <c:v>738</c:v>
                </c:pt>
                <c:pt idx="359">
                  <c:v>739</c:v>
                </c:pt>
                <c:pt idx="360">
                  <c:v>740</c:v>
                </c:pt>
                <c:pt idx="361">
                  <c:v>741</c:v>
                </c:pt>
                <c:pt idx="362">
                  <c:v>742</c:v>
                </c:pt>
                <c:pt idx="363">
                  <c:v>743</c:v>
                </c:pt>
                <c:pt idx="364">
                  <c:v>744</c:v>
                </c:pt>
                <c:pt idx="365">
                  <c:v>745</c:v>
                </c:pt>
                <c:pt idx="366">
                  <c:v>746</c:v>
                </c:pt>
                <c:pt idx="367">
                  <c:v>747</c:v>
                </c:pt>
                <c:pt idx="368">
                  <c:v>748</c:v>
                </c:pt>
                <c:pt idx="369">
                  <c:v>749</c:v>
                </c:pt>
                <c:pt idx="370">
                  <c:v>750</c:v>
                </c:pt>
                <c:pt idx="371">
                  <c:v>751</c:v>
                </c:pt>
                <c:pt idx="372">
                  <c:v>752</c:v>
                </c:pt>
                <c:pt idx="373">
                  <c:v>753</c:v>
                </c:pt>
                <c:pt idx="374">
                  <c:v>754</c:v>
                </c:pt>
                <c:pt idx="375">
                  <c:v>755</c:v>
                </c:pt>
                <c:pt idx="376">
                  <c:v>756</c:v>
                </c:pt>
                <c:pt idx="377">
                  <c:v>757</c:v>
                </c:pt>
                <c:pt idx="378">
                  <c:v>758</c:v>
                </c:pt>
                <c:pt idx="379">
                  <c:v>759</c:v>
                </c:pt>
                <c:pt idx="380">
                  <c:v>760</c:v>
                </c:pt>
                <c:pt idx="381">
                  <c:v>761</c:v>
                </c:pt>
                <c:pt idx="382">
                  <c:v>762</c:v>
                </c:pt>
                <c:pt idx="383">
                  <c:v>763</c:v>
                </c:pt>
                <c:pt idx="384">
                  <c:v>764</c:v>
                </c:pt>
                <c:pt idx="385">
                  <c:v>765</c:v>
                </c:pt>
                <c:pt idx="386">
                  <c:v>766</c:v>
                </c:pt>
                <c:pt idx="387">
                  <c:v>767</c:v>
                </c:pt>
                <c:pt idx="388">
                  <c:v>768</c:v>
                </c:pt>
                <c:pt idx="389">
                  <c:v>769</c:v>
                </c:pt>
                <c:pt idx="390">
                  <c:v>770</c:v>
                </c:pt>
                <c:pt idx="391">
                  <c:v>771</c:v>
                </c:pt>
                <c:pt idx="392">
                  <c:v>772</c:v>
                </c:pt>
                <c:pt idx="393">
                  <c:v>773</c:v>
                </c:pt>
                <c:pt idx="394">
                  <c:v>774</c:v>
                </c:pt>
                <c:pt idx="395">
                  <c:v>775</c:v>
                </c:pt>
                <c:pt idx="396">
                  <c:v>776</c:v>
                </c:pt>
                <c:pt idx="397">
                  <c:v>777</c:v>
                </c:pt>
                <c:pt idx="398">
                  <c:v>778</c:v>
                </c:pt>
                <c:pt idx="399">
                  <c:v>779</c:v>
                </c:pt>
                <c:pt idx="400">
                  <c:v>780</c:v>
                </c:pt>
              </c:numCache>
            </c:numRef>
          </c:xVal>
          <c:yVal>
            <c:numRef>
              <c:f>APSL!$W$2:$W$402</c:f>
              <c:numCache>
                <c:formatCode>General</c:formatCode>
                <c:ptCount val="401"/>
                <c:pt idx="0">
                  <c:v>2.4392262669768968E-3</c:v>
                </c:pt>
                <c:pt idx="1">
                  <c:v>2.6729542831620983E-3</c:v>
                </c:pt>
                <c:pt idx="2">
                  <c:v>2.9290772433257974E-3</c:v>
                </c:pt>
                <c:pt idx="3">
                  <c:v>3.2097406675295759E-3</c:v>
                </c:pt>
                <c:pt idx="4">
                  <c:v>3.5172955468683316E-3</c:v>
                </c:pt>
                <c:pt idx="5">
                  <c:v>3.8543179992249852E-3</c:v>
                </c:pt>
                <c:pt idx="6">
                  <c:v>4.2236307992916779E-3</c:v>
                </c:pt>
                <c:pt idx="7">
                  <c:v>4.6283269598931167E-3</c:v>
                </c:pt>
                <c:pt idx="8">
                  <c:v>5.0717955578989124E-3</c:v>
                </c:pt>
                <c:pt idx="9">
                  <c:v>5.5577500156218235E-3</c:v>
                </c:pt>
                <c:pt idx="10">
                  <c:v>6.0902590676429249E-3</c:v>
                </c:pt>
                <c:pt idx="11">
                  <c:v>6.6737806635498971E-3</c:v>
                </c:pt>
                <c:pt idx="12">
                  <c:v>7.3131990791747495E-3</c:v>
                </c:pt>
                <c:pt idx="13">
                  <c:v>8.0138655326064782E-3</c:v>
                </c:pt>
                <c:pt idx="14">
                  <c:v>8.7816426265381158E-3</c:v>
                </c:pt>
                <c:pt idx="15">
                  <c:v>9.6229529653517228E-3</c:v>
                </c:pt>
                <c:pt idx="16">
                  <c:v>1.0544832323659891E-2</c:v>
                </c:pt>
                <c:pt idx="17">
                  <c:v>1.1554987772643951E-2</c:v>
                </c:pt>
                <c:pt idx="18">
                  <c:v>1.2661861201193602E-2</c:v>
                </c:pt>
                <c:pt idx="19">
                  <c:v>1.3874698700164039E-2</c:v>
                </c:pt>
                <c:pt idx="20">
                  <c:v>1.5203626309454307E-2</c:v>
                </c:pt>
                <c:pt idx="21">
                  <c:v>1.6659732658276263E-2</c:v>
                </c:pt>
                <c:pt idx="22">
                  <c:v>1.825515905783278E-2</c:v>
                </c:pt>
                <c:pt idx="23">
                  <c:v>2.0003197631176858E-2</c:v>
                </c:pt>
                <c:pt idx="24">
                  <c:v>2.1918398085306188E-2</c:v>
                </c:pt>
                <c:pt idx="25">
                  <c:v>2.4016683742947527E-2</c:v>
                </c:pt>
                <c:pt idx="26">
                  <c:v>2.6315477452574541E-2</c:v>
                </c:pt>
                <c:pt idx="27">
                  <c:v>2.8833837980510528E-2</c:v>
                </c:pt>
                <c:pt idx="28">
                  <c:v>3.1592607452698519E-2</c:v>
                </c:pt>
                <c:pt idx="29">
                  <c:v>3.4614570348399584E-2</c:v>
                </c:pt>
                <c:pt idx="30">
                  <c:v>3.7924624444108983E-2</c:v>
                </c:pt>
                <c:pt idx="31">
                  <c:v>4.1549963951095871E-2</c:v>
                </c:pt>
                <c:pt idx="32">
                  <c:v>4.5520274868574843E-2</c:v>
                </c:pt>
                <c:pt idx="33">
                  <c:v>4.9867942266857229E-2</c:v>
                </c:pt>
                <c:pt idx="34">
                  <c:v>5.4628268796023415E-2</c:v>
                </c:pt>
                <c:pt idx="35">
                  <c:v>5.9839703154531493E-2</c:v>
                </c:pt>
                <c:pt idx="36">
                  <c:v>6.5544076509914409E-2</c:v>
                </c:pt>
                <c:pt idx="37">
                  <c:v>7.1786843892327007E-2</c:v>
                </c:pt>
                <c:pt idx="38">
                  <c:v>7.8617326322351036E-2</c:v>
                </c:pt>
                <c:pt idx="39">
                  <c:v>8.6088947815752562E-2</c:v>
                </c:pt>
                <c:pt idx="40">
                  <c:v>9.4259459344249494E-2</c:v>
                </c:pt>
                <c:pt idx="41">
                  <c:v>0.1031911392218636</c:v>
                </c:pt>
                <c:pt idx="42">
                  <c:v>0.11295095611451146</c:v>
                </c:pt>
                <c:pt idx="43">
                  <c:v>0.12361067680515549</c:v>
                </c:pt>
                <c:pt idx="44">
                  <c:v>0.13524689584675301</c:v>
                </c:pt>
                <c:pt idx="45">
                  <c:v>0.14794095815700709</c:v>
                </c:pt>
                <c:pt idx="46">
                  <c:v>0.16177873832199219</c:v>
                </c:pt>
                <c:pt idx="47">
                  <c:v>0.17685023178696493</c:v>
                </c:pt>
                <c:pt idx="48">
                  <c:v>0.19324890320465402</c:v>
                </c:pt>
                <c:pt idx="49">
                  <c:v>0.21107072609940053</c:v>
                </c:pt>
                <c:pt idx="50">
                  <c:v>0.23041283601938434</c:v>
                </c:pt>
                <c:pt idx="51">
                  <c:v>0.25137170714479751</c:v>
                </c:pt>
                <c:pt idx="52">
                  <c:v>0.27404075102591552</c:v>
                </c:pt>
                <c:pt idx="53">
                  <c:v>0.29850722752378617</c:v>
                </c:pt>
                <c:pt idx="54">
                  <c:v>0.32484835475876672</c:v>
                </c:pt>
                <c:pt idx="55">
                  <c:v>0.35312651064174927</c:v>
                </c:pt>
                <c:pt idx="56">
                  <c:v>0.38338343828312177</c:v>
                </c:pt>
                <c:pt idx="57">
                  <c:v>0.41563340736862708</c:v>
                </c:pt>
                <c:pt idx="58">
                  <c:v>0.44985535050136566</c:v>
                </c:pt>
                <c:pt idx="59">
                  <c:v>0.4859840947201029</c:v>
                </c:pt>
                <c:pt idx="60">
                  <c:v>0.52390094975524037</c:v>
                </c:pt>
                <c:pt idx="61">
                  <c:v>0.56342409816718309</c:v>
                </c:pt>
                <c:pt idx="62">
                  <c:v>0.60429945329734414</c:v>
                </c:pt>
                <c:pt idx="63">
                  <c:v>0.64619289272447999</c:v>
                </c:pt>
                <c:pt idx="64">
                  <c:v>0.68868500630621521</c:v>
                </c:pt>
                <c:pt idx="65">
                  <c:v>0.73126967022951372</c:v>
                </c:pt>
                <c:pt idx="66">
                  <c:v>0.77335780770529639</c:v>
                </c:pt>
                <c:pt idx="67">
                  <c:v>0.81428755207617864</c:v>
                </c:pt>
                <c:pt idx="68">
                  <c:v>0.85334162827023508</c:v>
                </c:pt>
                <c:pt idx="69">
                  <c:v>0.88977208714472777</c:v>
                </c:pt>
                <c:pt idx="70">
                  <c:v>0.9228315982762636</c:v>
                </c:pt>
                <c:pt idx="71">
                  <c:v>0.95180944273841339</c:v>
                </c:pt>
                <c:pt idx="72">
                  <c:v>0.97606933703924459</c:v>
                </c:pt>
                <c:pt idx="73">
                  <c:v>0.99508549528840229</c:v>
                </c:pt>
                <c:pt idx="74">
                  <c:v>1.0084731150388084</c:v>
                </c:pt>
                <c:pt idx="75">
                  <c:v>1.0160098805909199</c:v>
                </c:pt>
                <c:pt idx="76">
                  <c:v>1.0176460980635227</c:v>
                </c:pt>
                <c:pt idx="77">
                  <c:v>1.0135025327599165</c:v>
                </c:pt>
                <c:pt idx="78">
                  <c:v>1.0038566179311759</c:v>
                </c:pt>
                <c:pt idx="79">
                  <c:v>0.98911911920569617</c:v>
                </c:pt>
                <c:pt idx="80">
                  <c:v>0.96980430720241784</c:v>
                </c:pt>
                <c:pt idx="81">
                  <c:v>0.94649707894215729</c:v>
                </c:pt>
                <c:pt idx="82">
                  <c:v>0.91982029243293761</c:v>
                </c:pt>
                <c:pt idx="83">
                  <c:v>0.8904049731358612</c:v>
                </c:pt>
                <c:pt idx="84">
                  <c:v>0.85886521101149937</c:v>
                </c:pt>
                <c:pt idx="85">
                  <c:v>0.82577868624406292</c:v>
                </c:pt>
                <c:pt idx="86">
                  <c:v>0.79167298891811311</c:v>
                </c:pt>
                <c:pt idx="87">
                  <c:v>0.75701731726210264</c:v>
                </c:pt>
                <c:pt idx="88">
                  <c:v>0.72221877443766924</c:v>
                </c:pt>
                <c:pt idx="89">
                  <c:v>0.68762231508690641</c:v>
                </c:pt>
                <c:pt idx="90">
                  <c:v>0.65351337587985947</c:v>
                </c:pt>
                <c:pt idx="91">
                  <c:v>0.62012230834516202</c:v>
                </c:pt>
                <c:pt idx="92">
                  <c:v>0.58762987126233368</c:v>
                </c:pt>
                <c:pt idx="93">
                  <c:v>0.55617319815869404</c:v>
                </c:pt>
                <c:pt idx="94">
                  <c:v>0.52585180892452998</c:v>
                </c:pt>
                <c:pt idx="95">
                  <c:v>0.49673336944499791</c:v>
                </c:pt>
                <c:pt idx="96">
                  <c:v>0.46885901346053255</c:v>
                </c:pt>
                <c:pt idx="97">
                  <c:v>0.44224812584568851</c:v>
                </c:pt>
                <c:pt idx="98">
                  <c:v>0.41690254841094293</c:v>
                </c:pt>
                <c:pt idx="99">
                  <c:v>0.39281021187686083</c:v>
                </c:pt>
                <c:pt idx="100">
                  <c:v>0.36994822490233142</c:v>
                </c:pt>
                <c:pt idx="101">
                  <c:v>0.34828546677545741</c:v>
                </c:pt>
                <c:pt idx="102">
                  <c:v>0.3277847378581154</c:v>
                </c:pt>
                <c:pt idx="103">
                  <c:v>0.30840452373540594</c:v>
                </c:pt>
                <c:pt idx="104">
                  <c:v>0.29010042726625179</c:v>
                </c:pt>
                <c:pt idx="105">
                  <c:v>0.2728263188337452</c:v>
                </c:pt>
                <c:pt idx="106">
                  <c:v>0.25653525009098543</c:v>
                </c:pt>
                <c:pt idx="107">
                  <c:v>0.24118017109079454</c:v>
                </c:pt>
                <c:pt idx="108">
                  <c:v>0.22671448532578262</c:v>
                </c:pt>
                <c:pt idx="109">
                  <c:v>0.21309247215863739</c:v>
                </c:pt>
                <c:pt idx="110">
                  <c:v>0.20026960153605863</c:v>
                </c:pt>
                <c:pt idx="111">
                  <c:v>0.18820276181469803</c:v>
                </c:pt>
                <c:pt idx="112">
                  <c:v>0.17685041799149082</c:v>
                </c:pt>
                <c:pt idx="113">
                  <c:v>0.16617271459933117</c:v>
                </c:pt>
                <c:pt idx="114">
                  <c:v>0.15613153495986767</c:v>
                </c:pt>
                <c:pt idx="115">
                  <c:v>0.14669052632794705</c:v>
                </c:pt>
                <c:pt idx="116">
                  <c:v>0.13781509866468089</c:v>
                </c:pt>
                <c:pt idx="117">
                  <c:v>0.12947240328783499</c:v>
                </c:pt>
                <c:pt idx="118">
                  <c:v>0.12163129642272182</c:v>
                </c:pt>
                <c:pt idx="119">
                  <c:v>0.11426229167235734</c:v>
                </c:pt>
                <c:pt idx="120">
                  <c:v>0.10733750460584568</c:v>
                </c:pt>
                <c:pt idx="121">
                  <c:v>0.10083059199732963</c:v>
                </c:pt>
                <c:pt idx="122">
                  <c:v>9.4716687707639927E-2</c:v>
                </c:pt>
                <c:pt idx="123">
                  <c:v>8.8972336764433599E-2</c:v>
                </c:pt>
                <c:pt idx="124">
                  <c:v>8.3575428845284114E-2</c:v>
                </c:pt>
                <c:pt idx="125">
                  <c:v>7.8505132086207838E-2</c:v>
                </c:pt>
                <c:pt idx="126">
                  <c:v>7.3741827912545882E-2</c:v>
                </c:pt>
                <c:pt idx="127">
                  <c:v>6.9267047409314261E-2</c:v>
                </c:pt>
                <c:pt idx="128">
                  <c:v>6.5063409605367911E-2</c:v>
                </c:pt>
                <c:pt idx="129">
                  <c:v>6.1114561932862729E-2</c:v>
                </c:pt>
                <c:pt idx="130">
                  <c:v>5.7405123034732837E-2</c:v>
                </c:pt>
                <c:pt idx="131">
                  <c:v>5.392062802350641E-2</c:v>
                </c:pt>
                <c:pt idx="132">
                  <c:v>5.064747624092869E-2</c:v>
                </c:pt>
                <c:pt idx="133">
                  <c:v>4.7572881526444163E-2</c:v>
                </c:pt>
                <c:pt idx="134">
                  <c:v>4.468482497109879E-2</c:v>
                </c:pt>
                <c:pt idx="135">
                  <c:v>4.1972010109837456E-2</c:v>
                </c:pt>
                <c:pt idx="136">
                  <c:v>3.942382048785701E-2</c:v>
                </c:pt>
                <c:pt idx="137">
                  <c:v>3.7030279524317589E-2</c:v>
                </c:pt>
                <c:pt idx="138">
                  <c:v>3.4782012588262343E-2</c:v>
                </c:pt>
                <c:pt idx="139">
                  <c:v>3.2670211196198409E-2</c:v>
                </c:pt>
                <c:pt idx="140">
                  <c:v>3.0686599237776009E-2</c:v>
                </c:pt>
                <c:pt idx="141">
                  <c:v>2.8823401134820726E-2</c:v>
                </c:pt>
                <c:pt idx="142">
                  <c:v>2.7073311839201301E-2</c:v>
                </c:pt>
                <c:pt idx="143">
                  <c:v>2.5429468576299949E-2</c:v>
                </c:pt>
                <c:pt idx="144">
                  <c:v>2.3885424242927306E-2</c:v>
                </c:pt>
                <c:pt idx="145">
                  <c:v>2.2435122371170044E-2</c:v>
                </c:pt>
                <c:pt idx="146">
                  <c:v>2.1072873572706773E-2</c:v>
                </c:pt>
                <c:pt idx="147">
                  <c:v>1.9793333381443828E-2</c:v>
                </c:pt>
                <c:pt idx="148">
                  <c:v>1.8591481415800835E-2</c:v>
                </c:pt>
                <c:pt idx="149">
                  <c:v>1.7462601785538653E-2</c:v>
                </c:pt>
                <c:pt idx="150">
                  <c:v>1.6402264671603412E-2</c:v>
                </c:pt>
                <c:pt idx="151">
                  <c:v>1.5406309011015988E-2</c:v>
                </c:pt>
                <c:pt idx="152">
                  <c:v>1.4470826222328981E-2</c:v>
                </c:pt>
                <c:pt idx="153">
                  <c:v>1.3592144910577426E-2</c:v>
                </c:pt>
                <c:pt idx="154">
                  <c:v>1.2766816493946745E-2</c:v>
                </c:pt>
                <c:pt idx="155">
                  <c:v>1.1991601697558196E-2</c:v>
                </c:pt>
                <c:pt idx="156">
                  <c:v>1.1263457862821218E-2</c:v>
                </c:pt>
                <c:pt idx="157">
                  <c:v>1.0579527023717127E-2</c:v>
                </c:pt>
                <c:pt idx="158">
                  <c:v>9.9371247041592434E-3</c:v>
                </c:pt>
                <c:pt idx="159">
                  <c:v>9.3337293932195392E-3</c:v>
                </c:pt>
                <c:pt idx="160">
                  <c:v>8.7669726575237521E-3</c:v>
                </c:pt>
                <c:pt idx="161">
                  <c:v>8.2346298524978313E-3</c:v>
                </c:pt>
                <c:pt idx="162">
                  <c:v>7.7346113964025199E-3</c:v>
                </c:pt>
                <c:pt idx="163">
                  <c:v>7.2649545732245049E-3</c:v>
                </c:pt>
                <c:pt idx="164">
                  <c:v>6.8238158325054712E-3</c:v>
                </c:pt>
                <c:pt idx="165">
                  <c:v>6.4094635560909404E-3</c:v>
                </c:pt>
                <c:pt idx="166">
                  <c:v>6.0202712635727979E-3</c:v>
                </c:pt>
                <c:pt idx="167">
                  <c:v>5.6547112298888898E-3</c:v>
                </c:pt>
                <c:pt idx="168">
                  <c:v>5.3113484901346122E-3</c:v>
                </c:pt>
                <c:pt idx="169">
                  <c:v>4.9888352081400508E-3</c:v>
                </c:pt>
                <c:pt idx="170">
                  <c:v>4.6859053867773859E-3</c:v>
                </c:pt>
                <c:pt idx="171">
                  <c:v>4.4013698992906814E-3</c:v>
                </c:pt>
                <c:pt idx="172">
                  <c:v>4.1341118221894556E-3</c:v>
                </c:pt>
                <c:pt idx="173">
                  <c:v>3.8830820514222462E-3</c:v>
                </c:pt>
                <c:pt idx="174">
                  <c:v>3.6472951846512011E-3</c:v>
                </c:pt>
                <c:pt idx="175">
                  <c:v>3.4258256534875271E-3</c:v>
                </c:pt>
                <c:pt idx="176">
                  <c:v>3.2178040905242429E-3</c:v>
                </c:pt>
                <c:pt idx="177">
                  <c:v>3.0224139169205111E-3</c:v>
                </c:pt>
                <c:pt idx="178">
                  <c:v>2.8388881371547302E-3</c:v>
                </c:pt>
                <c:pt idx="179">
                  <c:v>2.6665063283742491E-3</c:v>
                </c:pt>
                <c:pt idx="180">
                  <c:v>2.5045918125315612E-3</c:v>
                </c:pt>
                <c:pt idx="181">
                  <c:v>2.3525090002127708E-3</c:v>
                </c:pt>
                <c:pt idx="182">
                  <c:v>2.2096608957368289E-3</c:v>
                </c:pt>
                <c:pt idx="183">
                  <c:v>2.0754867537360871E-3</c:v>
                </c:pt>
                <c:pt idx="184">
                  <c:v>1.949459878022508E-3</c:v>
                </c:pt>
                <c:pt idx="185">
                  <c:v>1.8310855541018008E-3</c:v>
                </c:pt>
                <c:pt idx="186">
                  <c:v>1.7198991072217883E-3</c:v>
                </c:pt>
                <c:pt idx="187">
                  <c:v>1.6154640783337109E-3</c:v>
                </c:pt>
                <c:pt idx="188">
                  <c:v>1.5173705108076651E-3</c:v>
                </c:pt>
                <c:pt idx="189">
                  <c:v>1.4252333411778732E-3</c:v>
                </c:pt>
                <c:pt idx="190">
                  <c:v>1.3386908876016261E-3</c:v>
                </c:pt>
                <c:pt idx="191">
                  <c:v>1.2574034300991065E-3</c:v>
                </c:pt>
                <c:pt idx="192">
                  <c:v>1.1810518770014853E-3</c:v>
                </c:pt>
                <c:pt idx="193">
                  <c:v>1.1093365123729299E-3</c:v>
                </c:pt>
                <c:pt idx="194">
                  <c:v>1.0419758194899554E-3</c:v>
                </c:pt>
                <c:pt idx="195">
                  <c:v>9.7870537576003275E-4</c:v>
                </c:pt>
                <c:pt idx="196">
                  <c:v>9.1927681474172885E-4</c:v>
                </c:pt>
                <c:pt idx="197">
                  <c:v>8.6345685119202926E-4</c:v>
                </c:pt>
                <c:pt idx="198">
                  <c:v>8.1102636531383762E-4</c:v>
                </c:pt>
                <c:pt idx="199">
                  <c:v>7.6177954260903884E-4</c:v>
                </c:pt>
                <c:pt idx="200">
                  <c:v>7.15523065960733E-4</c:v>
                </c:pt>
                <c:pt idx="201">
                  <c:v>6.7207535677327125E-4</c:v>
                </c:pt>
                <c:pt idx="202">
                  <c:v>6.3126586219127334E-4</c:v>
                </c:pt>
                <c:pt idx="203">
                  <c:v>5.9293438559968341E-4</c:v>
                </c:pt>
                <c:pt idx="204">
                  <c:v>5.5693045777679138E-4</c:v>
                </c:pt>
                <c:pt idx="205">
                  <c:v>5.2311274623175505E-4</c:v>
                </c:pt>
                <c:pt idx="206">
                  <c:v>4.9134850040799115E-4</c:v>
                </c:pt>
                <c:pt idx="207">
                  <c:v>4.6151303057465119E-4</c:v>
                </c:pt>
                <c:pt idx="208">
                  <c:v>4.3348921836057432E-4</c:v>
                </c:pt>
                <c:pt idx="209">
                  <c:v>4.0716705700936083E-4</c:v>
                </c:pt>
                <c:pt idx="210">
                  <c:v>3.8244321955086371E-4</c:v>
                </c:pt>
                <c:pt idx="211">
                  <c:v>3.5922065319396142E-4</c:v>
                </c:pt>
                <c:pt idx="212">
                  <c:v>3.3740819834843764E-4</c:v>
                </c:pt>
                <c:pt idx="213">
                  <c:v>3.1692023078043577E-4</c:v>
                </c:pt>
                <c:pt idx="214">
                  <c:v>2.9767632549680174E-4</c:v>
                </c:pt>
                <c:pt idx="215">
                  <c:v>2.7960094103889028E-4</c:v>
                </c:pt>
                <c:pt idx="216">
                  <c:v>2.6262312294654869E-4</c:v>
                </c:pt>
                <c:pt idx="217">
                  <c:v>2.466762252282405E-4</c:v>
                </c:pt>
                <c:pt idx="218">
                  <c:v>2.3169764874393626E-4</c:v>
                </c:pt>
                <c:pt idx="219">
                  <c:v>2.1762859547381735E-4</c:v>
                </c:pt>
                <c:pt idx="220">
                  <c:v>2.044138377081678E-4</c:v>
                </c:pt>
                <c:pt idx="221">
                  <c:v>1.9200150125242877E-4</c:v>
                </c:pt>
                <c:pt idx="222">
                  <c:v>1.8034286179638369E-4</c:v>
                </c:pt>
                <c:pt idx="223">
                  <c:v>1.6939215364813139E-4</c:v>
                </c:pt>
                <c:pt idx="224">
                  <c:v>1.5910639008204095E-4</c:v>
                </c:pt>
                <c:pt idx="225">
                  <c:v>1.4944519459546117E-4</c:v>
                </c:pt>
                <c:pt idx="226">
                  <c:v>1.4037064241179681E-4</c:v>
                </c:pt>
                <c:pt idx="227">
                  <c:v>1.3184711160776756E-4</c:v>
                </c:pt>
                <c:pt idx="228">
                  <c:v>1.2384114328046187E-4</c:v>
                </c:pt>
                <c:pt idx="229">
                  <c:v>1.1632131020526855E-4</c:v>
                </c:pt>
                <c:pt idx="230">
                  <c:v>1.0925809346910964E-4</c:v>
                </c:pt>
                <c:pt idx="231">
                  <c:v>1.0262376659470282E-4</c:v>
                </c:pt>
                <c:pt idx="232">
                  <c:v>9.6392286700981526E-5</c:v>
                </c:pt>
                <c:pt idx="233">
                  <c:v>9.0539192272431844E-5</c:v>
                </c:pt>
                <c:pt idx="234">
                  <c:v>8.5041507136036332E-5</c:v>
                </c:pt>
                <c:pt idx="235">
                  <c:v>7.9877650268894633E-5</c:v>
                </c:pt>
                <c:pt idx="236">
                  <c:v>7.5027351082467377E-5</c:v>
                </c:pt>
                <c:pt idx="237">
                  <c:v>7.0471569850899063E-5</c:v>
                </c:pt>
                <c:pt idx="238">
                  <c:v>6.6192422971059388E-5</c:v>
                </c:pt>
                <c:pt idx="239">
                  <c:v>6.2173112760914893E-5</c:v>
                </c:pt>
                <c:pt idx="240">
                  <c:v>5.839786152065728E-5</c:v>
                </c:pt>
                <c:pt idx="241">
                  <c:v>5.4851849597744188E-5</c:v>
                </c:pt>
                <c:pt idx="242">
                  <c:v>5.152115721273187E-5</c:v>
                </c:pt>
                <c:pt idx="243">
                  <c:v>4.839270981753497E-5</c:v>
                </c:pt>
                <c:pt idx="244">
                  <c:v>4.545422677162197E-5</c:v>
                </c:pt>
                <c:pt idx="245">
                  <c:v>4.2694173134673551E-5</c:v>
                </c:pt>
                <c:pt idx="246">
                  <c:v>4.0101714386468148E-5</c:v>
                </c:pt>
                <c:pt idx="247">
                  <c:v>3.7666673896249474E-5</c:v>
                </c:pt>
                <c:pt idx="248">
                  <c:v>3.537949297462129E-5</c:v>
                </c:pt>
                <c:pt idx="249">
                  <c:v>3.3231193351156321E-5</c:v>
                </c:pt>
                <c:pt idx="250">
                  <c:v>3.1213341930424026E-5</c:v>
                </c:pt>
                <c:pt idx="251">
                  <c:v>2.9318017688089765E-5</c:v>
                </c:pt>
                <c:pt idx="252">
                  <c:v>2.7537780577135495E-5</c:v>
                </c:pt>
                <c:pt idx="253">
                  <c:v>2.5865642322144651E-5</c:v>
                </c:pt>
                <c:pt idx="254">
                  <c:v>2.429503898700539E-5</c:v>
                </c:pt>
                <c:pt idx="255">
                  <c:v>2.2819805208346322E-5</c:v>
                </c:pt>
                <c:pt idx="256">
                  <c:v>2.1434149993560034E-5</c:v>
                </c:pt>
                <c:pt idx="257">
                  <c:v>2.0132633988408846E-5</c:v>
                </c:pt>
                <c:pt idx="258">
                  <c:v>1.8910148124978639E-5</c:v>
                </c:pt>
                <c:pt idx="259">
                  <c:v>1.7761893566162827E-5</c:v>
                </c:pt>
                <c:pt idx="260">
                  <c:v>1.6683362867949477E-5</c:v>
                </c:pt>
                <c:pt idx="261">
                  <c:v>1.5670322285564932E-5</c:v>
                </c:pt>
                <c:pt idx="262">
                  <c:v>1.4718795154016343E-5</c:v>
                </c:pt>
                <c:pt idx="263">
                  <c:v>1.3825046277794787E-5</c:v>
                </c:pt>
                <c:pt idx="264">
                  <c:v>1.2985567268460268E-5</c:v>
                </c:pt>
                <c:pt idx="265">
                  <c:v>1.2197062772552479E-5</c:v>
                </c:pt>
                <c:pt idx="266">
                  <c:v>1.1456437535764667E-5</c:v>
                </c:pt>
                <c:pt idx="267">
                  <c:v>1.0760784252601688E-5</c:v>
                </c:pt>
                <c:pt idx="268">
                  <c:v>1.0107372153826488E-5</c:v>
                </c:pt>
                <c:pt idx="269">
                  <c:v>9.4936362868949095E-6</c:v>
                </c:pt>
                <c:pt idx="270">
                  <c:v>8.9171674472999709E-6</c:v>
                </c:pt>
                <c:pt idx="271">
                  <c:v>8.3757027213008324E-6</c:v>
                </c:pt>
                <c:pt idx="272">
                  <c:v>7.8671166029126783E-6</c:v>
                </c:pt>
                <c:pt idx="273">
                  <c:v>7.3894126502870864E-6</c:v>
                </c:pt>
                <c:pt idx="274">
                  <c:v>6.9407156487303875E-6</c:v>
                </c:pt>
                <c:pt idx="275">
                  <c:v>6.5192642495962559E-6</c:v>
                </c:pt>
                <c:pt idx="276">
                  <c:v>6.1234040561563826E-6</c:v>
                </c:pt>
                <c:pt idx="277">
                  <c:v>5.7515811293083646E-6</c:v>
                </c:pt>
                <c:pt idx="278">
                  <c:v>5.4023358876272687E-6</c:v>
                </c:pt>
                <c:pt idx="279">
                  <c:v>5.0742973778160112E-6</c:v>
                </c:pt>
                <c:pt idx="280">
                  <c:v>4.7661778930630967E-6</c:v>
                </c:pt>
                <c:pt idx="281">
                  <c:v>4.4767679181823077E-6</c:v>
                </c:pt>
                <c:pt idx="282">
                  <c:v>4.204931381691729E-6</c:v>
                </c:pt>
                <c:pt idx="283">
                  <c:v>3.9496011961940255E-6</c:v>
                </c:pt>
                <c:pt idx="284">
                  <c:v>3.7097750695521148E-6</c:v>
                </c:pt>
                <c:pt idx="285">
                  <c:v>3.4845115704168644E-6</c:v>
                </c:pt>
                <c:pt idx="286">
                  <c:v>3.2729264326623698E-6</c:v>
                </c:pt>
                <c:pt idx="287">
                  <c:v>3.0741890842217879E-6</c:v>
                </c:pt>
                <c:pt idx="288">
                  <c:v>2.8875193866978346E-6</c:v>
                </c:pt>
                <c:pt idx="289">
                  <c:v>2.7121845729494248E-6</c:v>
                </c:pt>
                <c:pt idx="290">
                  <c:v>2.5474963706328894E-6</c:v>
                </c:pt>
                <c:pt idx="291">
                  <c:v>2.3928083004064672E-6</c:v>
                </c:pt>
                <c:pt idx="292">
                  <c:v>2.2475131381920864E-6</c:v>
                </c:pt>
                <c:pt idx="293">
                  <c:v>2.1110405315327485E-6</c:v>
                </c:pt>
                <c:pt idx="294">
                  <c:v>1.9828547606884768E-6</c:v>
                </c:pt>
                <c:pt idx="295">
                  <c:v>1.8624526356821194E-6</c:v>
                </c:pt>
                <c:pt idx="296">
                  <c:v>1.7493615210399397E-6</c:v>
                </c:pt>
                <c:pt idx="297">
                  <c:v>1.64313748047308E-6</c:v>
                </c:pt>
                <c:pt idx="298">
                  <c:v>1.5433635342169994E-6</c:v>
                </c:pt>
                <c:pt idx="299">
                  <c:v>1.4496480221880051E-6</c:v>
                </c:pt>
                <c:pt idx="300">
                  <c:v>1.3616230665315979E-6</c:v>
                </c:pt>
                <c:pt idx="301">
                  <c:v>1.2789431275273159E-6</c:v>
                </c:pt>
                <c:pt idx="302">
                  <c:v>1.201283647181363E-6</c:v>
                </c:pt>
                <c:pt idx="303">
                  <c:v>1.128339775182488E-6</c:v>
                </c:pt>
                <c:pt idx="304">
                  <c:v>1.0598251722198398E-6</c:v>
                </c:pt>
                <c:pt idx="305">
                  <c:v>9.9547088596531452E-7</c:v>
                </c:pt>
                <c:pt idx="306">
                  <c:v>9.3502429530802944E-7</c:v>
                </c:pt>
                <c:pt idx="307">
                  <c:v>8.7824811869660166E-7</c:v>
                </c:pt>
                <c:pt idx="308">
                  <c:v>8.249194826964598E-7</c:v>
                </c:pt>
                <c:pt idx="309">
                  <c:v>7.7482904710585053E-7</c:v>
                </c:pt>
                <c:pt idx="310">
                  <c:v>7.2778018319622084E-7</c:v>
                </c:pt>
                <c:pt idx="311">
                  <c:v>6.8358820185114432E-7</c:v>
                </c:pt>
                <c:pt idx="312">
                  <c:v>6.4207962857390989E-7</c:v>
                </c:pt>
                <c:pt idx="313">
                  <c:v>6.0309152251779648E-7</c:v>
                </c:pt>
                <c:pt idx="314">
                  <c:v>5.6647083686593859E-7</c:v>
                </c:pt>
                <c:pt idx="315">
                  <c:v>5.3207381804994345E-7</c:v>
                </c:pt>
                <c:pt idx="316">
                  <c:v>4.9976544144891811E-7</c:v>
                </c:pt>
                <c:pt idx="317">
                  <c:v>4.6941888135376733E-7</c:v>
                </c:pt>
                <c:pt idx="318">
                  <c:v>4.4091501311609727E-7</c:v>
                </c:pt>
                <c:pt idx="319">
                  <c:v>4.1414194552745042E-7</c:v>
                </c:pt>
                <c:pt idx="320">
                  <c:v>3.8899458159321093E-7</c:v>
                </c:pt>
                <c:pt idx="321">
                  <c:v>3.65374205977037E-7</c:v>
                </c:pt>
                <c:pt idx="322">
                  <c:v>3.4318809749631739E-7</c:v>
                </c:pt>
                <c:pt idx="323">
                  <c:v>3.2234916514753621E-7</c:v>
                </c:pt>
                <c:pt idx="324">
                  <c:v>3.027756062327563E-7</c:v>
                </c:pt>
                <c:pt idx="325">
                  <c:v>2.8439058524521077E-7</c:v>
                </c:pt>
                <c:pt idx="326">
                  <c:v>2.6712193225348328E-7</c:v>
                </c:pt>
                <c:pt idx="327">
                  <c:v>2.509018596002766E-7</c:v>
                </c:pt>
                <c:pt idx="328">
                  <c:v>2.3566669580369561E-7</c:v>
                </c:pt>
                <c:pt idx="329">
                  <c:v>2.2135663561646308E-7</c:v>
                </c:pt>
                <c:pt idx="330">
                  <c:v>2.0791550526195095E-7</c:v>
                </c:pt>
                <c:pt idx="331">
                  <c:v>1.952905419254444E-7</c:v>
                </c:pt>
                <c:pt idx="332">
                  <c:v>1.834321866350637E-7</c:v>
                </c:pt>
                <c:pt idx="333">
                  <c:v>1.7229388971927948E-7</c:v>
                </c:pt>
                <c:pt idx="334">
                  <c:v>1.6183192807736457E-7</c:v>
                </c:pt>
                <c:pt idx="335">
                  <c:v>1.5200523354547391E-7</c:v>
                </c:pt>
                <c:pt idx="336">
                  <c:v>1.4277523168461742E-7</c:v>
                </c:pt>
                <c:pt idx="337">
                  <c:v>1.3410569035768016E-7</c:v>
                </c:pt>
                <c:pt idx="338">
                  <c:v>1.2596257750109201E-7</c:v>
                </c:pt>
                <c:pt idx="339">
                  <c:v>1.1831392753282969E-7</c:v>
                </c:pt>
                <c:pt idx="340">
                  <c:v>1.1112971587233734E-7</c:v>
                </c:pt>
                <c:pt idx="341">
                  <c:v>1.0438174107980317E-7</c:v>
                </c:pt>
                <c:pt idx="342">
                  <c:v>9.8043514152124389E-8</c:v>
                </c:pt>
                <c:pt idx="343">
                  <c:v>9.2090154541000899E-8</c:v>
                </c:pt>
                <c:pt idx="344">
                  <c:v>8.6498292484977209E-8</c:v>
                </c:pt>
                <c:pt idx="345">
                  <c:v>8.1245977272038151E-8</c:v>
                </c:pt>
                <c:pt idx="346">
                  <c:v>7.6312591072649978E-8</c:v>
                </c:pt>
                <c:pt idx="347">
                  <c:v>7.1678768004994737E-8</c:v>
                </c:pt>
                <c:pt idx="348">
                  <c:v>6.7326318114695122E-8</c:v>
                </c:pt>
                <c:pt idx="349">
                  <c:v>6.323815597061113E-8</c:v>
                </c:pt>
                <c:pt idx="350">
                  <c:v>5.9398233596416967E-8</c:v>
                </c:pt>
                <c:pt idx="351">
                  <c:v>5.5791477474677882E-8</c:v>
                </c:pt>
                <c:pt idx="352">
                  <c:v>5.2403729376141828E-8</c:v>
                </c:pt>
                <c:pt idx="353">
                  <c:v>4.9221690781971423E-8</c:v>
                </c:pt>
                <c:pt idx="354">
                  <c:v>4.6232870680746522E-8</c:v>
                </c:pt>
                <c:pt idx="355">
                  <c:v>4.3425536535318118E-8</c:v>
                </c:pt>
                <c:pt idx="356">
                  <c:v>4.0788668227032076E-8</c:v>
                </c:pt>
                <c:pt idx="357">
                  <c:v>3.831191479653433E-8</c:v>
                </c:pt>
                <c:pt idx="358">
                  <c:v>3.5985553811343778E-8</c:v>
                </c:pt>
                <c:pt idx="359">
                  <c:v>3.3800453200690865E-8</c:v>
                </c:pt>
                <c:pt idx="360">
                  <c:v>3.1748035407807184E-8</c:v>
                </c:pt>
                <c:pt idx="361">
                  <c:v>2.9820243718944486E-8</c:v>
                </c:pt>
                <c:pt idx="362">
                  <c:v>2.800951063695034E-8</c:v>
                </c:pt>
                <c:pt idx="363">
                  <c:v>2.6308728175250492E-8</c:v>
                </c:pt>
                <c:pt idx="364">
                  <c:v>2.4711219955629327E-8</c:v>
                </c:pt>
                <c:pt idx="365">
                  <c:v>2.3210715000276854E-8</c:v>
                </c:pt>
                <c:pt idx="366">
                  <c:v>2.1801323115225252E-8</c:v>
                </c:pt>
                <c:pt idx="367">
                  <c:v>2.0477511768542556E-8</c:v>
                </c:pt>
                <c:pt idx="368">
                  <c:v>1.9234084372519279E-8</c:v>
                </c:pt>
                <c:pt idx="369">
                  <c:v>1.8066159884596214E-8</c:v>
                </c:pt>
                <c:pt idx="370">
                  <c:v>1.6969153646955924E-8</c:v>
                </c:pt>
                <c:pt idx="371">
                  <c:v>1.5938759389565448E-8</c:v>
                </c:pt>
                <c:pt idx="372">
                  <c:v>1.4970932326022783E-8</c:v>
                </c:pt>
                <c:pt idx="373">
                  <c:v>1.4061873275851274E-8</c:v>
                </c:pt>
                <c:pt idx="374">
                  <c:v>1.3208013750913226E-8</c:v>
                </c:pt>
                <c:pt idx="375">
                  <c:v>1.2406001947400706E-8</c:v>
                </c:pt>
                <c:pt idx="376">
                  <c:v>1.1652689588415149E-8</c:v>
                </c:pt>
                <c:pt idx="377">
                  <c:v>1.094511956548644E-8</c:v>
                </c:pt>
                <c:pt idx="378">
                  <c:v>1.0280514330519221E-8</c:v>
                </c:pt>
                <c:pt idx="379">
                  <c:v>9.6562649925984498E-9</c:v>
                </c:pt>
                <c:pt idx="380">
                  <c:v>9.0699210768546287E-9</c:v>
                </c:pt>
                <c:pt idx="381">
                  <c:v>8.5191809051871783E-9</c:v>
                </c:pt>
                <c:pt idx="382">
                  <c:v>8.0018825610855777E-9</c:v>
                </c:pt>
                <c:pt idx="383">
                  <c:v>7.5159954030813779E-9</c:v>
                </c:pt>
                <c:pt idx="384">
                  <c:v>7.059612093516735E-9</c:v>
                </c:pt>
                <c:pt idx="385">
                  <c:v>6.630941111339088E-9</c:v>
                </c:pt>
                <c:pt idx="386">
                  <c:v>6.2282997195308261E-9</c:v>
                </c:pt>
                <c:pt idx="387">
                  <c:v>5.8501073595681435E-9</c:v>
                </c:pt>
                <c:pt idx="388">
                  <c:v>5.4948794469787346E-9</c:v>
                </c:pt>
                <c:pt idx="389">
                  <c:v>5.1612215436433008E-9</c:v>
                </c:pt>
                <c:pt idx="390">
                  <c:v>4.8478238839642592E-9</c:v>
                </c:pt>
                <c:pt idx="391">
                  <c:v>4.5534562334141967E-9</c:v>
                </c:pt>
                <c:pt idx="392">
                  <c:v>4.2769630592816868E-9</c:v>
                </c:pt>
                <c:pt idx="393">
                  <c:v>4.0172589946569992E-9</c:v>
                </c:pt>
                <c:pt idx="394">
                  <c:v>3.7733245778519754E-9</c:v>
                </c:pt>
                <c:pt idx="395">
                  <c:v>3.5442022505291583E-9</c:v>
                </c:pt>
                <c:pt idx="396">
                  <c:v>3.3289925988308866E-9</c:v>
                </c:pt>
                <c:pt idx="397">
                  <c:v>3.1268508227531943E-9</c:v>
                </c:pt>
                <c:pt idx="398">
                  <c:v>2.9369834199048662E-9</c:v>
                </c:pt>
                <c:pt idx="399">
                  <c:v>2.7586450706340475E-9</c:v>
                </c:pt>
                <c:pt idx="400">
                  <c:v>2.5911357122948984E-9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7E-498B-AAA7-E124CD146C6D}"/>
            </c:ext>
          </c:extLst>
        </c:ser>
        <c:ser>
          <c:idx val="1"/>
          <c:order val="1"/>
          <c:tx>
            <c:strRef>
              <c:f>APSL!$X$1</c:f>
              <c:strCache>
                <c:ptCount val="1"/>
                <c:pt idx="0">
                  <c:v>S_s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APSL!$V$2:$V$402</c:f>
              <c:numCache>
                <c:formatCode>General</c:formatCode>
                <c:ptCount val="401"/>
                <c:pt idx="0">
                  <c:v>380</c:v>
                </c:pt>
                <c:pt idx="1">
                  <c:v>381</c:v>
                </c:pt>
                <c:pt idx="2">
                  <c:v>382</c:v>
                </c:pt>
                <c:pt idx="3">
                  <c:v>383</c:v>
                </c:pt>
                <c:pt idx="4">
                  <c:v>384</c:v>
                </c:pt>
                <c:pt idx="5">
                  <c:v>385</c:v>
                </c:pt>
                <c:pt idx="6">
                  <c:v>386</c:v>
                </c:pt>
                <c:pt idx="7">
                  <c:v>387</c:v>
                </c:pt>
                <c:pt idx="8">
                  <c:v>388</c:v>
                </c:pt>
                <c:pt idx="9">
                  <c:v>389</c:v>
                </c:pt>
                <c:pt idx="10">
                  <c:v>390</c:v>
                </c:pt>
                <c:pt idx="11">
                  <c:v>391</c:v>
                </c:pt>
                <c:pt idx="12">
                  <c:v>392</c:v>
                </c:pt>
                <c:pt idx="13">
                  <c:v>393</c:v>
                </c:pt>
                <c:pt idx="14">
                  <c:v>394</c:v>
                </c:pt>
                <c:pt idx="15">
                  <c:v>395</c:v>
                </c:pt>
                <c:pt idx="16">
                  <c:v>396</c:v>
                </c:pt>
                <c:pt idx="17">
                  <c:v>397</c:v>
                </c:pt>
                <c:pt idx="18">
                  <c:v>398</c:v>
                </c:pt>
                <c:pt idx="19">
                  <c:v>399</c:v>
                </c:pt>
                <c:pt idx="20">
                  <c:v>400</c:v>
                </c:pt>
                <c:pt idx="21">
                  <c:v>401</c:v>
                </c:pt>
                <c:pt idx="22">
                  <c:v>402</c:v>
                </c:pt>
                <c:pt idx="23">
                  <c:v>403</c:v>
                </c:pt>
                <c:pt idx="24">
                  <c:v>404</c:v>
                </c:pt>
                <c:pt idx="25">
                  <c:v>405</c:v>
                </c:pt>
                <c:pt idx="26">
                  <c:v>406</c:v>
                </c:pt>
                <c:pt idx="27">
                  <c:v>407</c:v>
                </c:pt>
                <c:pt idx="28">
                  <c:v>408</c:v>
                </c:pt>
                <c:pt idx="29">
                  <c:v>409</c:v>
                </c:pt>
                <c:pt idx="30">
                  <c:v>410</c:v>
                </c:pt>
                <c:pt idx="31">
                  <c:v>411</c:v>
                </c:pt>
                <c:pt idx="32">
                  <c:v>412</c:v>
                </c:pt>
                <c:pt idx="33">
                  <c:v>413</c:v>
                </c:pt>
                <c:pt idx="34">
                  <c:v>414</c:v>
                </c:pt>
                <c:pt idx="35">
                  <c:v>415</c:v>
                </c:pt>
                <c:pt idx="36">
                  <c:v>416</c:v>
                </c:pt>
                <c:pt idx="37">
                  <c:v>417</c:v>
                </c:pt>
                <c:pt idx="38">
                  <c:v>418</c:v>
                </c:pt>
                <c:pt idx="39">
                  <c:v>419</c:v>
                </c:pt>
                <c:pt idx="40">
                  <c:v>420</c:v>
                </c:pt>
                <c:pt idx="41">
                  <c:v>421</c:v>
                </c:pt>
                <c:pt idx="42">
                  <c:v>422</c:v>
                </c:pt>
                <c:pt idx="43">
                  <c:v>423</c:v>
                </c:pt>
                <c:pt idx="44">
                  <c:v>424</c:v>
                </c:pt>
                <c:pt idx="45">
                  <c:v>425</c:v>
                </c:pt>
                <c:pt idx="46">
                  <c:v>426</c:v>
                </c:pt>
                <c:pt idx="47">
                  <c:v>427</c:v>
                </c:pt>
                <c:pt idx="48">
                  <c:v>428</c:v>
                </c:pt>
                <c:pt idx="49">
                  <c:v>429</c:v>
                </c:pt>
                <c:pt idx="50">
                  <c:v>430</c:v>
                </c:pt>
                <c:pt idx="51">
                  <c:v>431</c:v>
                </c:pt>
                <c:pt idx="52">
                  <c:v>432</c:v>
                </c:pt>
                <c:pt idx="53">
                  <c:v>433</c:v>
                </c:pt>
                <c:pt idx="54">
                  <c:v>434</c:v>
                </c:pt>
                <c:pt idx="55">
                  <c:v>435</c:v>
                </c:pt>
                <c:pt idx="56">
                  <c:v>436</c:v>
                </c:pt>
                <c:pt idx="57">
                  <c:v>437</c:v>
                </c:pt>
                <c:pt idx="58">
                  <c:v>438</c:v>
                </c:pt>
                <c:pt idx="59">
                  <c:v>439</c:v>
                </c:pt>
                <c:pt idx="60">
                  <c:v>440</c:v>
                </c:pt>
                <c:pt idx="61">
                  <c:v>441</c:v>
                </c:pt>
                <c:pt idx="62">
                  <c:v>442</c:v>
                </c:pt>
                <c:pt idx="63">
                  <c:v>443</c:v>
                </c:pt>
                <c:pt idx="64">
                  <c:v>444</c:v>
                </c:pt>
                <c:pt idx="65">
                  <c:v>445</c:v>
                </c:pt>
                <c:pt idx="66">
                  <c:v>446</c:v>
                </c:pt>
                <c:pt idx="67">
                  <c:v>447</c:v>
                </c:pt>
                <c:pt idx="68">
                  <c:v>448</c:v>
                </c:pt>
                <c:pt idx="69">
                  <c:v>449</c:v>
                </c:pt>
                <c:pt idx="70">
                  <c:v>450</c:v>
                </c:pt>
                <c:pt idx="71">
                  <c:v>451</c:v>
                </c:pt>
                <c:pt idx="72">
                  <c:v>452</c:v>
                </c:pt>
                <c:pt idx="73">
                  <c:v>453</c:v>
                </c:pt>
                <c:pt idx="74">
                  <c:v>454</c:v>
                </c:pt>
                <c:pt idx="75">
                  <c:v>455</c:v>
                </c:pt>
                <c:pt idx="76">
                  <c:v>456</c:v>
                </c:pt>
                <c:pt idx="77">
                  <c:v>457</c:v>
                </c:pt>
                <c:pt idx="78">
                  <c:v>458</c:v>
                </c:pt>
                <c:pt idx="79">
                  <c:v>459</c:v>
                </c:pt>
                <c:pt idx="80">
                  <c:v>460</c:v>
                </c:pt>
                <c:pt idx="81">
                  <c:v>461</c:v>
                </c:pt>
                <c:pt idx="82">
                  <c:v>462</c:v>
                </c:pt>
                <c:pt idx="83">
                  <c:v>463</c:v>
                </c:pt>
                <c:pt idx="84">
                  <c:v>464</c:v>
                </c:pt>
                <c:pt idx="85">
                  <c:v>465</c:v>
                </c:pt>
                <c:pt idx="86">
                  <c:v>466</c:v>
                </c:pt>
                <c:pt idx="87">
                  <c:v>467</c:v>
                </c:pt>
                <c:pt idx="88">
                  <c:v>468</c:v>
                </c:pt>
                <c:pt idx="89">
                  <c:v>469</c:v>
                </c:pt>
                <c:pt idx="90">
                  <c:v>470</c:v>
                </c:pt>
                <c:pt idx="91">
                  <c:v>471</c:v>
                </c:pt>
                <c:pt idx="92">
                  <c:v>472</c:v>
                </c:pt>
                <c:pt idx="93">
                  <c:v>473</c:v>
                </c:pt>
                <c:pt idx="94">
                  <c:v>474</c:v>
                </c:pt>
                <c:pt idx="95">
                  <c:v>475</c:v>
                </c:pt>
                <c:pt idx="96">
                  <c:v>476</c:v>
                </c:pt>
                <c:pt idx="97">
                  <c:v>477</c:v>
                </c:pt>
                <c:pt idx="98">
                  <c:v>478</c:v>
                </c:pt>
                <c:pt idx="99">
                  <c:v>479</c:v>
                </c:pt>
                <c:pt idx="100">
                  <c:v>480</c:v>
                </c:pt>
                <c:pt idx="101">
                  <c:v>481</c:v>
                </c:pt>
                <c:pt idx="102">
                  <c:v>482</c:v>
                </c:pt>
                <c:pt idx="103">
                  <c:v>483</c:v>
                </c:pt>
                <c:pt idx="104">
                  <c:v>484</c:v>
                </c:pt>
                <c:pt idx="105">
                  <c:v>485</c:v>
                </c:pt>
                <c:pt idx="106">
                  <c:v>486</c:v>
                </c:pt>
                <c:pt idx="107">
                  <c:v>487</c:v>
                </c:pt>
                <c:pt idx="108">
                  <c:v>488</c:v>
                </c:pt>
                <c:pt idx="109">
                  <c:v>489</c:v>
                </c:pt>
                <c:pt idx="110">
                  <c:v>490</c:v>
                </c:pt>
                <c:pt idx="111">
                  <c:v>491</c:v>
                </c:pt>
                <c:pt idx="112">
                  <c:v>492</c:v>
                </c:pt>
                <c:pt idx="113">
                  <c:v>493</c:v>
                </c:pt>
                <c:pt idx="114">
                  <c:v>494</c:v>
                </c:pt>
                <c:pt idx="115">
                  <c:v>495</c:v>
                </c:pt>
                <c:pt idx="116">
                  <c:v>496</c:v>
                </c:pt>
                <c:pt idx="117">
                  <c:v>497</c:v>
                </c:pt>
                <c:pt idx="118">
                  <c:v>498</c:v>
                </c:pt>
                <c:pt idx="119">
                  <c:v>499</c:v>
                </c:pt>
                <c:pt idx="120">
                  <c:v>500</c:v>
                </c:pt>
                <c:pt idx="121">
                  <c:v>501</c:v>
                </c:pt>
                <c:pt idx="122">
                  <c:v>502</c:v>
                </c:pt>
                <c:pt idx="123">
                  <c:v>503</c:v>
                </c:pt>
                <c:pt idx="124">
                  <c:v>504</c:v>
                </c:pt>
                <c:pt idx="125">
                  <c:v>505</c:v>
                </c:pt>
                <c:pt idx="126">
                  <c:v>506</c:v>
                </c:pt>
                <c:pt idx="127">
                  <c:v>507</c:v>
                </c:pt>
                <c:pt idx="128">
                  <c:v>508</c:v>
                </c:pt>
                <c:pt idx="129">
                  <c:v>509</c:v>
                </c:pt>
                <c:pt idx="130">
                  <c:v>510</c:v>
                </c:pt>
                <c:pt idx="131">
                  <c:v>511</c:v>
                </c:pt>
                <c:pt idx="132">
                  <c:v>512</c:v>
                </c:pt>
                <c:pt idx="133">
                  <c:v>513</c:v>
                </c:pt>
                <c:pt idx="134">
                  <c:v>514</c:v>
                </c:pt>
                <c:pt idx="135">
                  <c:v>515</c:v>
                </c:pt>
                <c:pt idx="136">
                  <c:v>516</c:v>
                </c:pt>
                <c:pt idx="137">
                  <c:v>517</c:v>
                </c:pt>
                <c:pt idx="138">
                  <c:v>518</c:v>
                </c:pt>
                <c:pt idx="139">
                  <c:v>519</c:v>
                </c:pt>
                <c:pt idx="140">
                  <c:v>520</c:v>
                </c:pt>
                <c:pt idx="141">
                  <c:v>521</c:v>
                </c:pt>
                <c:pt idx="142">
                  <c:v>522</c:v>
                </c:pt>
                <c:pt idx="143">
                  <c:v>523</c:v>
                </c:pt>
                <c:pt idx="144">
                  <c:v>524</c:v>
                </c:pt>
                <c:pt idx="145">
                  <c:v>525</c:v>
                </c:pt>
                <c:pt idx="146">
                  <c:v>526</c:v>
                </c:pt>
                <c:pt idx="147">
                  <c:v>527</c:v>
                </c:pt>
                <c:pt idx="148">
                  <c:v>528</c:v>
                </c:pt>
                <c:pt idx="149">
                  <c:v>529</c:v>
                </c:pt>
                <c:pt idx="150">
                  <c:v>530</c:v>
                </c:pt>
                <c:pt idx="151">
                  <c:v>531</c:v>
                </c:pt>
                <c:pt idx="152">
                  <c:v>532</c:v>
                </c:pt>
                <c:pt idx="153">
                  <c:v>533</c:v>
                </c:pt>
                <c:pt idx="154">
                  <c:v>534</c:v>
                </c:pt>
                <c:pt idx="155">
                  <c:v>535</c:v>
                </c:pt>
                <c:pt idx="156">
                  <c:v>536</c:v>
                </c:pt>
                <c:pt idx="157">
                  <c:v>537</c:v>
                </c:pt>
                <c:pt idx="158">
                  <c:v>538</c:v>
                </c:pt>
                <c:pt idx="159">
                  <c:v>539</c:v>
                </c:pt>
                <c:pt idx="160">
                  <c:v>540</c:v>
                </c:pt>
                <c:pt idx="161">
                  <c:v>541</c:v>
                </c:pt>
                <c:pt idx="162">
                  <c:v>542</c:v>
                </c:pt>
                <c:pt idx="163">
                  <c:v>543</c:v>
                </c:pt>
                <c:pt idx="164">
                  <c:v>544</c:v>
                </c:pt>
                <c:pt idx="165">
                  <c:v>545</c:v>
                </c:pt>
                <c:pt idx="166">
                  <c:v>546</c:v>
                </c:pt>
                <c:pt idx="167">
                  <c:v>547</c:v>
                </c:pt>
                <c:pt idx="168">
                  <c:v>548</c:v>
                </c:pt>
                <c:pt idx="169">
                  <c:v>549</c:v>
                </c:pt>
                <c:pt idx="170">
                  <c:v>550</c:v>
                </c:pt>
                <c:pt idx="171">
                  <c:v>551</c:v>
                </c:pt>
                <c:pt idx="172">
                  <c:v>552</c:v>
                </c:pt>
                <c:pt idx="173">
                  <c:v>553</c:v>
                </c:pt>
                <c:pt idx="174">
                  <c:v>554</c:v>
                </c:pt>
                <c:pt idx="175">
                  <c:v>555</c:v>
                </c:pt>
                <c:pt idx="176">
                  <c:v>556</c:v>
                </c:pt>
                <c:pt idx="177">
                  <c:v>557</c:v>
                </c:pt>
                <c:pt idx="178">
                  <c:v>558</c:v>
                </c:pt>
                <c:pt idx="179">
                  <c:v>559</c:v>
                </c:pt>
                <c:pt idx="180">
                  <c:v>560</c:v>
                </c:pt>
                <c:pt idx="181">
                  <c:v>561</c:v>
                </c:pt>
                <c:pt idx="182">
                  <c:v>562</c:v>
                </c:pt>
                <c:pt idx="183">
                  <c:v>563</c:v>
                </c:pt>
                <c:pt idx="184">
                  <c:v>564</c:v>
                </c:pt>
                <c:pt idx="185">
                  <c:v>565</c:v>
                </c:pt>
                <c:pt idx="186">
                  <c:v>566</c:v>
                </c:pt>
                <c:pt idx="187">
                  <c:v>567</c:v>
                </c:pt>
                <c:pt idx="188">
                  <c:v>568</c:v>
                </c:pt>
                <c:pt idx="189">
                  <c:v>569</c:v>
                </c:pt>
                <c:pt idx="190">
                  <c:v>570</c:v>
                </c:pt>
                <c:pt idx="191">
                  <c:v>571</c:v>
                </c:pt>
                <c:pt idx="192">
                  <c:v>572</c:v>
                </c:pt>
                <c:pt idx="193">
                  <c:v>573</c:v>
                </c:pt>
                <c:pt idx="194">
                  <c:v>574</c:v>
                </c:pt>
                <c:pt idx="195">
                  <c:v>575</c:v>
                </c:pt>
                <c:pt idx="196">
                  <c:v>576</c:v>
                </c:pt>
                <c:pt idx="197">
                  <c:v>577</c:v>
                </c:pt>
                <c:pt idx="198">
                  <c:v>578</c:v>
                </c:pt>
                <c:pt idx="199">
                  <c:v>579</c:v>
                </c:pt>
                <c:pt idx="200">
                  <c:v>580</c:v>
                </c:pt>
                <c:pt idx="201">
                  <c:v>581</c:v>
                </c:pt>
                <c:pt idx="202">
                  <c:v>582</c:v>
                </c:pt>
                <c:pt idx="203">
                  <c:v>583</c:v>
                </c:pt>
                <c:pt idx="204">
                  <c:v>584</c:v>
                </c:pt>
                <c:pt idx="205">
                  <c:v>585</c:v>
                </c:pt>
                <c:pt idx="206">
                  <c:v>586</c:v>
                </c:pt>
                <c:pt idx="207">
                  <c:v>587</c:v>
                </c:pt>
                <c:pt idx="208">
                  <c:v>588</c:v>
                </c:pt>
                <c:pt idx="209">
                  <c:v>589</c:v>
                </c:pt>
                <c:pt idx="210">
                  <c:v>590</c:v>
                </c:pt>
                <c:pt idx="211">
                  <c:v>591</c:v>
                </c:pt>
                <c:pt idx="212">
                  <c:v>592</c:v>
                </c:pt>
                <c:pt idx="213">
                  <c:v>593</c:v>
                </c:pt>
                <c:pt idx="214">
                  <c:v>594</c:v>
                </c:pt>
                <c:pt idx="215">
                  <c:v>595</c:v>
                </c:pt>
                <c:pt idx="216">
                  <c:v>596</c:v>
                </c:pt>
                <c:pt idx="217">
                  <c:v>597</c:v>
                </c:pt>
                <c:pt idx="218">
                  <c:v>598</c:v>
                </c:pt>
                <c:pt idx="219">
                  <c:v>599</c:v>
                </c:pt>
                <c:pt idx="220">
                  <c:v>600</c:v>
                </c:pt>
                <c:pt idx="221">
                  <c:v>601</c:v>
                </c:pt>
                <c:pt idx="222">
                  <c:v>602</c:v>
                </c:pt>
                <c:pt idx="223">
                  <c:v>603</c:v>
                </c:pt>
                <c:pt idx="224">
                  <c:v>604</c:v>
                </c:pt>
                <c:pt idx="225">
                  <c:v>605</c:v>
                </c:pt>
                <c:pt idx="226">
                  <c:v>606</c:v>
                </c:pt>
                <c:pt idx="227">
                  <c:v>607</c:v>
                </c:pt>
                <c:pt idx="228">
                  <c:v>608</c:v>
                </c:pt>
                <c:pt idx="229">
                  <c:v>609</c:v>
                </c:pt>
                <c:pt idx="230">
                  <c:v>610</c:v>
                </c:pt>
                <c:pt idx="231">
                  <c:v>611</c:v>
                </c:pt>
                <c:pt idx="232">
                  <c:v>612</c:v>
                </c:pt>
                <c:pt idx="233">
                  <c:v>613</c:v>
                </c:pt>
                <c:pt idx="234">
                  <c:v>614</c:v>
                </c:pt>
                <c:pt idx="235">
                  <c:v>615</c:v>
                </c:pt>
                <c:pt idx="236">
                  <c:v>616</c:v>
                </c:pt>
                <c:pt idx="237">
                  <c:v>617</c:v>
                </c:pt>
                <c:pt idx="238">
                  <c:v>618</c:v>
                </c:pt>
                <c:pt idx="239">
                  <c:v>619</c:v>
                </c:pt>
                <c:pt idx="240">
                  <c:v>620</c:v>
                </c:pt>
                <c:pt idx="241">
                  <c:v>621</c:v>
                </c:pt>
                <c:pt idx="242">
                  <c:v>622</c:v>
                </c:pt>
                <c:pt idx="243">
                  <c:v>623</c:v>
                </c:pt>
                <c:pt idx="244">
                  <c:v>624</c:v>
                </c:pt>
                <c:pt idx="245">
                  <c:v>625</c:v>
                </c:pt>
                <c:pt idx="246">
                  <c:v>626</c:v>
                </c:pt>
                <c:pt idx="247">
                  <c:v>627</c:v>
                </c:pt>
                <c:pt idx="248">
                  <c:v>628</c:v>
                </c:pt>
                <c:pt idx="249">
                  <c:v>629</c:v>
                </c:pt>
                <c:pt idx="250">
                  <c:v>630</c:v>
                </c:pt>
                <c:pt idx="251">
                  <c:v>631</c:v>
                </c:pt>
                <c:pt idx="252">
                  <c:v>632</c:v>
                </c:pt>
                <c:pt idx="253">
                  <c:v>633</c:v>
                </c:pt>
                <c:pt idx="254">
                  <c:v>634</c:v>
                </c:pt>
                <c:pt idx="255">
                  <c:v>635</c:v>
                </c:pt>
                <c:pt idx="256">
                  <c:v>636</c:v>
                </c:pt>
                <c:pt idx="257">
                  <c:v>637</c:v>
                </c:pt>
                <c:pt idx="258">
                  <c:v>638</c:v>
                </c:pt>
                <c:pt idx="259">
                  <c:v>639</c:v>
                </c:pt>
                <c:pt idx="260">
                  <c:v>640</c:v>
                </c:pt>
                <c:pt idx="261">
                  <c:v>641</c:v>
                </c:pt>
                <c:pt idx="262">
                  <c:v>642</c:v>
                </c:pt>
                <c:pt idx="263">
                  <c:v>643</c:v>
                </c:pt>
                <c:pt idx="264">
                  <c:v>644</c:v>
                </c:pt>
                <c:pt idx="265">
                  <c:v>645</c:v>
                </c:pt>
                <c:pt idx="266">
                  <c:v>646</c:v>
                </c:pt>
                <c:pt idx="267">
                  <c:v>647</c:v>
                </c:pt>
                <c:pt idx="268">
                  <c:v>648</c:v>
                </c:pt>
                <c:pt idx="269">
                  <c:v>649</c:v>
                </c:pt>
                <c:pt idx="270">
                  <c:v>650</c:v>
                </c:pt>
                <c:pt idx="271">
                  <c:v>651</c:v>
                </c:pt>
                <c:pt idx="272">
                  <c:v>652</c:v>
                </c:pt>
                <c:pt idx="273">
                  <c:v>653</c:v>
                </c:pt>
                <c:pt idx="274">
                  <c:v>654</c:v>
                </c:pt>
                <c:pt idx="275">
                  <c:v>655</c:v>
                </c:pt>
                <c:pt idx="276">
                  <c:v>656</c:v>
                </c:pt>
                <c:pt idx="277">
                  <c:v>657</c:v>
                </c:pt>
                <c:pt idx="278">
                  <c:v>658</c:v>
                </c:pt>
                <c:pt idx="279">
                  <c:v>659</c:v>
                </c:pt>
                <c:pt idx="280">
                  <c:v>660</c:v>
                </c:pt>
                <c:pt idx="281">
                  <c:v>661</c:v>
                </c:pt>
                <c:pt idx="282">
                  <c:v>662</c:v>
                </c:pt>
                <c:pt idx="283">
                  <c:v>663</c:v>
                </c:pt>
                <c:pt idx="284">
                  <c:v>664</c:v>
                </c:pt>
                <c:pt idx="285">
                  <c:v>665</c:v>
                </c:pt>
                <c:pt idx="286">
                  <c:v>666</c:v>
                </c:pt>
                <c:pt idx="287">
                  <c:v>667</c:v>
                </c:pt>
                <c:pt idx="288">
                  <c:v>668</c:v>
                </c:pt>
                <c:pt idx="289">
                  <c:v>669</c:v>
                </c:pt>
                <c:pt idx="290">
                  <c:v>670</c:v>
                </c:pt>
                <c:pt idx="291">
                  <c:v>671</c:v>
                </c:pt>
                <c:pt idx="292">
                  <c:v>672</c:v>
                </c:pt>
                <c:pt idx="293">
                  <c:v>673</c:v>
                </c:pt>
                <c:pt idx="294">
                  <c:v>674</c:v>
                </c:pt>
                <c:pt idx="295">
                  <c:v>675</c:v>
                </c:pt>
                <c:pt idx="296">
                  <c:v>676</c:v>
                </c:pt>
                <c:pt idx="297">
                  <c:v>677</c:v>
                </c:pt>
                <c:pt idx="298">
                  <c:v>678</c:v>
                </c:pt>
                <c:pt idx="299">
                  <c:v>679</c:v>
                </c:pt>
                <c:pt idx="300">
                  <c:v>680</c:v>
                </c:pt>
                <c:pt idx="301">
                  <c:v>681</c:v>
                </c:pt>
                <c:pt idx="302">
                  <c:v>682</c:v>
                </c:pt>
                <c:pt idx="303">
                  <c:v>683</c:v>
                </c:pt>
                <c:pt idx="304">
                  <c:v>684</c:v>
                </c:pt>
                <c:pt idx="305">
                  <c:v>685</c:v>
                </c:pt>
                <c:pt idx="306">
                  <c:v>686</c:v>
                </c:pt>
                <c:pt idx="307">
                  <c:v>687</c:v>
                </c:pt>
                <c:pt idx="308">
                  <c:v>688</c:v>
                </c:pt>
                <c:pt idx="309">
                  <c:v>689</c:v>
                </c:pt>
                <c:pt idx="310">
                  <c:v>690</c:v>
                </c:pt>
                <c:pt idx="311">
                  <c:v>691</c:v>
                </c:pt>
                <c:pt idx="312">
                  <c:v>692</c:v>
                </c:pt>
                <c:pt idx="313">
                  <c:v>693</c:v>
                </c:pt>
                <c:pt idx="314">
                  <c:v>694</c:v>
                </c:pt>
                <c:pt idx="315">
                  <c:v>695</c:v>
                </c:pt>
                <c:pt idx="316">
                  <c:v>696</c:v>
                </c:pt>
                <c:pt idx="317">
                  <c:v>697</c:v>
                </c:pt>
                <c:pt idx="318">
                  <c:v>698</c:v>
                </c:pt>
                <c:pt idx="319">
                  <c:v>699</c:v>
                </c:pt>
                <c:pt idx="320">
                  <c:v>700</c:v>
                </c:pt>
                <c:pt idx="321">
                  <c:v>701</c:v>
                </c:pt>
                <c:pt idx="322">
                  <c:v>702</c:v>
                </c:pt>
                <c:pt idx="323">
                  <c:v>703</c:v>
                </c:pt>
                <c:pt idx="324">
                  <c:v>704</c:v>
                </c:pt>
                <c:pt idx="325">
                  <c:v>705</c:v>
                </c:pt>
                <c:pt idx="326">
                  <c:v>706</c:v>
                </c:pt>
                <c:pt idx="327">
                  <c:v>707</c:v>
                </c:pt>
                <c:pt idx="328">
                  <c:v>708</c:v>
                </c:pt>
                <c:pt idx="329">
                  <c:v>709</c:v>
                </c:pt>
                <c:pt idx="330">
                  <c:v>710</c:v>
                </c:pt>
                <c:pt idx="331">
                  <c:v>711</c:v>
                </c:pt>
                <c:pt idx="332">
                  <c:v>712</c:v>
                </c:pt>
                <c:pt idx="333">
                  <c:v>713</c:v>
                </c:pt>
                <c:pt idx="334">
                  <c:v>714</c:v>
                </c:pt>
                <c:pt idx="335">
                  <c:v>715</c:v>
                </c:pt>
                <c:pt idx="336">
                  <c:v>716</c:v>
                </c:pt>
                <c:pt idx="337">
                  <c:v>717</c:v>
                </c:pt>
                <c:pt idx="338">
                  <c:v>718</c:v>
                </c:pt>
                <c:pt idx="339">
                  <c:v>719</c:v>
                </c:pt>
                <c:pt idx="340">
                  <c:v>720</c:v>
                </c:pt>
                <c:pt idx="341">
                  <c:v>721</c:v>
                </c:pt>
                <c:pt idx="342">
                  <c:v>722</c:v>
                </c:pt>
                <c:pt idx="343">
                  <c:v>723</c:v>
                </c:pt>
                <c:pt idx="344">
                  <c:v>724</c:v>
                </c:pt>
                <c:pt idx="345">
                  <c:v>725</c:v>
                </c:pt>
                <c:pt idx="346">
                  <c:v>726</c:v>
                </c:pt>
                <c:pt idx="347">
                  <c:v>727</c:v>
                </c:pt>
                <c:pt idx="348">
                  <c:v>728</c:v>
                </c:pt>
                <c:pt idx="349">
                  <c:v>729</c:v>
                </c:pt>
                <c:pt idx="350">
                  <c:v>730</c:v>
                </c:pt>
                <c:pt idx="351">
                  <c:v>731</c:v>
                </c:pt>
                <c:pt idx="352">
                  <c:v>732</c:v>
                </c:pt>
                <c:pt idx="353">
                  <c:v>733</c:v>
                </c:pt>
                <c:pt idx="354">
                  <c:v>734</c:v>
                </c:pt>
                <c:pt idx="355">
                  <c:v>735</c:v>
                </c:pt>
                <c:pt idx="356">
                  <c:v>736</c:v>
                </c:pt>
                <c:pt idx="357">
                  <c:v>737</c:v>
                </c:pt>
                <c:pt idx="358">
                  <c:v>738</c:v>
                </c:pt>
                <c:pt idx="359">
                  <c:v>739</c:v>
                </c:pt>
                <c:pt idx="360">
                  <c:v>740</c:v>
                </c:pt>
                <c:pt idx="361">
                  <c:v>741</c:v>
                </c:pt>
                <c:pt idx="362">
                  <c:v>742</c:v>
                </c:pt>
                <c:pt idx="363">
                  <c:v>743</c:v>
                </c:pt>
                <c:pt idx="364">
                  <c:v>744</c:v>
                </c:pt>
                <c:pt idx="365">
                  <c:v>745</c:v>
                </c:pt>
                <c:pt idx="366">
                  <c:v>746</c:v>
                </c:pt>
                <c:pt idx="367">
                  <c:v>747</c:v>
                </c:pt>
                <c:pt idx="368">
                  <c:v>748</c:v>
                </c:pt>
                <c:pt idx="369">
                  <c:v>749</c:v>
                </c:pt>
                <c:pt idx="370">
                  <c:v>750</c:v>
                </c:pt>
                <c:pt idx="371">
                  <c:v>751</c:v>
                </c:pt>
                <c:pt idx="372">
                  <c:v>752</c:v>
                </c:pt>
                <c:pt idx="373">
                  <c:v>753</c:v>
                </c:pt>
                <c:pt idx="374">
                  <c:v>754</c:v>
                </c:pt>
                <c:pt idx="375">
                  <c:v>755</c:v>
                </c:pt>
                <c:pt idx="376">
                  <c:v>756</c:v>
                </c:pt>
                <c:pt idx="377">
                  <c:v>757</c:v>
                </c:pt>
                <c:pt idx="378">
                  <c:v>758</c:v>
                </c:pt>
                <c:pt idx="379">
                  <c:v>759</c:v>
                </c:pt>
                <c:pt idx="380">
                  <c:v>760</c:v>
                </c:pt>
                <c:pt idx="381">
                  <c:v>761</c:v>
                </c:pt>
                <c:pt idx="382">
                  <c:v>762</c:v>
                </c:pt>
                <c:pt idx="383">
                  <c:v>763</c:v>
                </c:pt>
                <c:pt idx="384">
                  <c:v>764</c:v>
                </c:pt>
                <c:pt idx="385">
                  <c:v>765</c:v>
                </c:pt>
                <c:pt idx="386">
                  <c:v>766</c:v>
                </c:pt>
                <c:pt idx="387">
                  <c:v>767</c:v>
                </c:pt>
                <c:pt idx="388">
                  <c:v>768</c:v>
                </c:pt>
                <c:pt idx="389">
                  <c:v>769</c:v>
                </c:pt>
                <c:pt idx="390">
                  <c:v>770</c:v>
                </c:pt>
                <c:pt idx="391">
                  <c:v>771</c:v>
                </c:pt>
                <c:pt idx="392">
                  <c:v>772</c:v>
                </c:pt>
                <c:pt idx="393">
                  <c:v>773</c:v>
                </c:pt>
                <c:pt idx="394">
                  <c:v>774</c:v>
                </c:pt>
                <c:pt idx="395">
                  <c:v>775</c:v>
                </c:pt>
                <c:pt idx="396">
                  <c:v>776</c:v>
                </c:pt>
                <c:pt idx="397">
                  <c:v>777</c:v>
                </c:pt>
                <c:pt idx="398">
                  <c:v>778</c:v>
                </c:pt>
                <c:pt idx="399">
                  <c:v>779</c:v>
                </c:pt>
                <c:pt idx="400">
                  <c:v>780</c:v>
                </c:pt>
              </c:numCache>
            </c:numRef>
          </c:xVal>
          <c:yVal>
            <c:numRef>
              <c:f>APSL!$X$2:$X$402</c:f>
              <c:numCache>
                <c:formatCode>General</c:formatCode>
                <c:ptCount val="401"/>
                <c:pt idx="0">
                  <c:v>1.5608937031574995E-37</c:v>
                </c:pt>
                <c:pt idx="1">
                  <c:v>8.0078900158944774E-37</c:v>
                </c:pt>
                <c:pt idx="2">
                  <c:v>4.0088011143010219E-36</c:v>
                </c:pt>
                <c:pt idx="3">
                  <c:v>1.958845034906447E-35</c:v>
                </c:pt>
                <c:pt idx="4">
                  <c:v>9.3456676668536919E-35</c:v>
                </c:pt>
                <c:pt idx="5">
                  <c:v>4.3549064837340223E-34</c:v>
                </c:pt>
                <c:pt idx="6">
                  <c:v>1.9826096460205899E-33</c:v>
                </c:pt>
                <c:pt idx="7">
                  <c:v>8.8209470437894972E-33</c:v>
                </c:pt>
                <c:pt idx="8">
                  <c:v>3.8365486112759328E-32</c:v>
                </c:pt>
                <c:pt idx="9">
                  <c:v>1.6316977827924508E-31</c:v>
                </c:pt>
                <c:pt idx="10">
                  <c:v>6.7879166574687992E-31</c:v>
                </c:pt>
                <c:pt idx="11">
                  <c:v>2.762825759649475E-30</c:v>
                </c:pt>
                <c:pt idx="12">
                  <c:v>1.1005541613451152E-29</c:v>
                </c:pt>
                <c:pt idx="13">
                  <c:v>4.2916991118164113E-29</c:v>
                </c:pt>
                <c:pt idx="14">
                  <c:v>1.6387939005309399E-28</c:v>
                </c:pt>
                <c:pt idx="15">
                  <c:v>6.1293197843698425E-28</c:v>
                </c:pt>
                <c:pt idx="16">
                  <c:v>2.2459862742002964E-27</c:v>
                </c:pt>
                <c:pt idx="17">
                  <c:v>8.0653123259128976E-27</c:v>
                </c:pt>
                <c:pt idx="18">
                  <c:v>2.8389998688737356E-26</c:v>
                </c:pt>
                <c:pt idx="19">
                  <c:v>9.7982587541822868E-26</c:v>
                </c:pt>
                <c:pt idx="20">
                  <c:v>3.3164962587529466E-25</c:v>
                </c:pt>
                <c:pt idx="21">
                  <c:v>1.1011929290870191E-24</c:v>
                </c:pt>
                <c:pt idx="22">
                  <c:v>3.5876109991391871E-24</c:v>
                </c:pt>
                <c:pt idx="23">
                  <c:v>1.1471192977487213E-23</c:v>
                </c:pt>
                <c:pt idx="24">
                  <c:v>3.6006007740467781E-23</c:v>
                </c:pt>
                <c:pt idx="25">
                  <c:v>1.1096983146095345E-22</c:v>
                </c:pt>
                <c:pt idx="26">
                  <c:v>3.3589031995666208E-22</c:v>
                </c:pt>
                <c:pt idx="27">
                  <c:v>9.9873511700558654E-22</c:v>
                </c:pt>
                <c:pt idx="28">
                  <c:v>2.9178283629905186E-21</c:v>
                </c:pt>
                <c:pt idx="29">
                  <c:v>8.377621637350441E-21</c:v>
                </c:pt>
                <c:pt idx="30">
                  <c:v>2.3644329786754531E-20</c:v>
                </c:pt>
                <c:pt idx="31">
                  <c:v>6.5610136315522048E-20</c:v>
                </c:pt>
                <c:pt idx="32">
                  <c:v>1.7903736339698268E-19</c:v>
                </c:pt>
                <c:pt idx="33">
                  <c:v>4.8054614668283902E-19</c:v>
                </c:pt>
                <c:pt idx="34">
                  <c:v>1.268918945255908E-18</c:v>
                </c:pt>
                <c:pt idx="35">
                  <c:v>3.2970647693229517E-18</c:v>
                </c:pt>
                <c:pt idx="36">
                  <c:v>8.431447900106281E-18</c:v>
                </c:pt>
                <c:pt idx="37">
                  <c:v>2.1224771721888073E-17</c:v>
                </c:pt>
                <c:pt idx="38">
                  <c:v>5.2605848434162485E-17</c:v>
                </c:pt>
                <c:pt idx="39">
                  <c:v>1.2839791751686662E-16</c:v>
                </c:pt>
                <c:pt idx="40">
                  <c:v>3.0867153287182364E-16</c:v>
                </c:pt>
                <c:pt idx="41">
                  <c:v>7.3102196273987439E-16</c:v>
                </c:pt>
                <c:pt idx="42">
                  <c:v>1.7058429164207446E-15</c:v>
                </c:pt>
                <c:pt idx="43">
                  <c:v>3.9228424315953505E-15</c:v>
                </c:pt>
                <c:pt idx="44">
                  <c:v>8.8918742137004478E-15</c:v>
                </c:pt>
                <c:pt idx="45">
                  <c:v>1.9869765583945778E-14</c:v>
                </c:pt>
                <c:pt idx="46">
                  <c:v>4.3779874663625508E-14</c:v>
                </c:pt>
                <c:pt idx="47">
                  <c:v>9.5129008399120562E-14</c:v>
                </c:pt>
                <c:pt idx="48">
                  <c:v>2.0388321441606475E-13</c:v>
                </c:pt>
                <c:pt idx="49">
                  <c:v>4.3107457547422326E-13</c:v>
                </c:pt>
                <c:pt idx="50">
                  <c:v>8.9928471536631338E-13</c:v>
                </c:pt>
                <c:pt idx="51">
                  <c:v>1.8513407823047509E-12</c:v>
                </c:pt>
                <c:pt idx="52">
                  <c:v>3.7617457227043183E-12</c:v>
                </c:pt>
                <c:pt idx="53">
                  <c:v>7.5452747459145616E-12</c:v>
                </c:pt>
                <c:pt idx="54">
                  <c:v>1.494207724766846E-11</c:v>
                </c:pt>
                <c:pt idx="55">
                  <c:v>2.921891238564091E-11</c:v>
                </c:pt>
                <c:pt idx="56">
                  <c:v>5.6428725787415378E-11</c:v>
                </c:pt>
                <c:pt idx="57">
                  <c:v>1.0764272570843583E-10</c:v>
                </c:pt>
                <c:pt idx="58">
                  <c:v>2.0285309675328757E-10</c:v>
                </c:pt>
                <c:pt idx="59">
                  <c:v>3.7770657217676503E-10</c:v>
                </c:pt>
                <c:pt idx="60">
                  <c:v>6.9496989539438056E-10</c:v>
                </c:pt>
                <c:pt idx="61">
                  <c:v>1.263798363313474E-9</c:v>
                </c:pt>
                <c:pt idx="62">
                  <c:v>2.2716997243568814E-9</c:v>
                </c:pt>
                <c:pt idx="63">
                  <c:v>4.0368778534038349E-9</c:v>
                </c:pt>
                <c:pt idx="64">
                  <c:v>7.0928580555861555E-9</c:v>
                </c:pt>
                <c:pt idx="65">
                  <c:v>1.2323570925848637E-8</c:v>
                </c:pt>
                <c:pt idx="66">
                  <c:v>2.117626773999244E-8</c:v>
                </c:pt>
                <c:pt idx="67">
                  <c:v>3.5992912137350107E-8</c:v>
                </c:pt>
                <c:pt idx="68">
                  <c:v>6.0519551899838663E-8</c:v>
                </c:pt>
                <c:pt idx="69">
                  <c:v>1.0067955419736726E-7</c:v>
                </c:pt>
                <c:pt idx="70">
                  <c:v>1.6573289902736816E-7</c:v>
                </c:pt>
                <c:pt idx="71">
                  <c:v>2.6999289347961818E-7</c:v>
                </c:pt>
                <c:pt idx="72">
                  <c:v>4.3533713049052324E-7</c:v>
                </c:pt>
                <c:pt idx="73">
                  <c:v>6.9483515898910012E-7</c:v>
                </c:pt>
                <c:pt idx="74">
                  <c:v>1.0979253580442414E-6</c:v>
                </c:pt>
                <c:pt idx="75">
                  <c:v>1.7177121773876037E-6</c:v>
                </c:pt>
                <c:pt idx="76">
                  <c:v>2.6611261584798612E-6</c:v>
                </c:pt>
                <c:pt idx="77">
                  <c:v>4.0828960555964858E-6</c:v>
                </c:pt>
                <c:pt idx="78">
                  <c:v>6.2045264250016713E-6</c:v>
                </c:pt>
                <c:pt idx="79">
                  <c:v>9.339754262362881E-6</c:v>
                </c:pt>
                <c:pt idx="80">
                  <c:v>1.3928270154626847E-5</c:v>
                </c:pt>
                <c:pt idx="81">
                  <c:v>2.0579823828162282E-5</c:v>
                </c:pt>
                <c:pt idx="82">
                  <c:v>3.0131175949731456E-5</c:v>
                </c:pt>
                <c:pt idx="83">
                  <c:v>4.3718685692910936E-5</c:v>
                </c:pt>
                <c:pt idx="84">
                  <c:v>6.286960729232622E-5</c:v>
                </c:pt>
                <c:pt idx="85">
                  <c:v>8.9615370771942149E-5</c:v>
                </c:pt>
                <c:pt idx="86">
                  <c:v>1.2663019647864994E-4</c:v>
                </c:pt>
                <c:pt idx="87">
                  <c:v>1.7739828725456882E-4</c:v>
                </c:pt>
                <c:pt idx="88">
                  <c:v>2.4641249839690404E-4</c:v>
                </c:pt>
                <c:pt idx="89">
                  <c:v>3.3940674459391956E-4</c:v>
                </c:pt>
                <c:pt idx="90">
                  <c:v>4.6362340803295825E-4</c:v>
                </c:pt>
                <c:pt idx="91">
                  <c:v>6.2811561425408808E-4</c:v>
                </c:pt>
                <c:pt idx="92">
                  <c:v>8.4408240812261254E-4</c:v>
                </c:pt>
                <c:pt idx="93">
                  <c:v>1.1252325793251997E-3</c:v>
                </c:pt>
                <c:pt idx="94">
                  <c:v>1.488170171854466E-3</c:v>
                </c:pt>
                <c:pt idx="95">
                  <c:v>1.952791617518891E-3</c:v>
                </c:pt>
                <c:pt idx="96">
                  <c:v>2.542681053178454E-3</c:v>
                </c:pt>
                <c:pt idx="97">
                  <c:v>3.2854868531358066E-3</c:v>
                </c:pt>
                <c:pt idx="98">
                  <c:v>4.2132589146536446E-3</c:v>
                </c:pt>
                <c:pt idx="99">
                  <c:v>5.3627230001849447E-3</c:v>
                </c:pt>
                <c:pt idx="100">
                  <c:v>6.77546572297732E-3</c:v>
                </c:pt>
                <c:pt idx="101">
                  <c:v>8.4980018439785275E-3</c:v>
                </c:pt>
                <c:pt idx="102">
                  <c:v>1.0581694714510276E-2</c:v>
                </c:pt>
                <c:pt idx="103">
                  <c:v>1.3082501224761282E-2</c:v>
                </c:pt>
                <c:pt idx="104">
                  <c:v>1.6060514740910834E-2</c:v>
                </c:pt>
                <c:pt idx="105">
                  <c:v>1.9579283412573104E-2</c:v>
                </c:pt>
                <c:pt idx="106">
                  <c:v>2.3704887003996509E-2</c:v>
                </c:pt>
                <c:pt idx="107">
                  <c:v>2.8504763041143074E-2</c:v>
                </c:pt>
                <c:pt idx="108">
                  <c:v>3.4046282447998948E-2</c:v>
                </c:pt>
                <c:pt idx="109">
                  <c:v>4.0395085717064808E-2</c:v>
                </c:pt>
                <c:pt idx="110">
                  <c:v>4.7613202640017165E-2</c:v>
                </c:pt>
                <c:pt idx="111">
                  <c:v>5.5756991213671198E-2</c:v>
                </c:pt>
                <c:pt idx="112">
                  <c:v>6.4874943930056453E-2</c:v>
                </c:pt>
                <c:pt idx="113">
                  <c:v>7.5005421579575376E-2</c:v>
                </c:pt>
                <c:pt idx="114">
                  <c:v>8.6174385226419417E-2</c:v>
                </c:pt>
                <c:pt idx="115">
                  <c:v>9.8393205443355752E-2</c:v>
                </c:pt>
                <c:pt idx="116">
                  <c:v>0.11165663355680235</c:v>
                </c:pt>
                <c:pt idx="117">
                  <c:v>0.12594102198817964</c:v>
                </c:pt>
                <c:pt idx="118">
                  <c:v>0.14120287936050446</c:v>
                </c:pt>
                <c:pt idx="119">
                  <c:v>0.15737784062549082</c:v>
                </c:pt>
                <c:pt idx="120">
                  <c:v>0.17438012301823133</c:v>
                </c:pt>
                <c:pt idx="121">
                  <c:v>0.19210252534860023</c:v>
                </c:pt>
                <c:pt idx="122">
                  <c:v>0.21041701139994423</c:v>
                </c:pt>
                <c:pt idx="123">
                  <c:v>0.22917589864698518</c:v>
                </c:pt>
                <c:pt idx="124">
                  <c:v>0.2482136519307637</c:v>
                </c:pt>
                <c:pt idx="125">
                  <c:v>0.26734925908730001</c:v>
                </c:pt>
                <c:pt idx="126">
                  <c:v>0.28638914285964856</c:v>
                </c:pt>
                <c:pt idx="127">
                  <c:v>0.3051305418062048</c:v>
                </c:pt>
                <c:pt idx="128">
                  <c:v>0.32336527340070231</c:v>
                </c:pt>
                <c:pt idx="129">
                  <c:v>0.34088377606321696</c:v>
                </c:pt>
                <c:pt idx="130">
                  <c:v>0.35747931428528718</c:v>
                </c:pt>
                <c:pt idx="131">
                  <c:v>0.37295222294430508</c:v>
                </c:pt>
                <c:pt idx="132">
                  <c:v>0.38711406374514185</c:v>
                </c:pt>
                <c:pt idx="133">
                  <c:v>0.39979156863588688</c:v>
                </c:pt>
                <c:pt idx="134">
                  <c:v>0.410830251921319</c:v>
                </c:pt>
                <c:pt idx="135">
                  <c:v>0.42009758429938987</c:v>
                </c:pt>
                <c:pt idx="136">
                  <c:v>0.42748563760822211</c:v>
                </c:pt>
                <c:pt idx="137">
                  <c:v>0.43291312794359721</c:v>
                </c:pt>
                <c:pt idx="138">
                  <c:v>0.43632680609874863</c:v>
                </c:pt>
                <c:pt idx="139">
                  <c:v>0.43770216700961762</c:v>
                </c:pt>
                <c:pt idx="140">
                  <c:v>0.43704347304550489</c:v>
                </c:pt>
                <c:pt idx="141">
                  <c:v>0.43438310857308693</c:v>
                </c:pt>
                <c:pt idx="142">
                  <c:v>0.42978030431705438</c:v>
                </c:pt>
                <c:pt idx="143">
                  <c:v>0.42331928883300635</c:v>
                </c:pt>
                <c:pt idx="144">
                  <c:v>0.41510694023599787</c:v>
                </c:pt>
                <c:pt idx="145">
                  <c:v>0.4052700237025596</c:v>
                </c:pt>
                <c:pt idx="146">
                  <c:v>0.39395210888244231</c:v>
                </c:pt>
                <c:pt idx="147">
                  <c:v>0.38131026610459651</c:v>
                </c:pt>
                <c:pt idx="148">
                  <c:v>0.36751164120610602</c:v>
                </c:pt>
                <c:pt idx="149">
                  <c:v>0.35273000618239075</c:v>
                </c:pt>
                <c:pt idx="150">
                  <c:v>0.33714237702049771</c:v>
                </c:pt>
                <c:pt idx="151">
                  <c:v>0.3209257815128202</c:v>
                </c:pt>
                <c:pt idx="152">
                  <c:v>0.30425424911144844</c:v>
                </c:pt>
                <c:pt idx="153">
                  <c:v>0.28729608257268935</c:v>
                </c:pt>
                <c:pt idx="154">
                  <c:v>0.27021145786772288</c:v>
                </c:pt>
                <c:pt idx="155">
                  <c:v>0.25315038519148608</c:v>
                </c:pt>
                <c:pt idx="156">
                  <c:v>0.23625105043664291</c:v>
                </c:pt>
                <c:pt idx="157">
                  <c:v>0.21963854369776414</c:v>
                </c:pt>
                <c:pt idx="158">
                  <c:v>0.20342396963825143</c:v>
                </c:pt>
                <c:pt idx="159">
                  <c:v>0.18770392420625986</c:v>
                </c:pt>
                <c:pt idx="160">
                  <c:v>0.17256031345061587</c:v>
                </c:pt>
                <c:pt idx="161">
                  <c:v>0.15806048319689542</c:v>
                </c:pt>
                <c:pt idx="162">
                  <c:v>0.14425762314486862</c:v>
                </c:pt>
                <c:pt idx="163">
                  <c:v>0.13119140551170241</c:v>
                </c:pt>
                <c:pt idx="164">
                  <c:v>0.1188888165750762</c:v>
                </c:pt>
                <c:pt idx="165">
                  <c:v>0.10736513921816346</c:v>
                </c:pt>
                <c:pt idx="166">
                  <c:v>9.6625045656330621E-2</c:v>
                </c:pt>
                <c:pt idx="167">
                  <c:v>8.6663761719583163E-2</c:v>
                </c:pt>
                <c:pt idx="168">
                  <c:v>7.7468267148234696E-2</c:v>
                </c:pt>
                <c:pt idx="169">
                  <c:v>6.901850010328503E-2</c:v>
                </c:pt>
                <c:pt idx="170">
                  <c:v>6.1288538276919512E-2</c:v>
                </c:pt>
                <c:pt idx="171">
                  <c:v>5.4247733407768249E-2</c:v>
                </c:pt>
                <c:pt idx="172">
                  <c:v>4.7861780477435271E-2</c:v>
                </c:pt>
                <c:pt idx="173">
                  <c:v>4.2093707232688606E-2</c:v>
                </c:pt>
                <c:pt idx="174">
                  <c:v>3.6904773813175945E-2</c:v>
                </c:pt>
                <c:pt idx="175">
                  <c:v>3.2255276068042044E-2</c:v>
                </c:pt>
                <c:pt idx="176">
                  <c:v>2.8105249544891752E-2</c:v>
                </c:pt>
                <c:pt idx="177">
                  <c:v>2.4415074085948476E-2</c:v>
                </c:pt>
                <c:pt idx="178">
                  <c:v>2.1145981447354131E-2</c:v>
                </c:pt>
                <c:pt idx="179">
                  <c:v>1.8260470367081304E-2</c:v>
                </c:pt>
                <c:pt idx="180">
                  <c:v>1.5722635060487603E-2</c:v>
                </c:pt>
                <c:pt idx="181">
                  <c:v>1.3498414249024612E-2</c:v>
                </c:pt>
                <c:pt idx="182">
                  <c:v>1.1555768565700402E-2</c:v>
                </c:pt>
                <c:pt idx="183">
                  <c:v>9.8647945757980304E-3</c:v>
                </c:pt>
                <c:pt idx="184">
                  <c:v>8.3977837519069783E-3</c:v>
                </c:pt>
                <c:pt idx="185">
                  <c:v>7.1292345984643336E-3</c:v>
                </c:pt>
                <c:pt idx="186">
                  <c:v>6.0358257816912472E-3</c:v>
                </c:pt>
                <c:pt idx="187">
                  <c:v>5.0963576324036322E-3</c:v>
                </c:pt>
                <c:pt idx="188">
                  <c:v>4.2916687942142736E-3</c:v>
                </c:pt>
                <c:pt idx="189">
                  <c:v>3.6045341260351003E-3</c:v>
                </c:pt>
                <c:pt idx="190">
                  <c:v>3.0195492683444333E-3</c:v>
                </c:pt>
                <c:pt idx="191">
                  <c:v>2.5230065749448985E-3</c:v>
                </c:pt>
                <c:pt idx="192">
                  <c:v>2.1027664182482809E-3</c:v>
                </c:pt>
                <c:pt idx="193">
                  <c:v>1.7481272138887335E-3</c:v>
                </c:pt>
                <c:pt idx="194">
                  <c:v>1.4496968925525248E-3</c:v>
                </c:pt>
                <c:pt idx="195">
                  <c:v>1.1992679821356403E-3</c:v>
                </c:pt>
                <c:pt idx="196">
                  <c:v>9.896979570045599E-4</c:v>
                </c:pt>
                <c:pt idx="197">
                  <c:v>8.1479606559249076E-4</c:v>
                </c:pt>
                <c:pt idx="198">
                  <c:v>6.692174627618404E-4</c:v>
                </c:pt>
                <c:pt idx="199">
                  <c:v>5.4836514736810978E-4</c:v>
                </c:pt>
                <c:pt idx="200">
                  <c:v>4.4829993492736842E-4</c:v>
                </c:pt>
                <c:pt idx="201">
                  <c:v>3.6565847588850161E-4</c:v>
                </c:pt>
                <c:pt idx="202">
                  <c:v>2.9757915679099313E-4</c:v>
                </c:pt>
                <c:pt idx="203">
                  <c:v>2.4163558927924636E-4</c:v>
                </c:pt>
                <c:pt idx="204">
                  <c:v>1.9577729520567149E-4</c:v>
                </c:pt>
                <c:pt idx="205">
                  <c:v>1.5827712966949369E-4</c:v>
                </c:pt>
                <c:pt idx="206">
                  <c:v>1.2768494285552042E-4</c:v>
                </c:pt>
                <c:pt idx="207">
                  <c:v>1.0278696137331771E-4</c:v>
                </c:pt>
                <c:pt idx="208">
                  <c:v>8.2570366300376875E-5</c:v>
                </c:pt>
                <c:pt idx="209">
                  <c:v>6.6192554616175704E-5</c:v>
                </c:pt>
                <c:pt idx="210">
                  <c:v>5.2954589965748531E-5</c:v>
                </c:pt>
                <c:pt idx="211">
                  <c:v>4.2278374964813069E-5</c:v>
                </c:pt>
                <c:pt idx="212">
                  <c:v>3.3687108249206431E-5</c:v>
                </c:pt>
                <c:pt idx="213">
                  <c:v>2.6788623283794644E-5</c:v>
                </c:pt>
                <c:pt idx="214">
                  <c:v>2.126124105482389E-5</c:v>
                </c:pt>
                <c:pt idx="215">
                  <c:v>1.6841803977512068E-5</c:v>
                </c:pt>
                <c:pt idx="216">
                  <c:v>1.3315592745540499E-5</c:v>
                </c:pt>
                <c:pt idx="217">
                  <c:v>1.0507860762412208E-5</c:v>
                </c:pt>
                <c:pt idx="218">
                  <c:v>8.2767517617898429E-6</c:v>
                </c:pt>
                <c:pt idx="219">
                  <c:v>6.5073949478296537E-6</c:v>
                </c:pt>
                <c:pt idx="220">
                  <c:v>5.1069983048857214E-6</c:v>
                </c:pt>
                <c:pt idx="221">
                  <c:v>4.00078458231883E-6</c:v>
                </c:pt>
                <c:pt idx="222">
                  <c:v>3.1286358789566283E-6</c:v>
                </c:pt>
                <c:pt idx="223">
                  <c:v>2.4423318171002497E-6</c:v>
                </c:pt>
                <c:pt idx="224">
                  <c:v>1.9032831339349844E-6</c:v>
                </c:pt>
                <c:pt idx="225">
                  <c:v>1.4806772823678559E-6</c:v>
                </c:pt>
                <c:pt idx="226">
                  <c:v>1.1499654932246821E-6</c:v>
                </c:pt>
                <c:pt idx="227">
                  <c:v>8.9163188282993601E-7</c:v>
                </c:pt>
                <c:pt idx="228">
                  <c:v>6.9019477070171879E-7</c:v>
                </c:pt>
                <c:pt idx="229">
                  <c:v>5.3339857278570952E-7</c:v>
                </c:pt>
                <c:pt idx="230">
                  <c:v>4.1156161905024918E-7</c:v>
                </c:pt>
                <c:pt idx="231">
                  <c:v>3.1705116209971026E-7</c:v>
                </c:pt>
                <c:pt idx="232">
                  <c:v>2.4386183509210133E-7</c:v>
                </c:pt>
                <c:pt idx="233">
                  <c:v>1.8727800902250323E-7</c:v>
                </c:pt>
                <c:pt idx="234">
                  <c:v>1.4360400464327772E-7</c:v>
                </c:pt>
                <c:pt idx="235">
                  <c:v>1.0994903350783544E-7</c:v>
                </c:pt>
                <c:pt idx="236">
                  <c:v>8.4056164346006111E-8</c:v>
                </c:pt>
                <c:pt idx="237">
                  <c:v>6.4166612459997538E-8</c:v>
                </c:pt>
                <c:pt idx="238">
                  <c:v>4.8912298017546126E-8</c:v>
                </c:pt>
                <c:pt idx="239">
                  <c:v>3.7230971639365501E-8</c:v>
                </c:pt>
                <c:pt idx="240">
                  <c:v>2.8299311826044977E-8</c:v>
                </c:pt>
                <c:pt idx="241">
                  <c:v>2.1480300468608326E-8</c:v>
                </c:pt>
                <c:pt idx="242">
                  <c:v>1.6281915397626583E-8</c:v>
                </c:pt>
                <c:pt idx="243">
                  <c:v>1.2324772488865639E-8</c:v>
                </c:pt>
                <c:pt idx="244">
                  <c:v>9.3168292490176959E-9</c:v>
                </c:pt>
                <c:pt idx="245">
                  <c:v>7.0336478850322261E-9</c:v>
                </c:pt>
                <c:pt idx="246">
                  <c:v>5.3030259047269116E-9</c:v>
                </c:pt>
                <c:pt idx="247">
                  <c:v>3.9930505949805582E-9</c:v>
                </c:pt>
                <c:pt idx="248">
                  <c:v>3.0028320408780672E-9</c:v>
                </c:pt>
                <c:pt idx="249">
                  <c:v>2.2553273320662821E-9</c:v>
                </c:pt>
                <c:pt idx="250">
                  <c:v>1.6917941338364436E-9</c:v>
                </c:pt>
                <c:pt idx="251">
                  <c:v>1.2675112979103541E-9</c:v>
                </c:pt>
                <c:pt idx="252">
                  <c:v>9.4848285909011429E-10</c:v>
                </c:pt>
                <c:pt idx="253">
                  <c:v>7.0890382039872883E-10</c:v>
                </c:pt>
                <c:pt idx="254">
                  <c:v>5.29214966373452E-10</c:v>
                </c:pt>
                <c:pt idx="255">
                  <c:v>3.9461229057179998E-10</c:v>
                </c:pt>
                <c:pt idx="256">
                  <c:v>2.9390666572740128E-10</c:v>
                </c:pt>
                <c:pt idx="257">
                  <c:v>2.1865287044599263E-10</c:v>
                </c:pt>
                <c:pt idx="258">
                  <c:v>1.6248540687508783E-10</c:v>
                </c:pt>
                <c:pt idx="259">
                  <c:v>1.2061280548870934E-10</c:v>
                </c:pt>
                <c:pt idx="260">
                  <c:v>8.9433192546978688E-11</c:v>
                </c:pt>
                <c:pt idx="261">
                  <c:v>6.6242485775214673E-11</c:v>
                </c:pt>
                <c:pt idx="262">
                  <c:v>4.9013230644799447E-11</c:v>
                </c:pt>
                <c:pt idx="263">
                  <c:v>3.6227222996953029E-11</c:v>
                </c:pt>
                <c:pt idx="264">
                  <c:v>2.6749020770399566E-11</c:v>
                </c:pt>
                <c:pt idx="265">
                  <c:v>1.9730492195872814E-11</c:v>
                </c:pt>
                <c:pt idx="266">
                  <c:v>1.4538886139163361E-11</c:v>
                </c:pt>
                <c:pt idx="267">
                  <c:v>1.0702702953492701E-11</c:v>
                </c:pt>
                <c:pt idx="268">
                  <c:v>7.8710161617993077E-12</c:v>
                </c:pt>
                <c:pt idx="269">
                  <c:v>5.7829434654109608E-12</c:v>
                </c:pt>
                <c:pt idx="270">
                  <c:v>4.2447650313920574E-12</c:v>
                </c:pt>
                <c:pt idx="271">
                  <c:v>3.1127957559954828E-12</c:v>
                </c:pt>
                <c:pt idx="272">
                  <c:v>2.2805809769467907E-12</c:v>
                </c:pt>
                <c:pt idx="273">
                  <c:v>1.6693363529865648E-12</c:v>
                </c:pt>
                <c:pt idx="274">
                  <c:v>1.2208188059452879E-12</c:v>
                </c:pt>
                <c:pt idx="275">
                  <c:v>8.920168208401035E-13</c:v>
                </c:pt>
                <c:pt idx="276">
                  <c:v>6.5120055637339391E-13</c:v>
                </c:pt>
                <c:pt idx="277">
                  <c:v>4.7498700100145699E-13</c:v>
                </c:pt>
                <c:pt idx="278">
                  <c:v>3.4616187198600288E-13</c:v>
                </c:pt>
                <c:pt idx="279">
                  <c:v>2.5206499052595657E-13</c:v>
                </c:pt>
                <c:pt idx="280">
                  <c:v>1.8339471589747509E-13</c:v>
                </c:pt>
                <c:pt idx="281">
                  <c:v>1.3332366283725381E-13</c:v>
                </c:pt>
                <c:pt idx="282">
                  <c:v>9.6845372817984614E-14</c:v>
                </c:pt>
                <c:pt idx="283">
                  <c:v>7.0292141190906897E-14</c:v>
                </c:pt>
                <c:pt idx="284">
                  <c:v>5.097954038867158E-14</c:v>
                </c:pt>
                <c:pt idx="285">
                  <c:v>3.6944623147099731E-14</c:v>
                </c:pt>
                <c:pt idx="286">
                  <c:v>2.6753316944086781E-14</c:v>
                </c:pt>
                <c:pt idx="287">
                  <c:v>1.9358866892698683E-14</c:v>
                </c:pt>
                <c:pt idx="288">
                  <c:v>1.3997901269382195E-14</c:v>
                </c:pt>
                <c:pt idx="289">
                  <c:v>1.0114195658047204E-14</c:v>
                </c:pt>
                <c:pt idx="290">
                  <c:v>7.3028082797950543E-15</c:v>
                </c:pt>
                <c:pt idx="291">
                  <c:v>5.2691821917649498E-15</c:v>
                </c:pt>
                <c:pt idx="292">
                  <c:v>3.7992327109792591E-15</c:v>
                </c:pt>
                <c:pt idx="293">
                  <c:v>2.7374896818856007E-15</c:v>
                </c:pt>
                <c:pt idx="294">
                  <c:v>1.971140153565536E-15</c:v>
                </c:pt>
                <c:pt idx="295">
                  <c:v>1.4183891373612801E-15</c:v>
                </c:pt>
                <c:pt idx="296">
                  <c:v>1.0199774716823562E-15</c:v>
                </c:pt>
                <c:pt idx="297">
                  <c:v>7.3300582007081685E-16</c:v>
                </c:pt>
                <c:pt idx="298">
                  <c:v>5.2644166217849316E-16</c:v>
                </c:pt>
                <c:pt idx="299">
                  <c:v>3.7785341098053117E-16</c:v>
                </c:pt>
                <c:pt idx="300">
                  <c:v>2.7103847627737544E-16</c:v>
                </c:pt>
                <c:pt idx="301">
                  <c:v>1.9430198940725017E-16</c:v>
                </c:pt>
                <c:pt idx="302">
                  <c:v>1.3920870722619953E-16</c:v>
                </c:pt>
                <c:pt idx="303">
                  <c:v>9.9678734957667708E-17</c:v>
                </c:pt>
                <c:pt idx="304">
                  <c:v>7.1332865230298913E-17</c:v>
                </c:pt>
                <c:pt idx="305">
                  <c:v>5.1018992982956384E-17</c:v>
                </c:pt>
                <c:pt idx="306">
                  <c:v>3.6469780233251157E-17</c:v>
                </c:pt>
                <c:pt idx="307">
                  <c:v>2.6055379837447585E-17</c:v>
                </c:pt>
                <c:pt idx="308">
                  <c:v>1.8604953021796386E-17</c:v>
                </c:pt>
                <c:pt idx="309">
                  <c:v>1.3277934505287411E-17</c:v>
                </c:pt>
                <c:pt idx="310">
                  <c:v>9.4712450151374709E-18</c:v>
                </c:pt>
                <c:pt idx="311">
                  <c:v>6.7524599619088585E-18</c:v>
                </c:pt>
                <c:pt idx="312">
                  <c:v>4.8117063308143031E-18</c:v>
                </c:pt>
                <c:pt idx="313">
                  <c:v>3.4270628910468108E-18</c:v>
                </c:pt>
                <c:pt idx="314">
                  <c:v>2.4396896197164867E-18</c:v>
                </c:pt>
                <c:pt idx="315">
                  <c:v>1.7359622091816106E-18</c:v>
                </c:pt>
                <c:pt idx="316">
                  <c:v>1.2346468240104764E-18</c:v>
                </c:pt>
                <c:pt idx="317">
                  <c:v>8.7769894731925771E-19</c:v>
                </c:pt>
                <c:pt idx="318">
                  <c:v>6.2366633344670747E-19</c:v>
                </c:pt>
                <c:pt idx="319">
                  <c:v>4.4296193766732438E-19</c:v>
                </c:pt>
                <c:pt idx="320">
                  <c:v>3.1447879580309472E-19</c:v>
                </c:pt>
                <c:pt idx="321">
                  <c:v>2.2316732122710904E-19</c:v>
                </c:pt>
                <c:pt idx="322">
                  <c:v>1.5830240055250326E-19</c:v>
                </c:pt>
                <c:pt idx="323">
                  <c:v>1.1224459238911451E-19</c:v>
                </c:pt>
                <c:pt idx="324">
                  <c:v>7.9555041134341647E-20</c:v>
                </c:pt>
                <c:pt idx="325">
                  <c:v>5.6363457292457007E-20</c:v>
                </c:pt>
                <c:pt idx="326">
                  <c:v>3.9917050673126536E-20</c:v>
                </c:pt>
                <c:pt idx="327">
                  <c:v>2.8258778981822841E-20</c:v>
                </c:pt>
                <c:pt idx="328">
                  <c:v>1.9997958372715505E-20</c:v>
                </c:pt>
                <c:pt idx="329">
                  <c:v>1.4146806346006987E-20</c:v>
                </c:pt>
                <c:pt idx="330">
                  <c:v>1.0004024989888969E-20</c:v>
                </c:pt>
                <c:pt idx="331">
                  <c:v>7.0719280954226798E-21</c:v>
                </c:pt>
                <c:pt idx="332">
                  <c:v>4.9974755819110619E-21</c:v>
                </c:pt>
                <c:pt idx="333">
                  <c:v>3.5303384095396602E-21</c:v>
                </c:pt>
                <c:pt idx="334">
                  <c:v>2.4930891758106872E-21</c:v>
                </c:pt>
                <c:pt idx="335">
                  <c:v>1.7600219440130697E-21</c:v>
                </c:pt>
                <c:pt idx="336">
                  <c:v>1.2421100971247706E-21</c:v>
                </c:pt>
                <c:pt idx="337">
                  <c:v>8.7632814091957406E-22</c:v>
                </c:pt>
                <c:pt idx="338">
                  <c:v>6.1807470118310496E-22</c:v>
                </c:pt>
                <c:pt idx="339">
                  <c:v>4.3579834707854E-22</c:v>
                </c:pt>
                <c:pt idx="340">
                  <c:v>3.0718741617659455E-22</c:v>
                </c:pt>
                <c:pt idx="341">
                  <c:v>2.1646978989334321E-22</c:v>
                </c:pt>
                <c:pt idx="342">
                  <c:v>1.5250004631062264E-22</c:v>
                </c:pt>
                <c:pt idx="343">
                  <c:v>1.0740492744809574E-22</c:v>
                </c:pt>
                <c:pt idx="344">
                  <c:v>7.5624532834260212E-23</c:v>
                </c:pt>
                <c:pt idx="345">
                  <c:v>5.3233885027481547E-23</c:v>
                </c:pt>
                <c:pt idx="346">
                  <c:v>3.7463059483786526E-23</c:v>
                </c:pt>
                <c:pt idx="347">
                  <c:v>2.6357886305683424E-23</c:v>
                </c:pt>
                <c:pt idx="348">
                  <c:v>1.8540130551712978E-23</c:v>
                </c:pt>
                <c:pt idx="349">
                  <c:v>1.3038044193730852E-23</c:v>
                </c:pt>
                <c:pt idx="350">
                  <c:v>9.16668106069509E-24</c:v>
                </c:pt>
                <c:pt idx="351">
                  <c:v>6.4433887910297956E-24</c:v>
                </c:pt>
                <c:pt idx="352">
                  <c:v>4.5281583366062945E-24</c:v>
                </c:pt>
                <c:pt idx="353">
                  <c:v>3.1815327975325188E-24</c:v>
                </c:pt>
                <c:pt idx="354">
                  <c:v>2.2349159487217369E-24</c:v>
                </c:pt>
                <c:pt idx="355">
                  <c:v>1.5696340350464176E-24</c:v>
                </c:pt>
                <c:pt idx="356">
                  <c:v>1.1021747305596783E-24</c:v>
                </c:pt>
                <c:pt idx="357">
                  <c:v>7.7378393071541877E-25</c:v>
                </c:pt>
                <c:pt idx="358">
                  <c:v>5.4313593412043897E-25</c:v>
                </c:pt>
                <c:pt idx="359">
                  <c:v>3.8117049594728689E-25</c:v>
                </c:pt>
                <c:pt idx="360">
                  <c:v>2.6745716701112565E-25</c:v>
                </c:pt>
                <c:pt idx="361">
                  <c:v>1.8763580506802695E-25</c:v>
                </c:pt>
                <c:pt idx="362">
                  <c:v>1.3161517578153813E-25</c:v>
                </c:pt>
                <c:pt idx="363">
                  <c:v>9.2305428615770452E-26</c:v>
                </c:pt>
                <c:pt idx="364">
                  <c:v>6.4726445992463092E-26</c:v>
                </c:pt>
                <c:pt idx="365">
                  <c:v>4.5380755441491187E-26</c:v>
                </c:pt>
                <c:pt idx="366">
                  <c:v>3.1812609849215094E-26</c:v>
                </c:pt>
                <c:pt idx="367">
                  <c:v>2.2298037956921993E-26</c:v>
                </c:pt>
                <c:pt idx="368">
                  <c:v>1.5627010627158368E-26</c:v>
                </c:pt>
                <c:pt idx="369">
                  <c:v>1.0950379793001764E-26</c:v>
                </c:pt>
                <c:pt idx="370">
                  <c:v>7.6723527932002305E-27</c:v>
                </c:pt>
                <c:pt idx="371">
                  <c:v>5.3749709818941183E-27</c:v>
                </c:pt>
                <c:pt idx="372">
                  <c:v>3.7650774015361738E-27</c:v>
                </c:pt>
                <c:pt idx="373">
                  <c:v>2.6370838960989762E-27</c:v>
                </c:pt>
                <c:pt idx="374">
                  <c:v>1.8468356314573266E-27</c:v>
                </c:pt>
                <c:pt idx="375">
                  <c:v>1.2932687708155483E-27</c:v>
                </c:pt>
                <c:pt idx="376">
                  <c:v>9.0553981583994401E-28</c:v>
                </c:pt>
                <c:pt idx="377">
                  <c:v>6.3399593339445352E-28</c:v>
                </c:pt>
                <c:pt idx="378">
                  <c:v>4.4384106633291617E-28</c:v>
                </c:pt>
                <c:pt idx="379">
                  <c:v>3.106937309753901E-28</c:v>
                </c:pt>
                <c:pt idx="380">
                  <c:v>2.1747201759991865E-28</c:v>
                </c:pt>
                <c:pt idx="381">
                  <c:v>1.5220959568118413E-28</c:v>
                </c:pt>
                <c:pt idx="382">
                  <c:v>1.0652469197889275E-28</c:v>
                </c:pt>
                <c:pt idx="383">
                  <c:v>7.4546967242354903E-29</c:v>
                </c:pt>
                <c:pt idx="384">
                  <c:v>5.216544594843799E-29</c:v>
                </c:pt>
                <c:pt idx="385">
                  <c:v>3.6501517121913363E-29</c:v>
                </c:pt>
                <c:pt idx="386">
                  <c:v>2.5539696395110019E-29</c:v>
                </c:pt>
                <c:pt idx="387">
                  <c:v>1.7868953863019527E-29</c:v>
                </c:pt>
                <c:pt idx="388">
                  <c:v>1.2501520816023516E-29</c:v>
                </c:pt>
                <c:pt idx="389">
                  <c:v>8.7459827458920838E-30</c:v>
                </c:pt>
                <c:pt idx="390">
                  <c:v>6.118403815126775E-30</c:v>
                </c:pt>
                <c:pt idx="391">
                  <c:v>4.2800919531352816E-30</c:v>
                </c:pt>
                <c:pt idx="392">
                  <c:v>2.9940232937754845E-30</c:v>
                </c:pt>
                <c:pt idx="393">
                  <c:v>2.0943343593702959E-30</c:v>
                </c:pt>
                <c:pt idx="394">
                  <c:v>1.4649650568004635E-30</c:v>
                </c:pt>
                <c:pt idx="395">
                  <c:v>1.024708974613355E-30</c:v>
                </c:pt>
                <c:pt idx="396">
                  <c:v>7.1674957568383262E-31</c:v>
                </c:pt>
                <c:pt idx="397">
                  <c:v>5.0133678063075857E-31</c:v>
                </c:pt>
                <c:pt idx="398">
                  <c:v>3.5066181938986358E-31</c:v>
                </c:pt>
                <c:pt idx="399">
                  <c:v>2.4527074048866268E-31</c:v>
                </c:pt>
                <c:pt idx="400">
                  <c:v>1.7155480607289618E-31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7E-498B-AAA7-E124CD146C6D}"/>
            </c:ext>
          </c:extLst>
        </c:ser>
        <c:ser>
          <c:idx val="2"/>
          <c:order val="2"/>
          <c:tx>
            <c:strRef>
              <c:f>APSL!$Y$1</c:f>
              <c:strCache>
                <c:ptCount val="1"/>
                <c:pt idx="0">
                  <c:v>S_L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APSL!$V$2:$V$402</c:f>
              <c:numCache>
                <c:formatCode>General</c:formatCode>
                <c:ptCount val="401"/>
                <c:pt idx="0">
                  <c:v>380</c:v>
                </c:pt>
                <c:pt idx="1">
                  <c:v>381</c:v>
                </c:pt>
                <c:pt idx="2">
                  <c:v>382</c:v>
                </c:pt>
                <c:pt idx="3">
                  <c:v>383</c:v>
                </c:pt>
                <c:pt idx="4">
                  <c:v>384</c:v>
                </c:pt>
                <c:pt idx="5">
                  <c:v>385</c:v>
                </c:pt>
                <c:pt idx="6">
                  <c:v>386</c:v>
                </c:pt>
                <c:pt idx="7">
                  <c:v>387</c:v>
                </c:pt>
                <c:pt idx="8">
                  <c:v>388</c:v>
                </c:pt>
                <c:pt idx="9">
                  <c:v>389</c:v>
                </c:pt>
                <c:pt idx="10">
                  <c:v>390</c:v>
                </c:pt>
                <c:pt idx="11">
                  <c:v>391</c:v>
                </c:pt>
                <c:pt idx="12">
                  <c:v>392</c:v>
                </c:pt>
                <c:pt idx="13">
                  <c:v>393</c:v>
                </c:pt>
                <c:pt idx="14">
                  <c:v>394</c:v>
                </c:pt>
                <c:pt idx="15">
                  <c:v>395</c:v>
                </c:pt>
                <c:pt idx="16">
                  <c:v>396</c:v>
                </c:pt>
                <c:pt idx="17">
                  <c:v>397</c:v>
                </c:pt>
                <c:pt idx="18">
                  <c:v>398</c:v>
                </c:pt>
                <c:pt idx="19">
                  <c:v>399</c:v>
                </c:pt>
                <c:pt idx="20">
                  <c:v>400</c:v>
                </c:pt>
                <c:pt idx="21">
                  <c:v>401</c:v>
                </c:pt>
                <c:pt idx="22">
                  <c:v>402</c:v>
                </c:pt>
                <c:pt idx="23">
                  <c:v>403</c:v>
                </c:pt>
                <c:pt idx="24">
                  <c:v>404</c:v>
                </c:pt>
                <c:pt idx="25">
                  <c:v>405</c:v>
                </c:pt>
                <c:pt idx="26">
                  <c:v>406</c:v>
                </c:pt>
                <c:pt idx="27">
                  <c:v>407</c:v>
                </c:pt>
                <c:pt idx="28">
                  <c:v>408</c:v>
                </c:pt>
                <c:pt idx="29">
                  <c:v>409</c:v>
                </c:pt>
                <c:pt idx="30">
                  <c:v>410</c:v>
                </c:pt>
                <c:pt idx="31">
                  <c:v>411</c:v>
                </c:pt>
                <c:pt idx="32">
                  <c:v>412</c:v>
                </c:pt>
                <c:pt idx="33">
                  <c:v>413</c:v>
                </c:pt>
                <c:pt idx="34">
                  <c:v>414</c:v>
                </c:pt>
                <c:pt idx="35">
                  <c:v>415</c:v>
                </c:pt>
                <c:pt idx="36">
                  <c:v>416</c:v>
                </c:pt>
                <c:pt idx="37">
                  <c:v>417</c:v>
                </c:pt>
                <c:pt idx="38">
                  <c:v>418</c:v>
                </c:pt>
                <c:pt idx="39">
                  <c:v>419</c:v>
                </c:pt>
                <c:pt idx="40">
                  <c:v>420</c:v>
                </c:pt>
                <c:pt idx="41">
                  <c:v>421</c:v>
                </c:pt>
                <c:pt idx="42">
                  <c:v>422</c:v>
                </c:pt>
                <c:pt idx="43">
                  <c:v>423</c:v>
                </c:pt>
                <c:pt idx="44">
                  <c:v>424</c:v>
                </c:pt>
                <c:pt idx="45">
                  <c:v>425</c:v>
                </c:pt>
                <c:pt idx="46">
                  <c:v>426</c:v>
                </c:pt>
                <c:pt idx="47">
                  <c:v>427</c:v>
                </c:pt>
                <c:pt idx="48">
                  <c:v>428</c:v>
                </c:pt>
                <c:pt idx="49">
                  <c:v>429</c:v>
                </c:pt>
                <c:pt idx="50">
                  <c:v>430</c:v>
                </c:pt>
                <c:pt idx="51">
                  <c:v>431</c:v>
                </c:pt>
                <c:pt idx="52">
                  <c:v>432</c:v>
                </c:pt>
                <c:pt idx="53">
                  <c:v>433</c:v>
                </c:pt>
                <c:pt idx="54">
                  <c:v>434</c:v>
                </c:pt>
                <c:pt idx="55">
                  <c:v>435</c:v>
                </c:pt>
                <c:pt idx="56">
                  <c:v>436</c:v>
                </c:pt>
                <c:pt idx="57">
                  <c:v>437</c:v>
                </c:pt>
                <c:pt idx="58">
                  <c:v>438</c:v>
                </c:pt>
                <c:pt idx="59">
                  <c:v>439</c:v>
                </c:pt>
                <c:pt idx="60">
                  <c:v>440</c:v>
                </c:pt>
                <c:pt idx="61">
                  <c:v>441</c:v>
                </c:pt>
                <c:pt idx="62">
                  <c:v>442</c:v>
                </c:pt>
                <c:pt idx="63">
                  <c:v>443</c:v>
                </c:pt>
                <c:pt idx="64">
                  <c:v>444</c:v>
                </c:pt>
                <c:pt idx="65">
                  <c:v>445</c:v>
                </c:pt>
                <c:pt idx="66">
                  <c:v>446</c:v>
                </c:pt>
                <c:pt idx="67">
                  <c:v>447</c:v>
                </c:pt>
                <c:pt idx="68">
                  <c:v>448</c:v>
                </c:pt>
                <c:pt idx="69">
                  <c:v>449</c:v>
                </c:pt>
                <c:pt idx="70">
                  <c:v>450</c:v>
                </c:pt>
                <c:pt idx="71">
                  <c:v>451</c:v>
                </c:pt>
                <c:pt idx="72">
                  <c:v>452</c:v>
                </c:pt>
                <c:pt idx="73">
                  <c:v>453</c:v>
                </c:pt>
                <c:pt idx="74">
                  <c:v>454</c:v>
                </c:pt>
                <c:pt idx="75">
                  <c:v>455</c:v>
                </c:pt>
                <c:pt idx="76">
                  <c:v>456</c:v>
                </c:pt>
                <c:pt idx="77">
                  <c:v>457</c:v>
                </c:pt>
                <c:pt idx="78">
                  <c:v>458</c:v>
                </c:pt>
                <c:pt idx="79">
                  <c:v>459</c:v>
                </c:pt>
                <c:pt idx="80">
                  <c:v>460</c:v>
                </c:pt>
                <c:pt idx="81">
                  <c:v>461</c:v>
                </c:pt>
                <c:pt idx="82">
                  <c:v>462</c:v>
                </c:pt>
                <c:pt idx="83">
                  <c:v>463</c:v>
                </c:pt>
                <c:pt idx="84">
                  <c:v>464</c:v>
                </c:pt>
                <c:pt idx="85">
                  <c:v>465</c:v>
                </c:pt>
                <c:pt idx="86">
                  <c:v>466</c:v>
                </c:pt>
                <c:pt idx="87">
                  <c:v>467</c:v>
                </c:pt>
                <c:pt idx="88">
                  <c:v>468</c:v>
                </c:pt>
                <c:pt idx="89">
                  <c:v>469</c:v>
                </c:pt>
                <c:pt idx="90">
                  <c:v>470</c:v>
                </c:pt>
                <c:pt idx="91">
                  <c:v>471</c:v>
                </c:pt>
                <c:pt idx="92">
                  <c:v>472</c:v>
                </c:pt>
                <c:pt idx="93">
                  <c:v>473</c:v>
                </c:pt>
                <c:pt idx="94">
                  <c:v>474</c:v>
                </c:pt>
                <c:pt idx="95">
                  <c:v>475</c:v>
                </c:pt>
                <c:pt idx="96">
                  <c:v>476</c:v>
                </c:pt>
                <c:pt idx="97">
                  <c:v>477</c:v>
                </c:pt>
                <c:pt idx="98">
                  <c:v>478</c:v>
                </c:pt>
                <c:pt idx="99">
                  <c:v>479</c:v>
                </c:pt>
                <c:pt idx="100">
                  <c:v>480</c:v>
                </c:pt>
                <c:pt idx="101">
                  <c:v>481</c:v>
                </c:pt>
                <c:pt idx="102">
                  <c:v>482</c:v>
                </c:pt>
                <c:pt idx="103">
                  <c:v>483</c:v>
                </c:pt>
                <c:pt idx="104">
                  <c:v>484</c:v>
                </c:pt>
                <c:pt idx="105">
                  <c:v>485</c:v>
                </c:pt>
                <c:pt idx="106">
                  <c:v>486</c:v>
                </c:pt>
                <c:pt idx="107">
                  <c:v>487</c:v>
                </c:pt>
                <c:pt idx="108">
                  <c:v>488</c:v>
                </c:pt>
                <c:pt idx="109">
                  <c:v>489</c:v>
                </c:pt>
                <c:pt idx="110">
                  <c:v>490</c:v>
                </c:pt>
                <c:pt idx="111">
                  <c:v>491</c:v>
                </c:pt>
                <c:pt idx="112">
                  <c:v>492</c:v>
                </c:pt>
                <c:pt idx="113">
                  <c:v>493</c:v>
                </c:pt>
                <c:pt idx="114">
                  <c:v>494</c:v>
                </c:pt>
                <c:pt idx="115">
                  <c:v>495</c:v>
                </c:pt>
                <c:pt idx="116">
                  <c:v>496</c:v>
                </c:pt>
                <c:pt idx="117">
                  <c:v>497</c:v>
                </c:pt>
                <c:pt idx="118">
                  <c:v>498</c:v>
                </c:pt>
                <c:pt idx="119">
                  <c:v>499</c:v>
                </c:pt>
                <c:pt idx="120">
                  <c:v>500</c:v>
                </c:pt>
                <c:pt idx="121">
                  <c:v>501</c:v>
                </c:pt>
                <c:pt idx="122">
                  <c:v>502</c:v>
                </c:pt>
                <c:pt idx="123">
                  <c:v>503</c:v>
                </c:pt>
                <c:pt idx="124">
                  <c:v>504</c:v>
                </c:pt>
                <c:pt idx="125">
                  <c:v>505</c:v>
                </c:pt>
                <c:pt idx="126">
                  <c:v>506</c:v>
                </c:pt>
                <c:pt idx="127">
                  <c:v>507</c:v>
                </c:pt>
                <c:pt idx="128">
                  <c:v>508</c:v>
                </c:pt>
                <c:pt idx="129">
                  <c:v>509</c:v>
                </c:pt>
                <c:pt idx="130">
                  <c:v>510</c:v>
                </c:pt>
                <c:pt idx="131">
                  <c:v>511</c:v>
                </c:pt>
                <c:pt idx="132">
                  <c:v>512</c:v>
                </c:pt>
                <c:pt idx="133">
                  <c:v>513</c:v>
                </c:pt>
                <c:pt idx="134">
                  <c:v>514</c:v>
                </c:pt>
                <c:pt idx="135">
                  <c:v>515</c:v>
                </c:pt>
                <c:pt idx="136">
                  <c:v>516</c:v>
                </c:pt>
                <c:pt idx="137">
                  <c:v>517</c:v>
                </c:pt>
                <c:pt idx="138">
                  <c:v>518</c:v>
                </c:pt>
                <c:pt idx="139">
                  <c:v>519</c:v>
                </c:pt>
                <c:pt idx="140">
                  <c:v>520</c:v>
                </c:pt>
                <c:pt idx="141">
                  <c:v>521</c:v>
                </c:pt>
                <c:pt idx="142">
                  <c:v>522</c:v>
                </c:pt>
                <c:pt idx="143">
                  <c:v>523</c:v>
                </c:pt>
                <c:pt idx="144">
                  <c:v>524</c:v>
                </c:pt>
                <c:pt idx="145">
                  <c:v>525</c:v>
                </c:pt>
                <c:pt idx="146">
                  <c:v>526</c:v>
                </c:pt>
                <c:pt idx="147">
                  <c:v>527</c:v>
                </c:pt>
                <c:pt idx="148">
                  <c:v>528</c:v>
                </c:pt>
                <c:pt idx="149">
                  <c:v>529</c:v>
                </c:pt>
                <c:pt idx="150">
                  <c:v>530</c:v>
                </c:pt>
                <c:pt idx="151">
                  <c:v>531</c:v>
                </c:pt>
                <c:pt idx="152">
                  <c:v>532</c:v>
                </c:pt>
                <c:pt idx="153">
                  <c:v>533</c:v>
                </c:pt>
                <c:pt idx="154">
                  <c:v>534</c:v>
                </c:pt>
                <c:pt idx="155">
                  <c:v>535</c:v>
                </c:pt>
                <c:pt idx="156">
                  <c:v>536</c:v>
                </c:pt>
                <c:pt idx="157">
                  <c:v>537</c:v>
                </c:pt>
                <c:pt idx="158">
                  <c:v>538</c:v>
                </c:pt>
                <c:pt idx="159">
                  <c:v>539</c:v>
                </c:pt>
                <c:pt idx="160">
                  <c:v>540</c:v>
                </c:pt>
                <c:pt idx="161">
                  <c:v>541</c:v>
                </c:pt>
                <c:pt idx="162">
                  <c:v>542</c:v>
                </c:pt>
                <c:pt idx="163">
                  <c:v>543</c:v>
                </c:pt>
                <c:pt idx="164">
                  <c:v>544</c:v>
                </c:pt>
                <c:pt idx="165">
                  <c:v>545</c:v>
                </c:pt>
                <c:pt idx="166">
                  <c:v>546</c:v>
                </c:pt>
                <c:pt idx="167">
                  <c:v>547</c:v>
                </c:pt>
                <c:pt idx="168">
                  <c:v>548</c:v>
                </c:pt>
                <c:pt idx="169">
                  <c:v>549</c:v>
                </c:pt>
                <c:pt idx="170">
                  <c:v>550</c:v>
                </c:pt>
                <c:pt idx="171">
                  <c:v>551</c:v>
                </c:pt>
                <c:pt idx="172">
                  <c:v>552</c:v>
                </c:pt>
                <c:pt idx="173">
                  <c:v>553</c:v>
                </c:pt>
                <c:pt idx="174">
                  <c:v>554</c:v>
                </c:pt>
                <c:pt idx="175">
                  <c:v>555</c:v>
                </c:pt>
                <c:pt idx="176">
                  <c:v>556</c:v>
                </c:pt>
                <c:pt idx="177">
                  <c:v>557</c:v>
                </c:pt>
                <c:pt idx="178">
                  <c:v>558</c:v>
                </c:pt>
                <c:pt idx="179">
                  <c:v>559</c:v>
                </c:pt>
                <c:pt idx="180">
                  <c:v>560</c:v>
                </c:pt>
                <c:pt idx="181">
                  <c:v>561</c:v>
                </c:pt>
                <c:pt idx="182">
                  <c:v>562</c:v>
                </c:pt>
                <c:pt idx="183">
                  <c:v>563</c:v>
                </c:pt>
                <c:pt idx="184">
                  <c:v>564</c:v>
                </c:pt>
                <c:pt idx="185">
                  <c:v>565</c:v>
                </c:pt>
                <c:pt idx="186">
                  <c:v>566</c:v>
                </c:pt>
                <c:pt idx="187">
                  <c:v>567</c:v>
                </c:pt>
                <c:pt idx="188">
                  <c:v>568</c:v>
                </c:pt>
                <c:pt idx="189">
                  <c:v>569</c:v>
                </c:pt>
                <c:pt idx="190">
                  <c:v>570</c:v>
                </c:pt>
                <c:pt idx="191">
                  <c:v>571</c:v>
                </c:pt>
                <c:pt idx="192">
                  <c:v>572</c:v>
                </c:pt>
                <c:pt idx="193">
                  <c:v>573</c:v>
                </c:pt>
                <c:pt idx="194">
                  <c:v>574</c:v>
                </c:pt>
                <c:pt idx="195">
                  <c:v>575</c:v>
                </c:pt>
                <c:pt idx="196">
                  <c:v>576</c:v>
                </c:pt>
                <c:pt idx="197">
                  <c:v>577</c:v>
                </c:pt>
                <c:pt idx="198">
                  <c:v>578</c:v>
                </c:pt>
                <c:pt idx="199">
                  <c:v>579</c:v>
                </c:pt>
                <c:pt idx="200">
                  <c:v>580</c:v>
                </c:pt>
                <c:pt idx="201">
                  <c:v>581</c:v>
                </c:pt>
                <c:pt idx="202">
                  <c:v>582</c:v>
                </c:pt>
                <c:pt idx="203">
                  <c:v>583</c:v>
                </c:pt>
                <c:pt idx="204">
                  <c:v>584</c:v>
                </c:pt>
                <c:pt idx="205">
                  <c:v>585</c:v>
                </c:pt>
                <c:pt idx="206">
                  <c:v>586</c:v>
                </c:pt>
                <c:pt idx="207">
                  <c:v>587</c:v>
                </c:pt>
                <c:pt idx="208">
                  <c:v>588</c:v>
                </c:pt>
                <c:pt idx="209">
                  <c:v>589</c:v>
                </c:pt>
                <c:pt idx="210">
                  <c:v>590</c:v>
                </c:pt>
                <c:pt idx="211">
                  <c:v>591</c:v>
                </c:pt>
                <c:pt idx="212">
                  <c:v>592</c:v>
                </c:pt>
                <c:pt idx="213">
                  <c:v>593</c:v>
                </c:pt>
                <c:pt idx="214">
                  <c:v>594</c:v>
                </c:pt>
                <c:pt idx="215">
                  <c:v>595</c:v>
                </c:pt>
                <c:pt idx="216">
                  <c:v>596</c:v>
                </c:pt>
                <c:pt idx="217">
                  <c:v>597</c:v>
                </c:pt>
                <c:pt idx="218">
                  <c:v>598</c:v>
                </c:pt>
                <c:pt idx="219">
                  <c:v>599</c:v>
                </c:pt>
                <c:pt idx="220">
                  <c:v>600</c:v>
                </c:pt>
                <c:pt idx="221">
                  <c:v>601</c:v>
                </c:pt>
                <c:pt idx="222">
                  <c:v>602</c:v>
                </c:pt>
                <c:pt idx="223">
                  <c:v>603</c:v>
                </c:pt>
                <c:pt idx="224">
                  <c:v>604</c:v>
                </c:pt>
                <c:pt idx="225">
                  <c:v>605</c:v>
                </c:pt>
                <c:pt idx="226">
                  <c:v>606</c:v>
                </c:pt>
                <c:pt idx="227">
                  <c:v>607</c:v>
                </c:pt>
                <c:pt idx="228">
                  <c:v>608</c:v>
                </c:pt>
                <c:pt idx="229">
                  <c:v>609</c:v>
                </c:pt>
                <c:pt idx="230">
                  <c:v>610</c:v>
                </c:pt>
                <c:pt idx="231">
                  <c:v>611</c:v>
                </c:pt>
                <c:pt idx="232">
                  <c:v>612</c:v>
                </c:pt>
                <c:pt idx="233">
                  <c:v>613</c:v>
                </c:pt>
                <c:pt idx="234">
                  <c:v>614</c:v>
                </c:pt>
                <c:pt idx="235">
                  <c:v>615</c:v>
                </c:pt>
                <c:pt idx="236">
                  <c:v>616</c:v>
                </c:pt>
                <c:pt idx="237">
                  <c:v>617</c:v>
                </c:pt>
                <c:pt idx="238">
                  <c:v>618</c:v>
                </c:pt>
                <c:pt idx="239">
                  <c:v>619</c:v>
                </c:pt>
                <c:pt idx="240">
                  <c:v>620</c:v>
                </c:pt>
                <c:pt idx="241">
                  <c:v>621</c:v>
                </c:pt>
                <c:pt idx="242">
                  <c:v>622</c:v>
                </c:pt>
                <c:pt idx="243">
                  <c:v>623</c:v>
                </c:pt>
                <c:pt idx="244">
                  <c:v>624</c:v>
                </c:pt>
                <c:pt idx="245">
                  <c:v>625</c:v>
                </c:pt>
                <c:pt idx="246">
                  <c:v>626</c:v>
                </c:pt>
                <c:pt idx="247">
                  <c:v>627</c:v>
                </c:pt>
                <c:pt idx="248">
                  <c:v>628</c:v>
                </c:pt>
                <c:pt idx="249">
                  <c:v>629</c:v>
                </c:pt>
                <c:pt idx="250">
                  <c:v>630</c:v>
                </c:pt>
                <c:pt idx="251">
                  <c:v>631</c:v>
                </c:pt>
                <c:pt idx="252">
                  <c:v>632</c:v>
                </c:pt>
                <c:pt idx="253">
                  <c:v>633</c:v>
                </c:pt>
                <c:pt idx="254">
                  <c:v>634</c:v>
                </c:pt>
                <c:pt idx="255">
                  <c:v>635</c:v>
                </c:pt>
                <c:pt idx="256">
                  <c:v>636</c:v>
                </c:pt>
                <c:pt idx="257">
                  <c:v>637</c:v>
                </c:pt>
                <c:pt idx="258">
                  <c:v>638</c:v>
                </c:pt>
                <c:pt idx="259">
                  <c:v>639</c:v>
                </c:pt>
                <c:pt idx="260">
                  <c:v>640</c:v>
                </c:pt>
                <c:pt idx="261">
                  <c:v>641</c:v>
                </c:pt>
                <c:pt idx="262">
                  <c:v>642</c:v>
                </c:pt>
                <c:pt idx="263">
                  <c:v>643</c:v>
                </c:pt>
                <c:pt idx="264">
                  <c:v>644</c:v>
                </c:pt>
                <c:pt idx="265">
                  <c:v>645</c:v>
                </c:pt>
                <c:pt idx="266">
                  <c:v>646</c:v>
                </c:pt>
                <c:pt idx="267">
                  <c:v>647</c:v>
                </c:pt>
                <c:pt idx="268">
                  <c:v>648</c:v>
                </c:pt>
                <c:pt idx="269">
                  <c:v>649</c:v>
                </c:pt>
                <c:pt idx="270">
                  <c:v>650</c:v>
                </c:pt>
                <c:pt idx="271">
                  <c:v>651</c:v>
                </c:pt>
                <c:pt idx="272">
                  <c:v>652</c:v>
                </c:pt>
                <c:pt idx="273">
                  <c:v>653</c:v>
                </c:pt>
                <c:pt idx="274">
                  <c:v>654</c:v>
                </c:pt>
                <c:pt idx="275">
                  <c:v>655</c:v>
                </c:pt>
                <c:pt idx="276">
                  <c:v>656</c:v>
                </c:pt>
                <c:pt idx="277">
                  <c:v>657</c:v>
                </c:pt>
                <c:pt idx="278">
                  <c:v>658</c:v>
                </c:pt>
                <c:pt idx="279">
                  <c:v>659</c:v>
                </c:pt>
                <c:pt idx="280">
                  <c:v>660</c:v>
                </c:pt>
                <c:pt idx="281">
                  <c:v>661</c:v>
                </c:pt>
                <c:pt idx="282">
                  <c:v>662</c:v>
                </c:pt>
                <c:pt idx="283">
                  <c:v>663</c:v>
                </c:pt>
                <c:pt idx="284">
                  <c:v>664</c:v>
                </c:pt>
                <c:pt idx="285">
                  <c:v>665</c:v>
                </c:pt>
                <c:pt idx="286">
                  <c:v>666</c:v>
                </c:pt>
                <c:pt idx="287">
                  <c:v>667</c:v>
                </c:pt>
                <c:pt idx="288">
                  <c:v>668</c:v>
                </c:pt>
                <c:pt idx="289">
                  <c:v>669</c:v>
                </c:pt>
                <c:pt idx="290">
                  <c:v>670</c:v>
                </c:pt>
                <c:pt idx="291">
                  <c:v>671</c:v>
                </c:pt>
                <c:pt idx="292">
                  <c:v>672</c:v>
                </c:pt>
                <c:pt idx="293">
                  <c:v>673</c:v>
                </c:pt>
                <c:pt idx="294">
                  <c:v>674</c:v>
                </c:pt>
                <c:pt idx="295">
                  <c:v>675</c:v>
                </c:pt>
                <c:pt idx="296">
                  <c:v>676</c:v>
                </c:pt>
                <c:pt idx="297">
                  <c:v>677</c:v>
                </c:pt>
                <c:pt idx="298">
                  <c:v>678</c:v>
                </c:pt>
                <c:pt idx="299">
                  <c:v>679</c:v>
                </c:pt>
                <c:pt idx="300">
                  <c:v>680</c:v>
                </c:pt>
                <c:pt idx="301">
                  <c:v>681</c:v>
                </c:pt>
                <c:pt idx="302">
                  <c:v>682</c:v>
                </c:pt>
                <c:pt idx="303">
                  <c:v>683</c:v>
                </c:pt>
                <c:pt idx="304">
                  <c:v>684</c:v>
                </c:pt>
                <c:pt idx="305">
                  <c:v>685</c:v>
                </c:pt>
                <c:pt idx="306">
                  <c:v>686</c:v>
                </c:pt>
                <c:pt idx="307">
                  <c:v>687</c:v>
                </c:pt>
                <c:pt idx="308">
                  <c:v>688</c:v>
                </c:pt>
                <c:pt idx="309">
                  <c:v>689</c:v>
                </c:pt>
                <c:pt idx="310">
                  <c:v>690</c:v>
                </c:pt>
                <c:pt idx="311">
                  <c:v>691</c:v>
                </c:pt>
                <c:pt idx="312">
                  <c:v>692</c:v>
                </c:pt>
                <c:pt idx="313">
                  <c:v>693</c:v>
                </c:pt>
                <c:pt idx="314">
                  <c:v>694</c:v>
                </c:pt>
                <c:pt idx="315">
                  <c:v>695</c:v>
                </c:pt>
                <c:pt idx="316">
                  <c:v>696</c:v>
                </c:pt>
                <c:pt idx="317">
                  <c:v>697</c:v>
                </c:pt>
                <c:pt idx="318">
                  <c:v>698</c:v>
                </c:pt>
                <c:pt idx="319">
                  <c:v>699</c:v>
                </c:pt>
                <c:pt idx="320">
                  <c:v>700</c:v>
                </c:pt>
                <c:pt idx="321">
                  <c:v>701</c:v>
                </c:pt>
                <c:pt idx="322">
                  <c:v>702</c:v>
                </c:pt>
                <c:pt idx="323">
                  <c:v>703</c:v>
                </c:pt>
                <c:pt idx="324">
                  <c:v>704</c:v>
                </c:pt>
                <c:pt idx="325">
                  <c:v>705</c:v>
                </c:pt>
                <c:pt idx="326">
                  <c:v>706</c:v>
                </c:pt>
                <c:pt idx="327">
                  <c:v>707</c:v>
                </c:pt>
                <c:pt idx="328">
                  <c:v>708</c:v>
                </c:pt>
                <c:pt idx="329">
                  <c:v>709</c:v>
                </c:pt>
                <c:pt idx="330">
                  <c:v>710</c:v>
                </c:pt>
                <c:pt idx="331">
                  <c:v>711</c:v>
                </c:pt>
                <c:pt idx="332">
                  <c:v>712</c:v>
                </c:pt>
                <c:pt idx="333">
                  <c:v>713</c:v>
                </c:pt>
                <c:pt idx="334">
                  <c:v>714</c:v>
                </c:pt>
                <c:pt idx="335">
                  <c:v>715</c:v>
                </c:pt>
                <c:pt idx="336">
                  <c:v>716</c:v>
                </c:pt>
                <c:pt idx="337">
                  <c:v>717</c:v>
                </c:pt>
                <c:pt idx="338">
                  <c:v>718</c:v>
                </c:pt>
                <c:pt idx="339">
                  <c:v>719</c:v>
                </c:pt>
                <c:pt idx="340">
                  <c:v>720</c:v>
                </c:pt>
                <c:pt idx="341">
                  <c:v>721</c:v>
                </c:pt>
                <c:pt idx="342">
                  <c:v>722</c:v>
                </c:pt>
                <c:pt idx="343">
                  <c:v>723</c:v>
                </c:pt>
                <c:pt idx="344">
                  <c:v>724</c:v>
                </c:pt>
                <c:pt idx="345">
                  <c:v>725</c:v>
                </c:pt>
                <c:pt idx="346">
                  <c:v>726</c:v>
                </c:pt>
                <c:pt idx="347">
                  <c:v>727</c:v>
                </c:pt>
                <c:pt idx="348">
                  <c:v>728</c:v>
                </c:pt>
                <c:pt idx="349">
                  <c:v>729</c:v>
                </c:pt>
                <c:pt idx="350">
                  <c:v>730</c:v>
                </c:pt>
                <c:pt idx="351">
                  <c:v>731</c:v>
                </c:pt>
                <c:pt idx="352">
                  <c:v>732</c:v>
                </c:pt>
                <c:pt idx="353">
                  <c:v>733</c:v>
                </c:pt>
                <c:pt idx="354">
                  <c:v>734</c:v>
                </c:pt>
                <c:pt idx="355">
                  <c:v>735</c:v>
                </c:pt>
                <c:pt idx="356">
                  <c:v>736</c:v>
                </c:pt>
                <c:pt idx="357">
                  <c:v>737</c:v>
                </c:pt>
                <c:pt idx="358">
                  <c:v>738</c:v>
                </c:pt>
                <c:pt idx="359">
                  <c:v>739</c:v>
                </c:pt>
                <c:pt idx="360">
                  <c:v>740</c:v>
                </c:pt>
                <c:pt idx="361">
                  <c:v>741</c:v>
                </c:pt>
                <c:pt idx="362">
                  <c:v>742</c:v>
                </c:pt>
                <c:pt idx="363">
                  <c:v>743</c:v>
                </c:pt>
                <c:pt idx="364">
                  <c:v>744</c:v>
                </c:pt>
                <c:pt idx="365">
                  <c:v>745</c:v>
                </c:pt>
                <c:pt idx="366">
                  <c:v>746</c:v>
                </c:pt>
                <c:pt idx="367">
                  <c:v>747</c:v>
                </c:pt>
                <c:pt idx="368">
                  <c:v>748</c:v>
                </c:pt>
                <c:pt idx="369">
                  <c:v>749</c:v>
                </c:pt>
                <c:pt idx="370">
                  <c:v>750</c:v>
                </c:pt>
                <c:pt idx="371">
                  <c:v>751</c:v>
                </c:pt>
                <c:pt idx="372">
                  <c:v>752</c:v>
                </c:pt>
                <c:pt idx="373">
                  <c:v>753</c:v>
                </c:pt>
                <c:pt idx="374">
                  <c:v>754</c:v>
                </c:pt>
                <c:pt idx="375">
                  <c:v>755</c:v>
                </c:pt>
                <c:pt idx="376">
                  <c:v>756</c:v>
                </c:pt>
                <c:pt idx="377">
                  <c:v>757</c:v>
                </c:pt>
                <c:pt idx="378">
                  <c:v>758</c:v>
                </c:pt>
                <c:pt idx="379">
                  <c:v>759</c:v>
                </c:pt>
                <c:pt idx="380">
                  <c:v>760</c:v>
                </c:pt>
                <c:pt idx="381">
                  <c:v>761</c:v>
                </c:pt>
                <c:pt idx="382">
                  <c:v>762</c:v>
                </c:pt>
                <c:pt idx="383">
                  <c:v>763</c:v>
                </c:pt>
                <c:pt idx="384">
                  <c:v>764</c:v>
                </c:pt>
                <c:pt idx="385">
                  <c:v>765</c:v>
                </c:pt>
                <c:pt idx="386">
                  <c:v>766</c:v>
                </c:pt>
                <c:pt idx="387">
                  <c:v>767</c:v>
                </c:pt>
                <c:pt idx="388">
                  <c:v>768</c:v>
                </c:pt>
                <c:pt idx="389">
                  <c:v>769</c:v>
                </c:pt>
                <c:pt idx="390">
                  <c:v>770</c:v>
                </c:pt>
                <c:pt idx="391">
                  <c:v>771</c:v>
                </c:pt>
                <c:pt idx="392">
                  <c:v>772</c:v>
                </c:pt>
                <c:pt idx="393">
                  <c:v>773</c:v>
                </c:pt>
                <c:pt idx="394">
                  <c:v>774</c:v>
                </c:pt>
                <c:pt idx="395">
                  <c:v>775</c:v>
                </c:pt>
                <c:pt idx="396">
                  <c:v>776</c:v>
                </c:pt>
                <c:pt idx="397">
                  <c:v>777</c:v>
                </c:pt>
                <c:pt idx="398">
                  <c:v>778</c:v>
                </c:pt>
                <c:pt idx="399">
                  <c:v>779</c:v>
                </c:pt>
                <c:pt idx="400">
                  <c:v>780</c:v>
                </c:pt>
              </c:numCache>
            </c:numRef>
          </c:xVal>
          <c:yVal>
            <c:numRef>
              <c:f>APSL!$Y$2:$Y$402</c:f>
              <c:numCache>
                <c:formatCode>General</c:formatCode>
                <c:ptCount val="401"/>
                <c:pt idx="0">
                  <c:v>5.5161196662997156E-8</c:v>
                </c:pt>
                <c:pt idx="1">
                  <c:v>6.9833681596857937E-8</c:v>
                </c:pt>
                <c:pt idx="2">
                  <c:v>8.8145897472330596E-8</c:v>
                </c:pt>
                <c:pt idx="3">
                  <c:v>1.1093311331214995E-7</c:v>
                </c:pt>
                <c:pt idx="4">
                  <c:v>1.3920602384678385E-7</c:v>
                </c:pt>
                <c:pt idx="5">
                  <c:v>1.7418395981836549E-7</c:v>
                </c:pt>
                <c:pt idx="6">
                  <c:v>2.1733363605232584E-7</c:v>
                </c:pt>
                <c:pt idx="7">
                  <c:v>2.7041421917655746E-7</c:v>
                </c:pt>
                <c:pt idx="8">
                  <c:v>3.3552958294839755E-7</c:v>
                </c:pt>
                <c:pt idx="9">
                  <c:v>4.1518871089785988E-7</c:v>
                </c:pt>
                <c:pt idx="10">
                  <c:v>5.1237530321143927E-7</c:v>
                </c:pt>
                <c:pt idx="11">
                  <c:v>6.3062774715698317E-7</c:v>
                </c:pt>
                <c:pt idx="12">
                  <c:v>7.7413071746134366E-7</c:v>
                </c:pt>
                <c:pt idx="13">
                  <c:v>9.4781978434472222E-7</c:v>
                </c:pt>
                <c:pt idx="14">
                  <c:v>1.1575005216971369E-6</c:v>
                </c:pt>
                <c:pt idx="15">
                  <c:v>1.4099837253147898E-6</c:v>
                </c:pt>
                <c:pt idx="16">
                  <c:v>1.7132384702053762E-6</c:v>
                </c:pt>
                <c:pt idx="17">
                  <c:v>2.0765648555704202E-6</c:v>
                </c:pt>
                <c:pt idx="18">
                  <c:v>2.5107884048654699E-6</c:v>
                </c:pt>
                <c:pt idx="19">
                  <c:v>3.028478204847376E-6</c:v>
                </c:pt>
                <c:pt idx="20">
                  <c:v>3.644190980100645E-6</c:v>
                </c:pt>
                <c:pt idx="21">
                  <c:v>4.3747434063903517E-6</c:v>
                </c:pt>
                <c:pt idx="22">
                  <c:v>5.2395150653654451E-6</c:v>
                </c:pt>
                <c:pt idx="23">
                  <c:v>6.2607845325335067E-6</c:v>
                </c:pt>
                <c:pt idx="24">
                  <c:v>7.4641011678232507E-6</c:v>
                </c:pt>
                <c:pt idx="25">
                  <c:v>8.8786952410991937E-6</c:v>
                </c:pt>
                <c:pt idx="26">
                  <c:v>1.0537929071262414E-5</c:v>
                </c:pt>
                <c:pt idx="27">
                  <c:v>1.2479791884554681E-5</c:v>
                </c:pt>
                <c:pt idx="28">
                  <c:v>1.4747441102829642E-5</c:v>
                </c:pt>
                <c:pt idx="29">
                  <c:v>1.7389792753299189E-5</c:v>
                </c:pt>
                <c:pt idx="30">
                  <c:v>2.0462163645057051E-5</c:v>
                </c:pt>
                <c:pt idx="31">
                  <c:v>2.4026967882029088E-5</c:v>
                </c:pt>
                <c:pt idx="32">
                  <c:v>2.8154470174493958E-5</c:v>
                </c:pt>
                <c:pt idx="33">
                  <c:v>3.2923598269685484E-5</c:v>
                </c:pt>
                <c:pt idx="34">
                  <c:v>3.8422816644118207E-5</c:v>
                </c:pt>
                <c:pt idx="35">
                  <c:v>4.4751063384279974E-5</c:v>
                </c:pt>
                <c:pt idx="36">
                  <c:v>5.2018751926573552E-5</c:v>
                </c:pt>
                <c:pt idx="37">
                  <c:v>6.0348839030509206E-5</c:v>
                </c:pt>
                <c:pt idx="38">
                  <c:v>6.9877960020159243E-5</c:v>
                </c:pt>
                <c:pt idx="39">
                  <c:v>8.0757631947147321E-5</c:v>
                </c:pt>
                <c:pt idx="40">
                  <c:v>9.3155524903746091E-5</c:v>
                </c:pt>
                <c:pt idx="41">
                  <c:v>1.0725680124722775E-4</c:v>
                </c:pt>
                <c:pt idx="42">
                  <c:v>1.2326552198717666E-4</c:v>
                </c:pt>
                <c:pt idx="43">
                  <c:v>1.4140611903722578E-4</c:v>
                </c:pt>
                <c:pt idx="44">
                  <c:v>1.6192493144339795E-4</c:v>
                </c:pt>
                <c:pt idx="45">
                  <c:v>1.8509180307514669E-4</c:v>
                </c:pt>
                <c:pt idx="46">
                  <c:v>2.1120173860522687E-4</c:v>
                </c:pt>
                <c:pt idx="47">
                  <c:v>2.4057661391395745E-4</c:v>
                </c:pt>
                <c:pt idx="48">
                  <c:v>2.7356693633632666E-4</c:v>
                </c:pt>
                <c:pt idx="49">
                  <c:v>3.105536494311351E-4</c:v>
                </c:pt>
                <c:pt idx="50">
                  <c:v>3.5194997619499973E-4</c:v>
                </c:pt>
                <c:pt idx="51">
                  <c:v>3.9820329387610425E-4</c:v>
                </c:pt>
                <c:pt idx="52">
                  <c:v>4.4979703276893393E-4</c:v>
                </c:pt>
                <c:pt idx="53">
                  <c:v>5.0725259059839487E-4</c:v>
                </c:pt>
                <c:pt idx="54">
                  <c:v>5.7113125333633054E-4</c:v>
                </c:pt>
                <c:pt idx="55">
                  <c:v>6.4203611254269447E-4</c:v>
                </c:pt>
                <c:pt idx="56">
                  <c:v>7.2061396859475946E-4</c:v>
                </c:pt>
                <c:pt idx="57">
                  <c:v>8.0755720846840701E-4</c:v>
                </c:pt>
                <c:pt idx="58">
                  <c:v>9.0360564607323173E-4</c:v>
                </c:pt>
                <c:pt idx="59">
                  <c:v>1.0095483125258675E-3</c:v>
                </c:pt>
                <c:pt idx="60">
                  <c:v>1.1262251831809307E-3</c:v>
                </c:pt>
                <c:pt idx="61">
                  <c:v>1.2545288277342691E-3</c:v>
                </c:pt>
                <c:pt idx="62">
                  <c:v>1.3954059692757193E-3</c:v>
                </c:pt>
                <c:pt idx="63">
                  <c:v>1.5498589378058424E-3</c:v>
                </c:pt>
                <c:pt idx="64">
                  <c:v>1.7189470034493994E-3</c:v>
                </c:pt>
                <c:pt idx="65">
                  <c:v>1.9037875744044328E-3</c:v>
                </c:pt>
                <c:pt idx="66">
                  <c:v>2.105557244564979E-3</c:v>
                </c:pt>
                <c:pt idx="67">
                  <c:v>2.3254926757532378E-3</c:v>
                </c:pt>
                <c:pt idx="68">
                  <c:v>2.5648912995976702E-3</c:v>
                </c:pt>
                <c:pt idx="69">
                  <c:v>2.825111824300953E-3</c:v>
                </c:pt>
                <c:pt idx="70">
                  <c:v>3.1075745318587668E-3</c:v>
                </c:pt>
                <c:pt idx="71">
                  <c:v>3.4137613517192427E-3</c:v>
                </c:pt>
                <c:pt idx="72">
                  <c:v>3.7452156974148447E-3</c:v>
                </c:pt>
                <c:pt idx="73">
                  <c:v>4.1035420533535377E-3</c:v>
                </c:pt>
                <c:pt idx="74">
                  <c:v>4.4904052997240835E-3</c:v>
                </c:pt>
                <c:pt idx="75">
                  <c:v>4.9075297643490067E-3</c:v>
                </c:pt>
                <c:pt idx="76">
                  <c:v>5.3566979913062737E-3</c:v>
                </c:pt>
                <c:pt idx="77">
                  <c:v>5.8397492172325705E-3</c:v>
                </c:pt>
                <c:pt idx="78">
                  <c:v>6.3585775474138476E-3</c:v>
                </c:pt>
                <c:pt idx="79">
                  <c:v>6.9151298250559445E-3</c:v>
                </c:pt>
                <c:pt idx="80">
                  <c:v>7.5114031885034696E-3</c:v>
                </c:pt>
                <c:pt idx="81">
                  <c:v>8.1494423126328187E-3</c:v>
                </c:pt>
                <c:pt idx="82">
                  <c:v>8.8313363321743596E-3</c:v>
                </c:pt>
                <c:pt idx="83">
                  <c:v>9.5592154463137926E-3</c:v>
                </c:pt>
                <c:pt idx="84">
                  <c:v>1.0335247205571489E-2</c:v>
                </c:pt>
                <c:pt idx="85">
                  <c:v>1.1161632483652541E-2</c:v>
                </c:pt>
                <c:pt idx="86">
                  <c:v>1.2040601138688396E-2</c:v>
                </c:pt>
                <c:pt idx="87">
                  <c:v>1.2974407370041062E-2</c:v>
                </c:pt>
                <c:pt idx="88">
                  <c:v>1.3965324778604156E-2</c:v>
                </c:pt>
                <c:pt idx="89">
                  <c:v>1.5015641140296351E-2</c:v>
                </c:pt>
                <c:pt idx="90">
                  <c:v>1.612765290419332E-2</c:v>
                </c:pt>
                <c:pt idx="91">
                  <c:v>1.7303659428470262E-2</c:v>
                </c:pt>
                <c:pt idx="92">
                  <c:v>1.8545956969017275E-2</c:v>
                </c:pt>
                <c:pt idx="93">
                  <c:v>1.9856832437232453E-2</c:v>
                </c:pt>
                <c:pt idx="94">
                  <c:v>2.1238556945081127E-2</c:v>
                </c:pt>
                <c:pt idx="95">
                  <c:v>2.269337915702296E-2</c:v>
                </c:pt>
                <c:pt idx="96">
                  <c:v>2.4223518469840492E-2</c:v>
                </c:pt>
                <c:pt idx="97">
                  <c:v>2.5831158042743888E-2</c:v>
                </c:pt>
                <c:pt idx="98">
                  <c:v>2.751843770136642E-2</c:v>
                </c:pt>
                <c:pt idx="99">
                  <c:v>2.9287446740395396E-2</c:v>
                </c:pt>
                <c:pt idx="100">
                  <c:v>3.1140216650594899E-2</c:v>
                </c:pt>
                <c:pt idx="101">
                  <c:v>3.3078713796863529E-2</c:v>
                </c:pt>
                <c:pt idx="102">
                  <c:v>3.5104832074723653E-2</c:v>
                </c:pt>
                <c:pt idx="103">
                  <c:v>3.7220385573257055E-2</c:v>
                </c:pt>
                <c:pt idx="104">
                  <c:v>3.9427101272973233E-2</c:v>
                </c:pt>
                <c:pt idx="105">
                  <c:v>4.1726611807427177E-2</c:v>
                </c:pt>
                <c:pt idx="106">
                  <c:v>4.4120448317580552E-2</c:v>
                </c:pt>
                <c:pt idx="107">
                  <c:v>4.6610033427929999E-2</c:v>
                </c:pt>
                <c:pt idx="108">
                  <c:v>4.9196674373302676E-2</c:v>
                </c:pt>
                <c:pt idx="109">
                  <c:v>5.1881556304945703E-2</c:v>
                </c:pt>
                <c:pt idx="110">
                  <c:v>5.4665735804113887E-2</c:v>
                </c:pt>
                <c:pt idx="111">
                  <c:v>5.7550134630788508E-2</c:v>
                </c:pt>
                <c:pt idx="112">
                  <c:v>6.0535533734446804E-2</c:v>
                </c:pt>
                <c:pt idx="113">
                  <c:v>6.3622567552947526E-2</c:v>
                </c:pt>
                <c:pt idx="114">
                  <c:v>6.6811718624610703E-2</c:v>
                </c:pt>
                <c:pt idx="115">
                  <c:v>7.0103312537450266E-2</c:v>
                </c:pt>
                <c:pt idx="116">
                  <c:v>7.3497513238283699E-2</c:v>
                </c:pt>
                <c:pt idx="117">
                  <c:v>7.6994318723084765E-2</c:v>
                </c:pt>
                <c:pt idx="118">
                  <c:v>8.0593557128491186E-2</c:v>
                </c:pt>
                <c:pt idx="119">
                  <c:v>8.4294883242816948E-2</c:v>
                </c:pt>
                <c:pt idx="120">
                  <c:v>8.8097775453277322E-2</c:v>
                </c:pt>
                <c:pt idx="121">
                  <c:v>9.200153314440887E-2</c:v>
                </c:pt>
                <c:pt idx="122">
                  <c:v>9.6005274560872864E-2</c:v>
                </c:pt>
                <c:pt idx="123">
                  <c:v>0.10010793514597992</c:v>
                </c:pt>
                <c:pt idx="124">
                  <c:v>0.10430826636537477</c:v>
                </c:pt>
                <c:pt idx="125">
                  <c:v>0.10860483502338118</c:v>
                </c:pt>
                <c:pt idx="126">
                  <c:v>0.1129960230775453</c:v>
                </c:pt>
                <c:pt idx="127">
                  <c:v>0.11748002795493553</c:v>
                </c:pt>
                <c:pt idx="128">
                  <c:v>0.12205486337177297</c:v>
                </c:pt>
                <c:pt idx="129">
                  <c:v>0.12671836065598763</c:v>
                </c:pt>
                <c:pt idx="130">
                  <c:v>0.13146817057032839</c:v>
                </c:pt>
                <c:pt idx="131">
                  <c:v>0.13630176563172369</c:v>
                </c:pt>
                <c:pt idx="132">
                  <c:v>0.14121644292067681</c:v>
                </c:pt>
                <c:pt idx="133">
                  <c:v>0.14620932737263148</c:v>
                </c:pt>
                <c:pt idx="134">
                  <c:v>0.15127737554142925</c:v>
                </c:pt>
                <c:pt idx="135">
                  <c:v>0.15641737982324178</c:v>
                </c:pt>
                <c:pt idx="136">
                  <c:v>0.16162597312768442</c:v>
                </c:pt>
                <c:pt idx="137">
                  <c:v>0.16689963398122112</c:v>
                </c:pt>
                <c:pt idx="138">
                  <c:v>0.17223469204645259</c:v>
                </c:pt>
                <c:pt idx="139">
                  <c:v>0.17762733403946215</c:v>
                </c:pt>
                <c:pt idx="140">
                  <c:v>0.18307361002605282</c:v>
                </c:pt>
                <c:pt idx="141">
                  <c:v>0.18856944007648876</c:v>
                </c:pt>
                <c:pt idx="142">
                  <c:v>0.1941106212572187</c:v>
                </c:pt>
                <c:pt idx="143">
                  <c:v>0.19969283493704387</c:v>
                </c:pt>
                <c:pt idx="144">
                  <c:v>0.20531165438428067</c:v>
                </c:pt>
                <c:pt idx="145">
                  <c:v>0.21096255263066765</c:v>
                </c:pt>
                <c:pt idx="146">
                  <c:v>0.21664091057708484</c:v>
                </c:pt>
                <c:pt idx="147">
                  <c:v>0.22234202531557823</c:v>
                </c:pt>
                <c:pt idx="148">
                  <c:v>0.22806111864172701</c:v>
                </c:pt>
                <c:pt idx="149">
                  <c:v>0.23379334573104751</c:v>
                </c:pt>
                <c:pt idx="150">
                  <c:v>0.23953380395289484</c:v>
                </c:pt>
                <c:pt idx="151">
                  <c:v>0.24527754179520686</c:v>
                </c:pt>
                <c:pt idx="152">
                  <c:v>0.25101956787342067</c:v>
                </c:pt>
                <c:pt idx="153">
                  <c:v>0.25675485999698949</c:v>
                </c:pt>
                <c:pt idx="154">
                  <c:v>0.26247837426712611</c:v>
                </c:pt>
                <c:pt idx="155">
                  <c:v>0.26818505417969662</c:v>
                </c:pt>
                <c:pt idx="156">
                  <c:v>0.27386983970758366</c:v>
                </c:pt>
                <c:pt idx="157">
                  <c:v>0.2795276763373209</c:v>
                </c:pt>
                <c:pt idx="158">
                  <c:v>0.28515352403537875</c:v>
                </c:pt>
                <c:pt idx="159">
                  <c:v>0.29074236612012921</c:v>
                </c:pt>
                <c:pt idx="160">
                  <c:v>0.29628921801625291</c:v>
                </c:pt>
                <c:pt idx="161">
                  <c:v>0.30178913586915429</c:v>
                </c:pt>
                <c:pt idx="162">
                  <c:v>0.30723722499781647</c:v>
                </c:pt>
                <c:pt idx="163">
                  <c:v>0.31262864816546049</c:v>
                </c:pt>
                <c:pt idx="164">
                  <c:v>0.31795863364835297</c:v>
                </c:pt>
                <c:pt idx="165">
                  <c:v>0.32322248308414275</c:v>
                </c:pt>
                <c:pt idx="166">
                  <c:v>0.328415579082178</c:v>
                </c:pt>
                <c:pt idx="167">
                  <c:v>0.33353339257936981</c:v>
                </c:pt>
                <c:pt idx="168">
                  <c:v>0.3385714899263122</c:v>
                </c:pt>
                <c:pt idx="169">
                  <c:v>0.34352553968953387</c:v>
                </c:pt>
                <c:pt idx="170">
                  <c:v>0.34839131915695065</c:v>
                </c:pt>
                <c:pt idx="171">
                  <c:v>0.35316472053478459</c:v>
                </c:pt>
                <c:pt idx="172">
                  <c:v>0.35784175682543173</c:v>
                </c:pt>
                <c:pt idx="173">
                  <c:v>0.36241856737697542</c:v>
                </c:pt>
                <c:pt idx="174">
                  <c:v>0.36689142309625078</c:v>
                </c:pt>
                <c:pt idx="175">
                  <c:v>0.37125673131858111</c:v>
                </c:pt>
                <c:pt idx="176">
                  <c:v>0.37551104032849858</c:v>
                </c:pt>
                <c:pt idx="177">
                  <c:v>0.37965104352694101</c:v>
                </c:pt>
                <c:pt idx="178">
                  <c:v>0.38367358324158513</c:v>
                </c:pt>
                <c:pt idx="179">
                  <c:v>0.38757565417810769</c:v>
                </c:pt>
                <c:pt idx="180">
                  <c:v>0.39135440651128012</c:v>
                </c:pt>
                <c:pt idx="181">
                  <c:v>0.39500714861588299</c:v>
                </c:pt>
                <c:pt idx="182">
                  <c:v>0.3985313494384749</c:v>
                </c:pt>
                <c:pt idx="183">
                  <c:v>0.40192464051205623</c:v>
                </c:pt>
                <c:pt idx="184">
                  <c:v>0.4051848176166451</c:v>
                </c:pt>
                <c:pt idx="185">
                  <c:v>0.40830984208971133</c:v>
                </c:pt>
                <c:pt idx="186">
                  <c:v>0.41129784179130108</c:v>
                </c:pt>
                <c:pt idx="187">
                  <c:v>0.41414711172952479</c:v>
                </c:pt>
                <c:pt idx="188">
                  <c:v>0.41685611435288306</c:v>
                </c:pt>
                <c:pt idx="189">
                  <c:v>0.41942347951664621</c:v>
                </c:pt>
                <c:pt idx="190">
                  <c:v>0.42184800413120455</c:v>
                </c:pt>
                <c:pt idx="191">
                  <c:v>0.42412865150096063</c:v>
                </c:pt>
                <c:pt idx="192">
                  <c:v>0.4262645503629276</c:v>
                </c:pt>
                <c:pt idx="193">
                  <c:v>0.42825499363475439</c:v>
                </c:pt>
                <c:pt idx="194">
                  <c:v>0.43009943688239299</c:v>
                </c:pt>
                <c:pt idx="195">
                  <c:v>0.43179749651807831</c:v>
                </c:pt>
                <c:pt idx="196">
                  <c:v>0.43334894773968641</c:v>
                </c:pt>
                <c:pt idx="197">
                  <c:v>0.43475372222289338</c:v>
                </c:pt>
                <c:pt idx="198">
                  <c:v>0.43601190557785457</c:v>
                </c:pt>
                <c:pt idx="199">
                  <c:v>0.43712373458238718</c:v>
                </c:pt>
                <c:pt idx="200">
                  <c:v>0.43808959420383903</c:v>
                </c:pt>
                <c:pt idx="201">
                  <c:v>0.43891001442200311</c:v>
                </c:pt>
                <c:pt idx="202">
                  <c:v>0.43958566686554401</c:v>
                </c:pt>
                <c:pt idx="203">
                  <c:v>0.4401173612744938</c:v>
                </c:pt>
                <c:pt idx="204">
                  <c:v>0.44050604180140157</c:v>
                </c:pt>
                <c:pt idx="205">
                  <c:v>0.44075278316372674</c:v>
                </c:pt>
                <c:pt idx="206">
                  <c:v>0.44085878666002271</c:v>
                </c:pt>
                <c:pt idx="207">
                  <c:v>0.44082537606238004</c:v>
                </c:pt>
                <c:pt idx="208">
                  <c:v>0.44065399339749528</c:v>
                </c:pt>
                <c:pt idx="209">
                  <c:v>0.44034619462858399</c:v>
                </c:pt>
                <c:pt idx="210">
                  <c:v>0.43990364525018805</c:v>
                </c:pt>
                <c:pt idx="211">
                  <c:v>0.43932811580772307</c:v>
                </c:pt>
                <c:pt idx="212">
                  <c:v>0.43862147735339296</c:v>
                </c:pt>
                <c:pt idx="213">
                  <c:v>0.43778569684983526</c:v>
                </c:pt>
                <c:pt idx="214">
                  <c:v>0.43682283253259907</c:v>
                </c:pt>
                <c:pt idx="215">
                  <c:v>0.4357350292422536</c:v>
                </c:pt>
                <c:pt idx="216">
                  <c:v>0.43452451373661871</c:v>
                </c:pt>
                <c:pt idx="217">
                  <c:v>0.4331935899932719</c:v>
                </c:pt>
                <c:pt idx="218">
                  <c:v>0.43174463451214418</c:v>
                </c:pt>
                <c:pt idx="219">
                  <c:v>0.43018009162766296</c:v>
                </c:pt>
                <c:pt idx="220">
                  <c:v>0.42850246883951626</c:v>
                </c:pt>
                <c:pt idx="221">
                  <c:v>0.42671433217074817</c:v>
                </c:pt>
                <c:pt idx="222">
                  <c:v>0.4248183015614958</c:v>
                </c:pt>
                <c:pt idx="223">
                  <c:v>0.42281704630628797</c:v>
                </c:pt>
                <c:pt idx="224">
                  <c:v>0.42071328054242435</c:v>
                </c:pt>
                <c:pt idx="225">
                  <c:v>0.41850975879655122</c:v>
                </c:pt>
                <c:pt idx="226">
                  <c:v>0.41620927159614229</c:v>
                </c:pt>
                <c:pt idx="227">
                  <c:v>0.41381464115219024</c:v>
                </c:pt>
                <c:pt idx="228">
                  <c:v>0.41132871711900421</c:v>
                </c:pt>
                <c:pt idx="229">
                  <c:v>0.40875437243660856</c:v>
                </c:pt>
                <c:pt idx="230">
                  <c:v>0.40609449926083363</c:v>
                </c:pt>
                <c:pt idx="231">
                  <c:v>0.40335200498579543</c:v>
                </c:pt>
                <c:pt idx="232">
                  <c:v>0.40052980836306395</c:v>
                </c:pt>
                <c:pt idx="233">
                  <c:v>0.39763083572144053</c:v>
                </c:pt>
                <c:pt idx="234">
                  <c:v>0.39465801729087746</c:v>
                </c:pt>
                <c:pt idx="235">
                  <c:v>0.39161428363370671</c:v>
                </c:pt>
                <c:pt idx="236">
                  <c:v>0.38850256218597978</c:v>
                </c:pt>
                <c:pt idx="237">
                  <c:v>0.38532577391136352</c:v>
                </c:pt>
                <c:pt idx="238">
                  <c:v>0.38208683006969535</c:v>
                </c:pt>
                <c:pt idx="239">
                  <c:v>0.37878862910196476</c:v>
                </c:pt>
                <c:pt idx="240">
                  <c:v>0.37543405363316262</c:v>
                </c:pt>
                <c:pt idx="241">
                  <c:v>0.37202596759412976</c:v>
                </c:pt>
                <c:pt idx="242">
                  <c:v>0.36856721346323068</c:v>
                </c:pt>
                <c:pt idx="243">
                  <c:v>0.36506060962839104</c:v>
                </c:pt>
                <c:pt idx="244">
                  <c:v>0.36150894786975807</c:v>
                </c:pt>
                <c:pt idx="245">
                  <c:v>0.35791499096297585</c:v>
                </c:pt>
                <c:pt idx="246">
                  <c:v>0.35428147040281749</c:v>
                </c:pt>
                <c:pt idx="247">
                  <c:v>0.35061108424666798</c:v>
                </c:pt>
                <c:pt idx="248">
                  <c:v>0.34690649507713012</c:v>
                </c:pt>
                <c:pt idx="249">
                  <c:v>0.34317032808280312</c:v>
                </c:pt>
                <c:pt idx="250">
                  <c:v>0.33940516925608138</c:v>
                </c:pt>
                <c:pt idx="251">
                  <c:v>0.33561356370663137</c:v>
                </c:pt>
                <c:pt idx="252">
                  <c:v>0.33179801408901849</c:v>
                </c:pt>
                <c:pt idx="253">
                  <c:v>0.32796097914279565</c:v>
                </c:pt>
                <c:pt idx="254">
                  <c:v>0.32410487234320384</c:v>
                </c:pt>
                <c:pt idx="255">
                  <c:v>0.32023206066049276</c:v>
                </c:pt>
                <c:pt idx="256">
                  <c:v>0.31634486342573792</c:v>
                </c:pt>
                <c:pt idx="257">
                  <c:v>0.31244555130090884</c:v>
                </c:pt>
                <c:pt idx="258">
                  <c:v>0.30853634535083019</c:v>
                </c:pt>
                <c:pt idx="259">
                  <c:v>0.30461941621458355</c:v>
                </c:pt>
                <c:pt idx="260">
                  <c:v>0.30069688337380251</c:v>
                </c:pt>
                <c:pt idx="261">
                  <c:v>0.29677081451523879</c:v>
                </c:pt>
                <c:pt idx="262">
                  <c:v>0.29284322498490639</c:v>
                </c:pt>
                <c:pt idx="263">
                  <c:v>0.28891607733105051</c:v>
                </c:pt>
                <c:pt idx="264">
                  <c:v>0.28499128093313969</c:v>
                </c:pt>
                <c:pt idx="265">
                  <c:v>0.28107069171403437</c:v>
                </c:pt>
                <c:pt idx="266">
                  <c:v>0.27715611193245476</c:v>
                </c:pt>
                <c:pt idx="267">
                  <c:v>0.2732492900528441</c:v>
                </c:pt>
                <c:pt idx="268">
                  <c:v>0.26935192068970576</c:v>
                </c:pt>
                <c:pt idx="269">
                  <c:v>0.26546564462348232</c:v>
                </c:pt>
                <c:pt idx="270">
                  <c:v>0.26159204888504295</c:v>
                </c:pt>
                <c:pt idx="271">
                  <c:v>0.25773266690584529</c:v>
                </c:pt>
                <c:pt idx="272">
                  <c:v>0.25388897873085187</c:v>
                </c:pt>
                <c:pt idx="273">
                  <c:v>0.25006241129129236</c:v>
                </c:pt>
                <c:pt idx="274">
                  <c:v>0.24625433873438779</c:v>
                </c:pt>
                <c:pt idx="275">
                  <c:v>0.24246608280717447</c:v>
                </c:pt>
                <c:pt idx="276">
                  <c:v>0.23869891329160167</c:v>
                </c:pt>
                <c:pt idx="277">
                  <c:v>0.23495404848810736</c:v>
                </c:pt>
                <c:pt idx="278">
                  <c:v>0.23123265574491991</c:v>
                </c:pt>
                <c:pt idx="279">
                  <c:v>0.22753585203037441</c:v>
                </c:pt>
                <c:pt idx="280">
                  <c:v>0.22386470454558111</c:v>
                </c:pt>
                <c:pt idx="281">
                  <c:v>0.22022023137483321</c:v>
                </c:pt>
                <c:pt idx="282">
                  <c:v>0.21660340217119289</c:v>
                </c:pt>
                <c:pt idx="283">
                  <c:v>0.21301513887475373</c:v>
                </c:pt>
                <c:pt idx="284">
                  <c:v>0.2094563164611315</c:v>
                </c:pt>
                <c:pt idx="285">
                  <c:v>0.2059277637178</c:v>
                </c:pt>
                <c:pt idx="286">
                  <c:v>0.20243026404594661</c:v>
                </c:pt>
                <c:pt idx="287">
                  <c:v>0.19896455628558987</c:v>
                </c:pt>
                <c:pt idx="288">
                  <c:v>0.19553133556176303</c:v>
                </c:pt>
                <c:pt idx="289">
                  <c:v>0.19213125414963667</c:v>
                </c:pt>
                <c:pt idx="290">
                  <c:v>0.18876492235651804</c:v>
                </c:pt>
                <c:pt idx="291">
                  <c:v>0.18543290941873505</c:v>
                </c:pt>
                <c:pt idx="292">
                  <c:v>0.18213574441147945</c:v>
                </c:pt>
                <c:pt idx="293">
                  <c:v>0.17887391716975301</c:v>
                </c:pt>
                <c:pt idx="294">
                  <c:v>0.1756478792186304</c:v>
                </c:pt>
                <c:pt idx="295">
                  <c:v>0.17245804471111839</c:v>
                </c:pt>
                <c:pt idx="296">
                  <c:v>0.16930479137196464</c:v>
                </c:pt>
                <c:pt idx="297">
                  <c:v>0.16618846144583185</c:v>
                </c:pt>
                <c:pt idx="298">
                  <c:v>0.16310936264832571</c:v>
                </c:pt>
                <c:pt idx="299">
                  <c:v>0.16006776911843049</c:v>
                </c:pt>
                <c:pt idx="300">
                  <c:v>0.15706392237097255</c:v>
                </c:pt>
                <c:pt idx="301">
                  <c:v>0.15409803224779819</c:v>
                </c:pt>
                <c:pt idx="302">
                  <c:v>0.15117027786641862</c:v>
                </c:pt>
                <c:pt idx="303">
                  <c:v>0.14828080856493589</c:v>
                </c:pt>
                <c:pt idx="304">
                  <c:v>0.14542974484213025</c:v>
                </c:pt>
                <c:pt idx="305">
                  <c:v>0.14261717929164705</c:v>
                </c:pt>
                <c:pt idx="306">
                  <c:v>0.13984317752928624</c:v>
                </c:pt>
                <c:pt idx="307">
                  <c:v>0.13710777911245231</c:v>
                </c:pt>
                <c:pt idx="308">
                  <c:v>0.13441099845088453</c:v>
                </c:pt>
                <c:pt idx="309">
                  <c:v>0.13175282570784075</c:v>
                </c:pt>
                <c:pt idx="310">
                  <c:v>0.12913322769096502</c:v>
                </c:pt>
                <c:pt idx="311">
                  <c:v>0.12655214873212139</c:v>
                </c:pt>
                <c:pt idx="312">
                  <c:v>0.12400951155553085</c:v>
                </c:pt>
                <c:pt idx="313">
                  <c:v>0.12150521813359563</c:v>
                </c:pt>
                <c:pt idx="314">
                  <c:v>0.11903915052984643</c:v>
                </c:pt>
                <c:pt idx="315">
                  <c:v>0.11661117172849594</c:v>
                </c:pt>
                <c:pt idx="316">
                  <c:v>0.1142211264501263</c:v>
                </c:pt>
                <c:pt idx="317">
                  <c:v>0.11186884195308297</c:v>
                </c:pt>
                <c:pt idx="318">
                  <c:v>0.10955412882019171</c:v>
                </c:pt>
                <c:pt idx="319">
                  <c:v>0.10727678173045456</c:v>
                </c:pt>
                <c:pt idx="320">
                  <c:v>0.10503658021542209</c:v>
                </c:pt>
                <c:pt idx="321">
                  <c:v>0.10283328939997539</c:v>
                </c:pt>
                <c:pt idx="322">
                  <c:v>0.10066666072729007</c:v>
                </c:pt>
                <c:pt idx="323">
                  <c:v>9.853643266778743E-2</c:v>
                </c:pt>
                <c:pt idx="324">
                  <c:v>9.6442331411912774E-2</c:v>
                </c:pt>
                <c:pt idx="325">
                  <c:v>9.4384071546612325E-2</c:v>
                </c:pt>
                <c:pt idx="326">
                  <c:v>9.2361356715410528E-2</c:v>
                </c:pt>
                <c:pt idx="327">
                  <c:v>9.0373880262019049E-2</c:v>
                </c:pt>
                <c:pt idx="328">
                  <c:v>8.8421325857436117E-2</c:v>
                </c:pt>
                <c:pt idx="329">
                  <c:v>8.6503368110520659E-2</c:v>
                </c:pt>
                <c:pt idx="330">
                  <c:v>8.4619673162051851E-2</c:v>
                </c:pt>
                <c:pt idx="331">
                  <c:v>8.276989926230599E-2</c:v>
                </c:pt>
                <c:pt idx="332">
                  <c:v>8.0953697332207655E-2</c:v>
                </c:pt>
                <c:pt idx="333">
                  <c:v>7.9170711508129668E-2</c:v>
                </c:pt>
                <c:pt idx="334">
                  <c:v>7.7420579670439638E-2</c:v>
                </c:pt>
                <c:pt idx="335">
                  <c:v>7.5702933955906063E-2</c:v>
                </c:pt>
                <c:pt idx="336">
                  <c:v>7.4017401254096504E-2</c:v>
                </c:pt>
                <c:pt idx="337">
                  <c:v>7.2363603687915265E-2</c:v>
                </c:pt>
                <c:pt idx="338">
                  <c:v>7.0741159078443389E-2</c:v>
                </c:pt>
                <c:pt idx="339">
                  <c:v>6.9149681394258269E-2</c:v>
                </c:pt>
                <c:pt idx="340">
                  <c:v>6.758878118542129E-2</c:v>
                </c:pt>
                <c:pt idx="341">
                  <c:v>6.6058066002336907E-2</c:v>
                </c:pt>
                <c:pt idx="342">
                  <c:v>6.4557140799693519E-2</c:v>
                </c:pt>
                <c:pt idx="343">
                  <c:v>6.3085608325710626E-2</c:v>
                </c:pt>
                <c:pt idx="344">
                  <c:v>6.1643069496922553E-2</c:v>
                </c:pt>
                <c:pt idx="345">
                  <c:v>6.0229123758739046E-2</c:v>
                </c:pt>
                <c:pt idx="346">
                  <c:v>5.884336943202987E-2</c:v>
                </c:pt>
                <c:pt idx="347">
                  <c:v>5.7485404045987662E-2</c:v>
                </c:pt>
                <c:pt idx="348">
                  <c:v>5.6154824657528135E-2</c:v>
                </c:pt>
                <c:pt idx="349">
                  <c:v>5.4851228157492993E-2</c:v>
                </c:pt>
                <c:pt idx="350">
                  <c:v>5.3574211563924695E-2</c:v>
                </c:pt>
                <c:pt idx="351">
                  <c:v>5.2323372302686237E-2</c:v>
                </c:pt>
                <c:pt idx="352">
                  <c:v>5.1098308475701945E-2</c:v>
                </c:pt>
                <c:pt idx="353">
                  <c:v>4.9898619117098288E-2</c:v>
                </c:pt>
                <c:pt idx="354">
                  <c:v>4.8723904437525598E-2</c:v>
                </c:pt>
                <c:pt idx="355">
                  <c:v>4.7573766056942253E-2</c:v>
                </c:pt>
                <c:pt idx="356">
                  <c:v>4.6447807226145443E-2</c:v>
                </c:pt>
                <c:pt idx="357">
                  <c:v>4.534563303733101E-2</c:v>
                </c:pt>
                <c:pt idx="358">
                  <c:v>4.4266850623966549E-2</c:v>
                </c:pt>
                <c:pt idx="359">
                  <c:v>4.3211069350260992E-2</c:v>
                </c:pt>
                <c:pt idx="360">
                  <c:v>4.2177900990512253E-2</c:v>
                </c:pt>
                <c:pt idx="361">
                  <c:v>4.1166959898614602E-2</c:v>
                </c:pt>
                <c:pt idx="362">
                  <c:v>4.0177863168004764E-2</c:v>
                </c:pt>
                <c:pt idx="363">
                  <c:v>3.9210230782324794E-2</c:v>
                </c:pt>
                <c:pt idx="364">
                  <c:v>3.8263685757076067E-2</c:v>
                </c:pt>
                <c:pt idx="365">
                  <c:v>3.7337854272538398E-2</c:v>
                </c:pt>
                <c:pt idx="366">
                  <c:v>3.6432365798223294E-2</c:v>
                </c:pt>
                <c:pt idx="367">
                  <c:v>3.5546853209128579E-2</c:v>
                </c:pt>
                <c:pt idx="368">
                  <c:v>3.4680952894058446E-2</c:v>
                </c:pt>
                <c:pt idx="369">
                  <c:v>3.3834304856268801E-2</c:v>
                </c:pt>
                <c:pt idx="370">
                  <c:v>3.3006552806694484E-2</c:v>
                </c:pt>
                <c:pt idx="371">
                  <c:v>3.2197344250011424E-2</c:v>
                </c:pt>
                <c:pt idx="372">
                  <c:v>3.1406330563782274E-2</c:v>
                </c:pt>
                <c:pt idx="373">
                  <c:v>3.0633167070930167E-2</c:v>
                </c:pt>
                <c:pt idx="374">
                  <c:v>2.9877513105781205E-2</c:v>
                </c:pt>
                <c:pt idx="375">
                  <c:v>2.9139032073911501E-2</c:v>
                </c:pt>
                <c:pt idx="376">
                  <c:v>2.8417391506030298E-2</c:v>
                </c:pt>
                <c:pt idx="377">
                  <c:v>2.7712263106126508E-2</c:v>
                </c:pt>
                <c:pt idx="378">
                  <c:v>2.702332279410076E-2</c:v>
                </c:pt>
                <c:pt idx="379">
                  <c:v>2.6350250743100739E-2</c:v>
                </c:pt>
                <c:pt idx="380">
                  <c:v>2.5692731411772848E-2</c:v>
                </c:pt>
                <c:pt idx="381">
                  <c:v>2.5050453571638542E-2</c:v>
                </c:pt>
                <c:pt idx="382">
                  <c:v>2.4423110329798273E-2</c:v>
                </c:pt>
                <c:pt idx="383">
                  <c:v>2.3810399147162251E-2</c:v>
                </c:pt>
                <c:pt idx="384">
                  <c:v>2.3212021852401225E-2</c:v>
                </c:pt>
                <c:pt idx="385">
                  <c:v>2.2627684651806493E-2</c:v>
                </c:pt>
                <c:pt idx="386">
                  <c:v>2.2057098135243165E-2</c:v>
                </c:pt>
                <c:pt idx="387">
                  <c:v>2.1499977278375871E-2</c:v>
                </c:pt>
                <c:pt idx="388">
                  <c:v>2.0956041441341434E-2</c:v>
                </c:pt>
                <c:pt idx="389">
                  <c:v>2.0425014364038034E-2</c:v>
                </c:pt>
                <c:pt idx="390">
                  <c:v>1.9906624158196058E-2</c:v>
                </c:pt>
                <c:pt idx="391">
                  <c:v>1.9400603296390546E-2</c:v>
                </c:pt>
                <c:pt idx="392">
                  <c:v>1.890668859815102E-2</c:v>
                </c:pt>
                <c:pt idx="393">
                  <c:v>1.8424621213319527E-2</c:v>
                </c:pt>
                <c:pt idx="394">
                  <c:v>1.7954146602803187E-2</c:v>
                </c:pt>
                <c:pt idx="395">
                  <c:v>1.7495014516863305E-2</c:v>
                </c:pt>
                <c:pt idx="396">
                  <c:v>1.7046978971078066E-2</c:v>
                </c:pt>
                <c:pt idx="397">
                  <c:v>1.6609798220112337E-2</c:v>
                </c:pt>
                <c:pt idx="398">
                  <c:v>1.6183234729422676E-2</c:v>
                </c:pt>
                <c:pt idx="399">
                  <c:v>1.5767055145022378E-2</c:v>
                </c:pt>
                <c:pt idx="400">
                  <c:v>1.5361030261426477E-2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D7E-498B-AAA7-E124CD146C6D}"/>
            </c:ext>
          </c:extLst>
        </c:ser>
        <c:ser>
          <c:idx val="3"/>
          <c:order val="3"/>
          <c:tx>
            <c:strRef>
              <c:f>APSL!$Z$1</c:f>
              <c:strCache>
                <c:ptCount val="1"/>
                <c:pt idx="0">
                  <c:v>S_total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APSL!$V$2:$V$402</c:f>
              <c:numCache>
                <c:formatCode>General</c:formatCode>
                <c:ptCount val="401"/>
                <c:pt idx="0">
                  <c:v>380</c:v>
                </c:pt>
                <c:pt idx="1">
                  <c:v>381</c:v>
                </c:pt>
                <c:pt idx="2">
                  <c:v>382</c:v>
                </c:pt>
                <c:pt idx="3">
                  <c:v>383</c:v>
                </c:pt>
                <c:pt idx="4">
                  <c:v>384</c:v>
                </c:pt>
                <c:pt idx="5">
                  <c:v>385</c:v>
                </c:pt>
                <c:pt idx="6">
                  <c:v>386</c:v>
                </c:pt>
                <c:pt idx="7">
                  <c:v>387</c:v>
                </c:pt>
                <c:pt idx="8">
                  <c:v>388</c:v>
                </c:pt>
                <c:pt idx="9">
                  <c:v>389</c:v>
                </c:pt>
                <c:pt idx="10">
                  <c:v>390</c:v>
                </c:pt>
                <c:pt idx="11">
                  <c:v>391</c:v>
                </c:pt>
                <c:pt idx="12">
                  <c:v>392</c:v>
                </c:pt>
                <c:pt idx="13">
                  <c:v>393</c:v>
                </c:pt>
                <c:pt idx="14">
                  <c:v>394</c:v>
                </c:pt>
                <c:pt idx="15">
                  <c:v>395</c:v>
                </c:pt>
                <c:pt idx="16">
                  <c:v>396</c:v>
                </c:pt>
                <c:pt idx="17">
                  <c:v>397</c:v>
                </c:pt>
                <c:pt idx="18">
                  <c:v>398</c:v>
                </c:pt>
                <c:pt idx="19">
                  <c:v>399</c:v>
                </c:pt>
                <c:pt idx="20">
                  <c:v>400</c:v>
                </c:pt>
                <c:pt idx="21">
                  <c:v>401</c:v>
                </c:pt>
                <c:pt idx="22">
                  <c:v>402</c:v>
                </c:pt>
                <c:pt idx="23">
                  <c:v>403</c:v>
                </c:pt>
                <c:pt idx="24">
                  <c:v>404</c:v>
                </c:pt>
                <c:pt idx="25">
                  <c:v>405</c:v>
                </c:pt>
                <c:pt idx="26">
                  <c:v>406</c:v>
                </c:pt>
                <c:pt idx="27">
                  <c:v>407</c:v>
                </c:pt>
                <c:pt idx="28">
                  <c:v>408</c:v>
                </c:pt>
                <c:pt idx="29">
                  <c:v>409</c:v>
                </c:pt>
                <c:pt idx="30">
                  <c:v>410</c:v>
                </c:pt>
                <c:pt idx="31">
                  <c:v>411</c:v>
                </c:pt>
                <c:pt idx="32">
                  <c:v>412</c:v>
                </c:pt>
                <c:pt idx="33">
                  <c:v>413</c:v>
                </c:pt>
                <c:pt idx="34">
                  <c:v>414</c:v>
                </c:pt>
                <c:pt idx="35">
                  <c:v>415</c:v>
                </c:pt>
                <c:pt idx="36">
                  <c:v>416</c:v>
                </c:pt>
                <c:pt idx="37">
                  <c:v>417</c:v>
                </c:pt>
                <c:pt idx="38">
                  <c:v>418</c:v>
                </c:pt>
                <c:pt idx="39">
                  <c:v>419</c:v>
                </c:pt>
                <c:pt idx="40">
                  <c:v>420</c:v>
                </c:pt>
                <c:pt idx="41">
                  <c:v>421</c:v>
                </c:pt>
                <c:pt idx="42">
                  <c:v>422</c:v>
                </c:pt>
                <c:pt idx="43">
                  <c:v>423</c:v>
                </c:pt>
                <c:pt idx="44">
                  <c:v>424</c:v>
                </c:pt>
                <c:pt idx="45">
                  <c:v>425</c:v>
                </c:pt>
                <c:pt idx="46">
                  <c:v>426</c:v>
                </c:pt>
                <c:pt idx="47">
                  <c:v>427</c:v>
                </c:pt>
                <c:pt idx="48">
                  <c:v>428</c:v>
                </c:pt>
                <c:pt idx="49">
                  <c:v>429</c:v>
                </c:pt>
                <c:pt idx="50">
                  <c:v>430</c:v>
                </c:pt>
                <c:pt idx="51">
                  <c:v>431</c:v>
                </c:pt>
                <c:pt idx="52">
                  <c:v>432</c:v>
                </c:pt>
                <c:pt idx="53">
                  <c:v>433</c:v>
                </c:pt>
                <c:pt idx="54">
                  <c:v>434</c:v>
                </c:pt>
                <c:pt idx="55">
                  <c:v>435</c:v>
                </c:pt>
                <c:pt idx="56">
                  <c:v>436</c:v>
                </c:pt>
                <c:pt idx="57">
                  <c:v>437</c:v>
                </c:pt>
                <c:pt idx="58">
                  <c:v>438</c:v>
                </c:pt>
                <c:pt idx="59">
                  <c:v>439</c:v>
                </c:pt>
                <c:pt idx="60">
                  <c:v>440</c:v>
                </c:pt>
                <c:pt idx="61">
                  <c:v>441</c:v>
                </c:pt>
                <c:pt idx="62">
                  <c:v>442</c:v>
                </c:pt>
                <c:pt idx="63">
                  <c:v>443</c:v>
                </c:pt>
                <c:pt idx="64">
                  <c:v>444</c:v>
                </c:pt>
                <c:pt idx="65">
                  <c:v>445</c:v>
                </c:pt>
                <c:pt idx="66">
                  <c:v>446</c:v>
                </c:pt>
                <c:pt idx="67">
                  <c:v>447</c:v>
                </c:pt>
                <c:pt idx="68">
                  <c:v>448</c:v>
                </c:pt>
                <c:pt idx="69">
                  <c:v>449</c:v>
                </c:pt>
                <c:pt idx="70">
                  <c:v>450</c:v>
                </c:pt>
                <c:pt idx="71">
                  <c:v>451</c:v>
                </c:pt>
                <c:pt idx="72">
                  <c:v>452</c:v>
                </c:pt>
                <c:pt idx="73">
                  <c:v>453</c:v>
                </c:pt>
                <c:pt idx="74">
                  <c:v>454</c:v>
                </c:pt>
                <c:pt idx="75">
                  <c:v>455</c:v>
                </c:pt>
                <c:pt idx="76">
                  <c:v>456</c:v>
                </c:pt>
                <c:pt idx="77">
                  <c:v>457</c:v>
                </c:pt>
                <c:pt idx="78">
                  <c:v>458</c:v>
                </c:pt>
                <c:pt idx="79">
                  <c:v>459</c:v>
                </c:pt>
                <c:pt idx="80">
                  <c:v>460</c:v>
                </c:pt>
                <c:pt idx="81">
                  <c:v>461</c:v>
                </c:pt>
                <c:pt idx="82">
                  <c:v>462</c:v>
                </c:pt>
                <c:pt idx="83">
                  <c:v>463</c:v>
                </c:pt>
                <c:pt idx="84">
                  <c:v>464</c:v>
                </c:pt>
                <c:pt idx="85">
                  <c:v>465</c:v>
                </c:pt>
                <c:pt idx="86">
                  <c:v>466</c:v>
                </c:pt>
                <c:pt idx="87">
                  <c:v>467</c:v>
                </c:pt>
                <c:pt idx="88">
                  <c:v>468</c:v>
                </c:pt>
                <c:pt idx="89">
                  <c:v>469</c:v>
                </c:pt>
                <c:pt idx="90">
                  <c:v>470</c:v>
                </c:pt>
                <c:pt idx="91">
                  <c:v>471</c:v>
                </c:pt>
                <c:pt idx="92">
                  <c:v>472</c:v>
                </c:pt>
                <c:pt idx="93">
                  <c:v>473</c:v>
                </c:pt>
                <c:pt idx="94">
                  <c:v>474</c:v>
                </c:pt>
                <c:pt idx="95">
                  <c:v>475</c:v>
                </c:pt>
                <c:pt idx="96">
                  <c:v>476</c:v>
                </c:pt>
                <c:pt idx="97">
                  <c:v>477</c:v>
                </c:pt>
                <c:pt idx="98">
                  <c:v>478</c:v>
                </c:pt>
                <c:pt idx="99">
                  <c:v>479</c:v>
                </c:pt>
                <c:pt idx="100">
                  <c:v>480</c:v>
                </c:pt>
                <c:pt idx="101">
                  <c:v>481</c:v>
                </c:pt>
                <c:pt idx="102">
                  <c:v>482</c:v>
                </c:pt>
                <c:pt idx="103">
                  <c:v>483</c:v>
                </c:pt>
                <c:pt idx="104">
                  <c:v>484</c:v>
                </c:pt>
                <c:pt idx="105">
                  <c:v>485</c:v>
                </c:pt>
                <c:pt idx="106">
                  <c:v>486</c:v>
                </c:pt>
                <c:pt idx="107">
                  <c:v>487</c:v>
                </c:pt>
                <c:pt idx="108">
                  <c:v>488</c:v>
                </c:pt>
                <c:pt idx="109">
                  <c:v>489</c:v>
                </c:pt>
                <c:pt idx="110">
                  <c:v>490</c:v>
                </c:pt>
                <c:pt idx="111">
                  <c:v>491</c:v>
                </c:pt>
                <c:pt idx="112">
                  <c:v>492</c:v>
                </c:pt>
                <c:pt idx="113">
                  <c:v>493</c:v>
                </c:pt>
                <c:pt idx="114">
                  <c:v>494</c:v>
                </c:pt>
                <c:pt idx="115">
                  <c:v>495</c:v>
                </c:pt>
                <c:pt idx="116">
                  <c:v>496</c:v>
                </c:pt>
                <c:pt idx="117">
                  <c:v>497</c:v>
                </c:pt>
                <c:pt idx="118">
                  <c:v>498</c:v>
                </c:pt>
                <c:pt idx="119">
                  <c:v>499</c:v>
                </c:pt>
                <c:pt idx="120">
                  <c:v>500</c:v>
                </c:pt>
                <c:pt idx="121">
                  <c:v>501</c:v>
                </c:pt>
                <c:pt idx="122">
                  <c:v>502</c:v>
                </c:pt>
                <c:pt idx="123">
                  <c:v>503</c:v>
                </c:pt>
                <c:pt idx="124">
                  <c:v>504</c:v>
                </c:pt>
                <c:pt idx="125">
                  <c:v>505</c:v>
                </c:pt>
                <c:pt idx="126">
                  <c:v>506</c:v>
                </c:pt>
                <c:pt idx="127">
                  <c:v>507</c:v>
                </c:pt>
                <c:pt idx="128">
                  <c:v>508</c:v>
                </c:pt>
                <c:pt idx="129">
                  <c:v>509</c:v>
                </c:pt>
                <c:pt idx="130">
                  <c:v>510</c:v>
                </c:pt>
                <c:pt idx="131">
                  <c:v>511</c:v>
                </c:pt>
                <c:pt idx="132">
                  <c:v>512</c:v>
                </c:pt>
                <c:pt idx="133">
                  <c:v>513</c:v>
                </c:pt>
                <c:pt idx="134">
                  <c:v>514</c:v>
                </c:pt>
                <c:pt idx="135">
                  <c:v>515</c:v>
                </c:pt>
                <c:pt idx="136">
                  <c:v>516</c:v>
                </c:pt>
                <c:pt idx="137">
                  <c:v>517</c:v>
                </c:pt>
                <c:pt idx="138">
                  <c:v>518</c:v>
                </c:pt>
                <c:pt idx="139">
                  <c:v>519</c:v>
                </c:pt>
                <c:pt idx="140">
                  <c:v>520</c:v>
                </c:pt>
                <c:pt idx="141">
                  <c:v>521</c:v>
                </c:pt>
                <c:pt idx="142">
                  <c:v>522</c:v>
                </c:pt>
                <c:pt idx="143">
                  <c:v>523</c:v>
                </c:pt>
                <c:pt idx="144">
                  <c:v>524</c:v>
                </c:pt>
                <c:pt idx="145">
                  <c:v>525</c:v>
                </c:pt>
                <c:pt idx="146">
                  <c:v>526</c:v>
                </c:pt>
                <c:pt idx="147">
                  <c:v>527</c:v>
                </c:pt>
                <c:pt idx="148">
                  <c:v>528</c:v>
                </c:pt>
                <c:pt idx="149">
                  <c:v>529</c:v>
                </c:pt>
                <c:pt idx="150">
                  <c:v>530</c:v>
                </c:pt>
                <c:pt idx="151">
                  <c:v>531</c:v>
                </c:pt>
                <c:pt idx="152">
                  <c:v>532</c:v>
                </c:pt>
                <c:pt idx="153">
                  <c:v>533</c:v>
                </c:pt>
                <c:pt idx="154">
                  <c:v>534</c:v>
                </c:pt>
                <c:pt idx="155">
                  <c:v>535</c:v>
                </c:pt>
                <c:pt idx="156">
                  <c:v>536</c:v>
                </c:pt>
                <c:pt idx="157">
                  <c:v>537</c:v>
                </c:pt>
                <c:pt idx="158">
                  <c:v>538</c:v>
                </c:pt>
                <c:pt idx="159">
                  <c:v>539</c:v>
                </c:pt>
                <c:pt idx="160">
                  <c:v>540</c:v>
                </c:pt>
                <c:pt idx="161">
                  <c:v>541</c:v>
                </c:pt>
                <c:pt idx="162">
                  <c:v>542</c:v>
                </c:pt>
                <c:pt idx="163">
                  <c:v>543</c:v>
                </c:pt>
                <c:pt idx="164">
                  <c:v>544</c:v>
                </c:pt>
                <c:pt idx="165">
                  <c:v>545</c:v>
                </c:pt>
                <c:pt idx="166">
                  <c:v>546</c:v>
                </c:pt>
                <c:pt idx="167">
                  <c:v>547</c:v>
                </c:pt>
                <c:pt idx="168">
                  <c:v>548</c:v>
                </c:pt>
                <c:pt idx="169">
                  <c:v>549</c:v>
                </c:pt>
                <c:pt idx="170">
                  <c:v>550</c:v>
                </c:pt>
                <c:pt idx="171">
                  <c:v>551</c:v>
                </c:pt>
                <c:pt idx="172">
                  <c:v>552</c:v>
                </c:pt>
                <c:pt idx="173">
                  <c:v>553</c:v>
                </c:pt>
                <c:pt idx="174">
                  <c:v>554</c:v>
                </c:pt>
                <c:pt idx="175">
                  <c:v>555</c:v>
                </c:pt>
                <c:pt idx="176">
                  <c:v>556</c:v>
                </c:pt>
                <c:pt idx="177">
                  <c:v>557</c:v>
                </c:pt>
                <c:pt idx="178">
                  <c:v>558</c:v>
                </c:pt>
                <c:pt idx="179">
                  <c:v>559</c:v>
                </c:pt>
                <c:pt idx="180">
                  <c:v>560</c:v>
                </c:pt>
                <c:pt idx="181">
                  <c:v>561</c:v>
                </c:pt>
                <c:pt idx="182">
                  <c:v>562</c:v>
                </c:pt>
                <c:pt idx="183">
                  <c:v>563</c:v>
                </c:pt>
                <c:pt idx="184">
                  <c:v>564</c:v>
                </c:pt>
                <c:pt idx="185">
                  <c:v>565</c:v>
                </c:pt>
                <c:pt idx="186">
                  <c:v>566</c:v>
                </c:pt>
                <c:pt idx="187">
                  <c:v>567</c:v>
                </c:pt>
                <c:pt idx="188">
                  <c:v>568</c:v>
                </c:pt>
                <c:pt idx="189">
                  <c:v>569</c:v>
                </c:pt>
                <c:pt idx="190">
                  <c:v>570</c:v>
                </c:pt>
                <c:pt idx="191">
                  <c:v>571</c:v>
                </c:pt>
                <c:pt idx="192">
                  <c:v>572</c:v>
                </c:pt>
                <c:pt idx="193">
                  <c:v>573</c:v>
                </c:pt>
                <c:pt idx="194">
                  <c:v>574</c:v>
                </c:pt>
                <c:pt idx="195">
                  <c:v>575</c:v>
                </c:pt>
                <c:pt idx="196">
                  <c:v>576</c:v>
                </c:pt>
                <c:pt idx="197">
                  <c:v>577</c:v>
                </c:pt>
                <c:pt idx="198">
                  <c:v>578</c:v>
                </c:pt>
                <c:pt idx="199">
                  <c:v>579</c:v>
                </c:pt>
                <c:pt idx="200">
                  <c:v>580</c:v>
                </c:pt>
                <c:pt idx="201">
                  <c:v>581</c:v>
                </c:pt>
                <c:pt idx="202">
                  <c:v>582</c:v>
                </c:pt>
                <c:pt idx="203">
                  <c:v>583</c:v>
                </c:pt>
                <c:pt idx="204">
                  <c:v>584</c:v>
                </c:pt>
                <c:pt idx="205">
                  <c:v>585</c:v>
                </c:pt>
                <c:pt idx="206">
                  <c:v>586</c:v>
                </c:pt>
                <c:pt idx="207">
                  <c:v>587</c:v>
                </c:pt>
                <c:pt idx="208">
                  <c:v>588</c:v>
                </c:pt>
                <c:pt idx="209">
                  <c:v>589</c:v>
                </c:pt>
                <c:pt idx="210">
                  <c:v>590</c:v>
                </c:pt>
                <c:pt idx="211">
                  <c:v>591</c:v>
                </c:pt>
                <c:pt idx="212">
                  <c:v>592</c:v>
                </c:pt>
                <c:pt idx="213">
                  <c:v>593</c:v>
                </c:pt>
                <c:pt idx="214">
                  <c:v>594</c:v>
                </c:pt>
                <c:pt idx="215">
                  <c:v>595</c:v>
                </c:pt>
                <c:pt idx="216">
                  <c:v>596</c:v>
                </c:pt>
                <c:pt idx="217">
                  <c:v>597</c:v>
                </c:pt>
                <c:pt idx="218">
                  <c:v>598</c:v>
                </c:pt>
                <c:pt idx="219">
                  <c:v>599</c:v>
                </c:pt>
                <c:pt idx="220">
                  <c:v>600</c:v>
                </c:pt>
                <c:pt idx="221">
                  <c:v>601</c:v>
                </c:pt>
                <c:pt idx="222">
                  <c:v>602</c:v>
                </c:pt>
                <c:pt idx="223">
                  <c:v>603</c:v>
                </c:pt>
                <c:pt idx="224">
                  <c:v>604</c:v>
                </c:pt>
                <c:pt idx="225">
                  <c:v>605</c:v>
                </c:pt>
                <c:pt idx="226">
                  <c:v>606</c:v>
                </c:pt>
                <c:pt idx="227">
                  <c:v>607</c:v>
                </c:pt>
                <c:pt idx="228">
                  <c:v>608</c:v>
                </c:pt>
                <c:pt idx="229">
                  <c:v>609</c:v>
                </c:pt>
                <c:pt idx="230">
                  <c:v>610</c:v>
                </c:pt>
                <c:pt idx="231">
                  <c:v>611</c:v>
                </c:pt>
                <c:pt idx="232">
                  <c:v>612</c:v>
                </c:pt>
                <c:pt idx="233">
                  <c:v>613</c:v>
                </c:pt>
                <c:pt idx="234">
                  <c:v>614</c:v>
                </c:pt>
                <c:pt idx="235">
                  <c:v>615</c:v>
                </c:pt>
                <c:pt idx="236">
                  <c:v>616</c:v>
                </c:pt>
                <c:pt idx="237">
                  <c:v>617</c:v>
                </c:pt>
                <c:pt idx="238">
                  <c:v>618</c:v>
                </c:pt>
                <c:pt idx="239">
                  <c:v>619</c:v>
                </c:pt>
                <c:pt idx="240">
                  <c:v>620</c:v>
                </c:pt>
                <c:pt idx="241">
                  <c:v>621</c:v>
                </c:pt>
                <c:pt idx="242">
                  <c:v>622</c:v>
                </c:pt>
                <c:pt idx="243">
                  <c:v>623</c:v>
                </c:pt>
                <c:pt idx="244">
                  <c:v>624</c:v>
                </c:pt>
                <c:pt idx="245">
                  <c:v>625</c:v>
                </c:pt>
                <c:pt idx="246">
                  <c:v>626</c:v>
                </c:pt>
                <c:pt idx="247">
                  <c:v>627</c:v>
                </c:pt>
                <c:pt idx="248">
                  <c:v>628</c:v>
                </c:pt>
                <c:pt idx="249">
                  <c:v>629</c:v>
                </c:pt>
                <c:pt idx="250">
                  <c:v>630</c:v>
                </c:pt>
                <c:pt idx="251">
                  <c:v>631</c:v>
                </c:pt>
                <c:pt idx="252">
                  <c:v>632</c:v>
                </c:pt>
                <c:pt idx="253">
                  <c:v>633</c:v>
                </c:pt>
                <c:pt idx="254">
                  <c:v>634</c:v>
                </c:pt>
                <c:pt idx="255">
                  <c:v>635</c:v>
                </c:pt>
                <c:pt idx="256">
                  <c:v>636</c:v>
                </c:pt>
                <c:pt idx="257">
                  <c:v>637</c:v>
                </c:pt>
                <c:pt idx="258">
                  <c:v>638</c:v>
                </c:pt>
                <c:pt idx="259">
                  <c:v>639</c:v>
                </c:pt>
                <c:pt idx="260">
                  <c:v>640</c:v>
                </c:pt>
                <c:pt idx="261">
                  <c:v>641</c:v>
                </c:pt>
                <c:pt idx="262">
                  <c:v>642</c:v>
                </c:pt>
                <c:pt idx="263">
                  <c:v>643</c:v>
                </c:pt>
                <c:pt idx="264">
                  <c:v>644</c:v>
                </c:pt>
                <c:pt idx="265">
                  <c:v>645</c:v>
                </c:pt>
                <c:pt idx="266">
                  <c:v>646</c:v>
                </c:pt>
                <c:pt idx="267">
                  <c:v>647</c:v>
                </c:pt>
                <c:pt idx="268">
                  <c:v>648</c:v>
                </c:pt>
                <c:pt idx="269">
                  <c:v>649</c:v>
                </c:pt>
                <c:pt idx="270">
                  <c:v>650</c:v>
                </c:pt>
                <c:pt idx="271">
                  <c:v>651</c:v>
                </c:pt>
                <c:pt idx="272">
                  <c:v>652</c:v>
                </c:pt>
                <c:pt idx="273">
                  <c:v>653</c:v>
                </c:pt>
                <c:pt idx="274">
                  <c:v>654</c:v>
                </c:pt>
                <c:pt idx="275">
                  <c:v>655</c:v>
                </c:pt>
                <c:pt idx="276">
                  <c:v>656</c:v>
                </c:pt>
                <c:pt idx="277">
                  <c:v>657</c:v>
                </c:pt>
                <c:pt idx="278">
                  <c:v>658</c:v>
                </c:pt>
                <c:pt idx="279">
                  <c:v>659</c:v>
                </c:pt>
                <c:pt idx="280">
                  <c:v>660</c:v>
                </c:pt>
                <c:pt idx="281">
                  <c:v>661</c:v>
                </c:pt>
                <c:pt idx="282">
                  <c:v>662</c:v>
                </c:pt>
                <c:pt idx="283">
                  <c:v>663</c:v>
                </c:pt>
                <c:pt idx="284">
                  <c:v>664</c:v>
                </c:pt>
                <c:pt idx="285">
                  <c:v>665</c:v>
                </c:pt>
                <c:pt idx="286">
                  <c:v>666</c:v>
                </c:pt>
                <c:pt idx="287">
                  <c:v>667</c:v>
                </c:pt>
                <c:pt idx="288">
                  <c:v>668</c:v>
                </c:pt>
                <c:pt idx="289">
                  <c:v>669</c:v>
                </c:pt>
                <c:pt idx="290">
                  <c:v>670</c:v>
                </c:pt>
                <c:pt idx="291">
                  <c:v>671</c:v>
                </c:pt>
                <c:pt idx="292">
                  <c:v>672</c:v>
                </c:pt>
                <c:pt idx="293">
                  <c:v>673</c:v>
                </c:pt>
                <c:pt idx="294">
                  <c:v>674</c:v>
                </c:pt>
                <c:pt idx="295">
                  <c:v>675</c:v>
                </c:pt>
                <c:pt idx="296">
                  <c:v>676</c:v>
                </c:pt>
                <c:pt idx="297">
                  <c:v>677</c:v>
                </c:pt>
                <c:pt idx="298">
                  <c:v>678</c:v>
                </c:pt>
                <c:pt idx="299">
                  <c:v>679</c:v>
                </c:pt>
                <c:pt idx="300">
                  <c:v>680</c:v>
                </c:pt>
                <c:pt idx="301">
                  <c:v>681</c:v>
                </c:pt>
                <c:pt idx="302">
                  <c:v>682</c:v>
                </c:pt>
                <c:pt idx="303">
                  <c:v>683</c:v>
                </c:pt>
                <c:pt idx="304">
                  <c:v>684</c:v>
                </c:pt>
                <c:pt idx="305">
                  <c:v>685</c:v>
                </c:pt>
                <c:pt idx="306">
                  <c:v>686</c:v>
                </c:pt>
                <c:pt idx="307">
                  <c:v>687</c:v>
                </c:pt>
                <c:pt idx="308">
                  <c:v>688</c:v>
                </c:pt>
                <c:pt idx="309">
                  <c:v>689</c:v>
                </c:pt>
                <c:pt idx="310">
                  <c:v>690</c:v>
                </c:pt>
                <c:pt idx="311">
                  <c:v>691</c:v>
                </c:pt>
                <c:pt idx="312">
                  <c:v>692</c:v>
                </c:pt>
                <c:pt idx="313">
                  <c:v>693</c:v>
                </c:pt>
                <c:pt idx="314">
                  <c:v>694</c:v>
                </c:pt>
                <c:pt idx="315">
                  <c:v>695</c:v>
                </c:pt>
                <c:pt idx="316">
                  <c:v>696</c:v>
                </c:pt>
                <c:pt idx="317">
                  <c:v>697</c:v>
                </c:pt>
                <c:pt idx="318">
                  <c:v>698</c:v>
                </c:pt>
                <c:pt idx="319">
                  <c:v>699</c:v>
                </c:pt>
                <c:pt idx="320">
                  <c:v>700</c:v>
                </c:pt>
                <c:pt idx="321">
                  <c:v>701</c:v>
                </c:pt>
                <c:pt idx="322">
                  <c:v>702</c:v>
                </c:pt>
                <c:pt idx="323">
                  <c:v>703</c:v>
                </c:pt>
                <c:pt idx="324">
                  <c:v>704</c:v>
                </c:pt>
                <c:pt idx="325">
                  <c:v>705</c:v>
                </c:pt>
                <c:pt idx="326">
                  <c:v>706</c:v>
                </c:pt>
                <c:pt idx="327">
                  <c:v>707</c:v>
                </c:pt>
                <c:pt idx="328">
                  <c:v>708</c:v>
                </c:pt>
                <c:pt idx="329">
                  <c:v>709</c:v>
                </c:pt>
                <c:pt idx="330">
                  <c:v>710</c:v>
                </c:pt>
                <c:pt idx="331">
                  <c:v>711</c:v>
                </c:pt>
                <c:pt idx="332">
                  <c:v>712</c:v>
                </c:pt>
                <c:pt idx="333">
                  <c:v>713</c:v>
                </c:pt>
                <c:pt idx="334">
                  <c:v>714</c:v>
                </c:pt>
                <c:pt idx="335">
                  <c:v>715</c:v>
                </c:pt>
                <c:pt idx="336">
                  <c:v>716</c:v>
                </c:pt>
                <c:pt idx="337">
                  <c:v>717</c:v>
                </c:pt>
                <c:pt idx="338">
                  <c:v>718</c:v>
                </c:pt>
                <c:pt idx="339">
                  <c:v>719</c:v>
                </c:pt>
                <c:pt idx="340">
                  <c:v>720</c:v>
                </c:pt>
                <c:pt idx="341">
                  <c:v>721</c:v>
                </c:pt>
                <c:pt idx="342">
                  <c:v>722</c:v>
                </c:pt>
                <c:pt idx="343">
                  <c:v>723</c:v>
                </c:pt>
                <c:pt idx="344">
                  <c:v>724</c:v>
                </c:pt>
                <c:pt idx="345">
                  <c:v>725</c:v>
                </c:pt>
                <c:pt idx="346">
                  <c:v>726</c:v>
                </c:pt>
                <c:pt idx="347">
                  <c:v>727</c:v>
                </c:pt>
                <c:pt idx="348">
                  <c:v>728</c:v>
                </c:pt>
                <c:pt idx="349">
                  <c:v>729</c:v>
                </c:pt>
                <c:pt idx="350">
                  <c:v>730</c:v>
                </c:pt>
                <c:pt idx="351">
                  <c:v>731</c:v>
                </c:pt>
                <c:pt idx="352">
                  <c:v>732</c:v>
                </c:pt>
                <c:pt idx="353">
                  <c:v>733</c:v>
                </c:pt>
                <c:pt idx="354">
                  <c:v>734</c:v>
                </c:pt>
                <c:pt idx="355">
                  <c:v>735</c:v>
                </c:pt>
                <c:pt idx="356">
                  <c:v>736</c:v>
                </c:pt>
                <c:pt idx="357">
                  <c:v>737</c:v>
                </c:pt>
                <c:pt idx="358">
                  <c:v>738</c:v>
                </c:pt>
                <c:pt idx="359">
                  <c:v>739</c:v>
                </c:pt>
                <c:pt idx="360">
                  <c:v>740</c:v>
                </c:pt>
                <c:pt idx="361">
                  <c:v>741</c:v>
                </c:pt>
                <c:pt idx="362">
                  <c:v>742</c:v>
                </c:pt>
                <c:pt idx="363">
                  <c:v>743</c:v>
                </c:pt>
                <c:pt idx="364">
                  <c:v>744</c:v>
                </c:pt>
                <c:pt idx="365">
                  <c:v>745</c:v>
                </c:pt>
                <c:pt idx="366">
                  <c:v>746</c:v>
                </c:pt>
                <c:pt idx="367">
                  <c:v>747</c:v>
                </c:pt>
                <c:pt idx="368">
                  <c:v>748</c:v>
                </c:pt>
                <c:pt idx="369">
                  <c:v>749</c:v>
                </c:pt>
                <c:pt idx="370">
                  <c:v>750</c:v>
                </c:pt>
                <c:pt idx="371">
                  <c:v>751</c:v>
                </c:pt>
                <c:pt idx="372">
                  <c:v>752</c:v>
                </c:pt>
                <c:pt idx="373">
                  <c:v>753</c:v>
                </c:pt>
                <c:pt idx="374">
                  <c:v>754</c:v>
                </c:pt>
                <c:pt idx="375">
                  <c:v>755</c:v>
                </c:pt>
                <c:pt idx="376">
                  <c:v>756</c:v>
                </c:pt>
                <c:pt idx="377">
                  <c:v>757</c:v>
                </c:pt>
                <c:pt idx="378">
                  <c:v>758</c:v>
                </c:pt>
                <c:pt idx="379">
                  <c:v>759</c:v>
                </c:pt>
                <c:pt idx="380">
                  <c:v>760</c:v>
                </c:pt>
                <c:pt idx="381">
                  <c:v>761</c:v>
                </c:pt>
                <c:pt idx="382">
                  <c:v>762</c:v>
                </c:pt>
                <c:pt idx="383">
                  <c:v>763</c:v>
                </c:pt>
                <c:pt idx="384">
                  <c:v>764</c:v>
                </c:pt>
                <c:pt idx="385">
                  <c:v>765</c:v>
                </c:pt>
                <c:pt idx="386">
                  <c:v>766</c:v>
                </c:pt>
                <c:pt idx="387">
                  <c:v>767</c:v>
                </c:pt>
                <c:pt idx="388">
                  <c:v>768</c:v>
                </c:pt>
                <c:pt idx="389">
                  <c:v>769</c:v>
                </c:pt>
                <c:pt idx="390">
                  <c:v>770</c:v>
                </c:pt>
                <c:pt idx="391">
                  <c:v>771</c:v>
                </c:pt>
                <c:pt idx="392">
                  <c:v>772</c:v>
                </c:pt>
                <c:pt idx="393">
                  <c:v>773</c:v>
                </c:pt>
                <c:pt idx="394">
                  <c:v>774</c:v>
                </c:pt>
                <c:pt idx="395">
                  <c:v>775</c:v>
                </c:pt>
                <c:pt idx="396">
                  <c:v>776</c:v>
                </c:pt>
                <c:pt idx="397">
                  <c:v>777</c:v>
                </c:pt>
                <c:pt idx="398">
                  <c:v>778</c:v>
                </c:pt>
                <c:pt idx="399">
                  <c:v>779</c:v>
                </c:pt>
                <c:pt idx="400">
                  <c:v>780</c:v>
                </c:pt>
              </c:numCache>
            </c:numRef>
          </c:xVal>
          <c:yVal>
            <c:numRef>
              <c:f>APSL!$Z$2:$Z$402</c:f>
              <c:numCache>
                <c:formatCode>General</c:formatCode>
                <c:ptCount val="401"/>
                <c:pt idx="0">
                  <c:v>2.4392814281735597E-3</c:v>
                </c:pt>
                <c:pt idx="1">
                  <c:v>2.6730241168436953E-3</c:v>
                </c:pt>
                <c:pt idx="2">
                  <c:v>2.9291653892232696E-3</c:v>
                </c:pt>
                <c:pt idx="3">
                  <c:v>3.209851600642888E-3</c:v>
                </c:pt>
                <c:pt idx="4">
                  <c:v>3.5174347528921786E-3</c:v>
                </c:pt>
                <c:pt idx="5">
                  <c:v>3.8544921831848034E-3</c:v>
                </c:pt>
                <c:pt idx="6">
                  <c:v>4.2238481329277301E-3</c:v>
                </c:pt>
                <c:pt idx="7">
                  <c:v>4.6285973741122931E-3</c:v>
                </c:pt>
                <c:pt idx="8">
                  <c:v>5.0721310874818609E-3</c:v>
                </c:pt>
                <c:pt idx="9">
                  <c:v>5.5581652043327212E-3</c:v>
                </c:pt>
                <c:pt idx="10">
                  <c:v>6.0907714429461364E-3</c:v>
                </c:pt>
                <c:pt idx="11">
                  <c:v>6.6744112912970541E-3</c:v>
                </c:pt>
                <c:pt idx="12">
                  <c:v>7.3139732098922109E-3</c:v>
                </c:pt>
                <c:pt idx="13">
                  <c:v>8.0148133523908222E-3</c:v>
                </c:pt>
                <c:pt idx="14">
                  <c:v>8.7828001270598127E-3</c:v>
                </c:pt>
                <c:pt idx="15">
                  <c:v>9.6243629490770383E-3</c:v>
                </c:pt>
                <c:pt idx="16">
                  <c:v>1.0546545562130097E-2</c:v>
                </c:pt>
                <c:pt idx="17">
                  <c:v>1.1557064337499522E-2</c:v>
                </c:pt>
                <c:pt idx="18">
                  <c:v>1.2664371989598466E-2</c:v>
                </c:pt>
                <c:pt idx="19">
                  <c:v>1.3877727178368887E-2</c:v>
                </c:pt>
                <c:pt idx="20">
                  <c:v>1.5207270500434408E-2</c:v>
                </c:pt>
                <c:pt idx="21">
                  <c:v>1.6664107401682653E-2</c:v>
                </c:pt>
                <c:pt idx="22">
                  <c:v>1.8260398572898146E-2</c:v>
                </c:pt>
                <c:pt idx="23">
                  <c:v>2.0009458415709391E-2</c:v>
                </c:pt>
                <c:pt idx="24">
                  <c:v>2.1925862186474011E-2</c:v>
                </c:pt>
                <c:pt idx="25">
                  <c:v>2.4025562438188625E-2</c:v>
                </c:pt>
                <c:pt idx="26">
                  <c:v>2.6326015381645803E-2</c:v>
                </c:pt>
                <c:pt idx="27">
                  <c:v>2.8846317772395082E-2</c:v>
                </c:pt>
                <c:pt idx="28">
                  <c:v>3.160735489380135E-2</c:v>
                </c:pt>
                <c:pt idx="29">
                  <c:v>3.4631960141152884E-2</c:v>
                </c:pt>
                <c:pt idx="30">
                  <c:v>3.7945086607754037E-2</c:v>
                </c:pt>
                <c:pt idx="31">
                  <c:v>4.1573990918977899E-2</c:v>
                </c:pt>
                <c:pt idx="32">
                  <c:v>4.5548429338749336E-2</c:v>
                </c:pt>
                <c:pt idx="33">
                  <c:v>4.9900865865126917E-2</c:v>
                </c:pt>
                <c:pt idx="34">
                  <c:v>5.4666691612667531E-2</c:v>
                </c:pt>
                <c:pt idx="35">
                  <c:v>5.9884454217915772E-2</c:v>
                </c:pt>
                <c:pt idx="36">
                  <c:v>6.5596095261841E-2</c:v>
                </c:pt>
                <c:pt idx="37">
                  <c:v>7.1847192731357548E-2</c:v>
                </c:pt>
                <c:pt idx="38">
                  <c:v>7.8687204282371248E-2</c:v>
                </c:pt>
                <c:pt idx="39">
                  <c:v>8.6169705447699835E-2</c:v>
                </c:pt>
                <c:pt idx="40">
                  <c:v>9.4352614869153542E-2</c:v>
                </c:pt>
                <c:pt idx="41">
                  <c:v>0.10329839602311155</c:v>
                </c:pt>
                <c:pt idx="42">
                  <c:v>0.11307422163650034</c:v>
                </c:pt>
                <c:pt idx="43">
                  <c:v>0.12375208292419664</c:v>
                </c:pt>
                <c:pt idx="44">
                  <c:v>0.13540882077820529</c:v>
                </c:pt>
                <c:pt idx="45">
                  <c:v>0.14812604996010212</c:v>
                </c:pt>
                <c:pt idx="46">
                  <c:v>0.16198994006064119</c:v>
                </c:pt>
                <c:pt idx="47">
                  <c:v>0.17709080840097402</c:v>
                </c:pt>
                <c:pt idx="48">
                  <c:v>0.19352247014119422</c:v>
                </c:pt>
                <c:pt idx="49">
                  <c:v>0.21138127974926274</c:v>
                </c:pt>
                <c:pt idx="50">
                  <c:v>0.23076478599647862</c:v>
                </c:pt>
                <c:pt idx="51">
                  <c:v>0.25176991044052499</c:v>
                </c:pt>
                <c:pt idx="52">
                  <c:v>0.27449054806244622</c:v>
                </c:pt>
                <c:pt idx="53">
                  <c:v>0.29901448012192988</c:v>
                </c:pt>
                <c:pt idx="54">
                  <c:v>0.32541948602704518</c:v>
                </c:pt>
                <c:pt idx="55">
                  <c:v>0.35376854678351088</c:v>
                </c:pt>
                <c:pt idx="56">
                  <c:v>0.38410405230814526</c:v>
                </c:pt>
                <c:pt idx="57">
                  <c:v>0.41644096468473824</c:v>
                </c:pt>
                <c:pt idx="58">
                  <c:v>0.45075895635029201</c:v>
                </c:pt>
                <c:pt idx="59">
                  <c:v>0.48699364341033535</c:v>
                </c:pt>
                <c:pt idx="60">
                  <c:v>0.52502717563339119</c:v>
                </c:pt>
                <c:pt idx="61">
                  <c:v>0.56467862825871573</c:v>
                </c:pt>
                <c:pt idx="62">
                  <c:v>0.60569486153831953</c:v>
                </c:pt>
                <c:pt idx="63">
                  <c:v>0.64774275569916362</c:v>
                </c:pt>
                <c:pt idx="64">
                  <c:v>0.69040396040252272</c:v>
                </c:pt>
                <c:pt idx="65">
                  <c:v>0.73317347012748912</c:v>
                </c:pt>
                <c:pt idx="66">
                  <c:v>0.77546338612612908</c:v>
                </c:pt>
                <c:pt idx="67">
                  <c:v>0.81661308074484396</c:v>
                </c:pt>
                <c:pt idx="68">
                  <c:v>0.85590658008938469</c:v>
                </c:pt>
                <c:pt idx="69">
                  <c:v>0.89259729964858303</c:v>
                </c:pt>
                <c:pt idx="70">
                  <c:v>0.9259393385410214</c:v>
                </c:pt>
                <c:pt idx="71">
                  <c:v>0.9552234740830261</c:v>
                </c:pt>
                <c:pt idx="72">
                  <c:v>0.97981498807378986</c:v>
                </c:pt>
                <c:pt idx="73">
                  <c:v>0.99918973217691476</c:v>
                </c:pt>
                <c:pt idx="74">
                  <c:v>1.0129646182638905</c:v>
                </c:pt>
                <c:pt idx="75">
                  <c:v>1.0209191280674463</c:v>
                </c:pt>
                <c:pt idx="76">
                  <c:v>1.0230054571809875</c:v>
                </c:pt>
                <c:pt idx="77">
                  <c:v>1.0193463648732048</c:v>
                </c:pt>
                <c:pt idx="78">
                  <c:v>1.0102214000050147</c:v>
                </c:pt>
                <c:pt idx="79">
                  <c:v>0.99604358878501442</c:v>
                </c:pt>
                <c:pt idx="80">
                  <c:v>0.97732963866107603</c:v>
                </c:pt>
                <c:pt idx="81">
                  <c:v>0.9546671010786183</c:v>
                </c:pt>
                <c:pt idx="82">
                  <c:v>0.92868175994106172</c:v>
                </c:pt>
                <c:pt idx="83">
                  <c:v>0.90000790726786783</c:v>
                </c:pt>
                <c:pt idx="84">
                  <c:v>0.86926332782436311</c:v>
                </c:pt>
                <c:pt idx="85">
                  <c:v>0.83702993409848736</c:v>
                </c:pt>
                <c:pt idx="86">
                  <c:v>0.80384022025328017</c:v>
                </c:pt>
                <c:pt idx="87">
                  <c:v>0.77016912291939832</c:v>
                </c:pt>
                <c:pt idx="88">
                  <c:v>0.73643051171467022</c:v>
                </c:pt>
                <c:pt idx="89">
                  <c:v>0.70297736297179658</c:v>
                </c:pt>
                <c:pt idx="90">
                  <c:v>0.6701046521920857</c:v>
                </c:pt>
                <c:pt idx="91">
                  <c:v>0.63805408338788638</c:v>
                </c:pt>
                <c:pt idx="92">
                  <c:v>0.60701991063947358</c:v>
                </c:pt>
                <c:pt idx="93">
                  <c:v>0.57715526317525168</c:v>
                </c:pt>
                <c:pt idx="94">
                  <c:v>0.54857853604146556</c:v>
                </c:pt>
                <c:pt idx="95">
                  <c:v>0.52137954021953969</c:v>
                </c:pt>
                <c:pt idx="96">
                  <c:v>0.4956252129835515</c:v>
                </c:pt>
                <c:pt idx="97">
                  <c:v>0.47136477074156818</c:v>
                </c:pt>
                <c:pt idx="98">
                  <c:v>0.44863424502696297</c:v>
                </c:pt>
                <c:pt idx="99">
                  <c:v>0.42746038161744115</c:v>
                </c:pt>
                <c:pt idx="100">
                  <c:v>0.40786390727590366</c:v>
                </c:pt>
                <c:pt idx="101">
                  <c:v>0.38986218241629944</c:v>
                </c:pt>
                <c:pt idx="102">
                  <c:v>0.37347126464734931</c:v>
                </c:pt>
                <c:pt idx="103">
                  <c:v>0.35870741053342431</c:v>
                </c:pt>
                <c:pt idx="104">
                  <c:v>0.34558804328013587</c:v>
                </c:pt>
                <c:pt idx="105">
                  <c:v>0.33413221405374549</c:v>
                </c:pt>
                <c:pt idx="106">
                  <c:v>0.32436058541256252</c:v>
                </c:pt>
                <c:pt idx="107">
                  <c:v>0.31629496755986763</c:v>
                </c:pt>
                <c:pt idx="108">
                  <c:v>0.30995744214708421</c:v>
                </c:pt>
                <c:pt idx="109">
                  <c:v>0.30536911418064794</c:v>
                </c:pt>
                <c:pt idx="110">
                  <c:v>0.30254853998018971</c:v>
                </c:pt>
                <c:pt idx="111">
                  <c:v>0.30150988765915776</c:v>
                </c:pt>
                <c:pt idx="112">
                  <c:v>0.30226089565599407</c:v>
                </c:pt>
                <c:pt idx="113">
                  <c:v>0.30480070373185408</c:v>
                </c:pt>
                <c:pt idx="114">
                  <c:v>0.30911763881089782</c:v>
                </c:pt>
                <c:pt idx="115">
                  <c:v>0.31518704430875305</c:v>
                </c:pt>
                <c:pt idx="116">
                  <c:v>0.32296924545976691</c:v>
                </c:pt>
                <c:pt idx="117">
                  <c:v>0.33240774399909939</c:v>
                </c:pt>
                <c:pt idx="118">
                  <c:v>0.34342773291171746</c:v>
                </c:pt>
                <c:pt idx="119">
                  <c:v>0.35593501554066509</c:v>
                </c:pt>
                <c:pt idx="120">
                  <c:v>0.36981540307735439</c:v>
                </c:pt>
                <c:pt idx="121">
                  <c:v>0.3849346504903387</c:v>
                </c:pt>
                <c:pt idx="122">
                  <c:v>0.40113897366845702</c:v>
                </c:pt>
                <c:pt idx="123">
                  <c:v>0.41825617055739872</c:v>
                </c:pt>
                <c:pt idx="124">
                  <c:v>0.43609734714142256</c:v>
                </c:pt>
                <c:pt idx="125">
                  <c:v>0.45445922619688905</c:v>
                </c:pt>
                <c:pt idx="126">
                  <c:v>0.47312699384973977</c:v>
                </c:pt>
                <c:pt idx="127">
                  <c:v>0.49187761717045464</c:v>
                </c:pt>
                <c:pt idx="128">
                  <c:v>0.51048354637784321</c:v>
                </c:pt>
                <c:pt idx="129">
                  <c:v>0.52871669865206727</c:v>
                </c:pt>
                <c:pt idx="130">
                  <c:v>0.54635260789034845</c:v>
                </c:pt>
                <c:pt idx="131">
                  <c:v>0.56317461659953516</c:v>
                </c:pt>
                <c:pt idx="132">
                  <c:v>0.5789779829067474</c:v>
                </c:pt>
                <c:pt idx="133">
                  <c:v>0.59357377753496254</c:v>
                </c:pt>
                <c:pt idx="134">
                  <c:v>0.60679245243384705</c:v>
                </c:pt>
                <c:pt idx="135">
                  <c:v>0.61848697423246912</c:v>
                </c:pt>
                <c:pt idx="136">
                  <c:v>0.62853543122376354</c:v>
                </c:pt>
                <c:pt idx="137">
                  <c:v>0.63684304144913595</c:v>
                </c:pt>
                <c:pt idx="138">
                  <c:v>0.64334351073346352</c:v>
                </c:pt>
                <c:pt idx="139">
                  <c:v>0.64799971224527819</c:v>
                </c:pt>
                <c:pt idx="140">
                  <c:v>0.65080368230933372</c:v>
                </c:pt>
                <c:pt idx="141">
                  <c:v>0.65177594978439646</c:v>
                </c:pt>
                <c:pt idx="142">
                  <c:v>0.65096423741347442</c:v>
                </c:pt>
                <c:pt idx="143">
                  <c:v>0.64844159234635024</c:v>
                </c:pt>
                <c:pt idx="144">
                  <c:v>0.64430401886320587</c:v>
                </c:pt>
                <c:pt idx="145">
                  <c:v>0.63866769870439732</c:v>
                </c:pt>
                <c:pt idx="146">
                  <c:v>0.63166589303223386</c:v>
                </c:pt>
                <c:pt idx="147">
                  <c:v>0.62344562480161858</c:v>
                </c:pt>
                <c:pt idx="148">
                  <c:v>0.61416424126363389</c:v>
                </c:pt>
                <c:pt idx="149">
                  <c:v>0.6039859536989769</c:v>
                </c:pt>
                <c:pt idx="150">
                  <c:v>0.5930784456449959</c:v>
                </c:pt>
                <c:pt idx="151">
                  <c:v>0.58160963231904306</c:v>
                </c:pt>
                <c:pt idx="152">
                  <c:v>0.56974464320719809</c:v>
                </c:pt>
                <c:pt idx="153">
                  <c:v>0.55764308748025626</c:v>
                </c:pt>
                <c:pt idx="154">
                  <c:v>0.54545664862879573</c:v>
                </c:pt>
                <c:pt idx="155">
                  <c:v>0.53332704106874096</c:v>
                </c:pt>
                <c:pt idx="156">
                  <c:v>0.5213843480070478</c:v>
                </c:pt>
                <c:pt idx="157">
                  <c:v>0.50974574705880216</c:v>
                </c:pt>
                <c:pt idx="158">
                  <c:v>0.49851461837778943</c:v>
                </c:pt>
                <c:pt idx="159">
                  <c:v>0.4877800197196086</c:v>
                </c:pt>
                <c:pt idx="160">
                  <c:v>0.47761650412439249</c:v>
                </c:pt>
                <c:pt idx="161">
                  <c:v>0.46808424891854755</c:v>
                </c:pt>
                <c:pt idx="162">
                  <c:v>0.45922945953908761</c:v>
                </c:pt>
                <c:pt idx="163">
                  <c:v>0.45108500825038744</c:v>
                </c:pt>
                <c:pt idx="164">
                  <c:v>0.44367126605593465</c:v>
                </c:pt>
                <c:pt idx="165">
                  <c:v>0.43699708585839714</c:v>
                </c:pt>
                <c:pt idx="166">
                  <c:v>0.43106089600208142</c:v>
                </c:pt>
                <c:pt idx="167">
                  <c:v>0.42585186552884186</c:v>
                </c:pt>
                <c:pt idx="168">
                  <c:v>0.42135110556468147</c:v>
                </c:pt>
                <c:pt idx="169">
                  <c:v>0.41753287500095893</c:v>
                </c:pt>
                <c:pt idx="170">
                  <c:v>0.41436576282064752</c:v>
                </c:pt>
                <c:pt idx="171">
                  <c:v>0.41181382384184351</c:v>
                </c:pt>
                <c:pt idx="172">
                  <c:v>0.40983764912505649</c:v>
                </c:pt>
                <c:pt idx="173">
                  <c:v>0.40839535666108628</c:v>
                </c:pt>
                <c:pt idx="174">
                  <c:v>0.40744349209407793</c:v>
                </c:pt>
                <c:pt idx="175">
                  <c:v>0.40693783304011066</c:v>
                </c:pt>
                <c:pt idx="176">
                  <c:v>0.40683409396391457</c:v>
                </c:pt>
                <c:pt idx="177">
                  <c:v>0.40708853152981</c:v>
                </c:pt>
                <c:pt idx="178">
                  <c:v>0.40765845282609398</c:v>
                </c:pt>
                <c:pt idx="179">
                  <c:v>0.40850263087356325</c:v>
                </c:pt>
                <c:pt idx="180">
                  <c:v>0.40958163338429926</c:v>
                </c:pt>
                <c:pt idx="181">
                  <c:v>0.41085807186512036</c:v>
                </c:pt>
                <c:pt idx="182">
                  <c:v>0.41229677889991212</c:v>
                </c:pt>
                <c:pt idx="183">
                  <c:v>0.41386492184159035</c:v>
                </c:pt>
                <c:pt idx="184">
                  <c:v>0.4155320612465746</c:v>
                </c:pt>
                <c:pt idx="185">
                  <c:v>0.41727016224227748</c:v>
                </c:pt>
                <c:pt idx="186">
                  <c:v>0.4190535666802141</c:v>
                </c:pt>
                <c:pt idx="187">
                  <c:v>0.42085893344026215</c:v>
                </c:pt>
                <c:pt idx="188">
                  <c:v>0.42266515365790497</c:v>
                </c:pt>
                <c:pt idx="189">
                  <c:v>0.42445324698385917</c:v>
                </c:pt>
                <c:pt idx="190">
                  <c:v>0.42620624428715059</c:v>
                </c:pt>
                <c:pt idx="191">
                  <c:v>0.42790906150600461</c:v>
                </c:pt>
                <c:pt idx="192">
                  <c:v>0.42954836865817736</c:v>
                </c:pt>
                <c:pt idx="193">
                  <c:v>0.43111245736101605</c:v>
                </c:pt>
                <c:pt idx="194">
                  <c:v>0.43259110959443547</c:v>
                </c:pt>
                <c:pt idx="195">
                  <c:v>0.43397546987597396</c:v>
                </c:pt>
                <c:pt idx="196">
                  <c:v>0.43525792251143269</c:v>
                </c:pt>
                <c:pt idx="197">
                  <c:v>0.43643197513967791</c:v>
                </c:pt>
                <c:pt idx="198">
                  <c:v>0.43749214940593023</c:v>
                </c:pt>
                <c:pt idx="199">
                  <c:v>0.43843387927236432</c:v>
                </c:pt>
                <c:pt idx="200">
                  <c:v>0.4392534172047271</c:v>
                </c:pt>
                <c:pt idx="201">
                  <c:v>0.43994774825466487</c:v>
                </c:pt>
                <c:pt idx="202">
                  <c:v>0.44051451188452628</c:v>
                </c:pt>
                <c:pt idx="203">
                  <c:v>0.44095193124937271</c:v>
                </c:pt>
                <c:pt idx="204">
                  <c:v>0.44125874955438404</c:v>
                </c:pt>
                <c:pt idx="205">
                  <c:v>0.44143417303962801</c:v>
                </c:pt>
                <c:pt idx="206">
                  <c:v>0.44147782010328623</c:v>
                </c:pt>
                <c:pt idx="207">
                  <c:v>0.441389676054328</c:v>
                </c:pt>
                <c:pt idx="208">
                  <c:v>0.44117005298215622</c:v>
                </c:pt>
                <c:pt idx="209">
                  <c:v>0.44081955424020952</c:v>
                </c:pt>
                <c:pt idx="210">
                  <c:v>0.44033904305970467</c:v>
                </c:pt>
                <c:pt idx="211">
                  <c:v>0.43972961483588185</c:v>
                </c:pt>
                <c:pt idx="212">
                  <c:v>0.43899257265999059</c:v>
                </c:pt>
                <c:pt idx="213">
                  <c:v>0.43812940570389947</c:v>
                </c:pt>
                <c:pt idx="214">
                  <c:v>0.43714177009915067</c:v>
                </c:pt>
                <c:pt idx="215">
                  <c:v>0.43603147198726999</c:v>
                </c:pt>
                <c:pt idx="216">
                  <c:v>0.4348004524523108</c:v>
                </c:pt>
                <c:pt idx="217">
                  <c:v>0.43345077407926258</c:v>
                </c:pt>
                <c:pt idx="218">
                  <c:v>0.43198460891264989</c:v>
                </c:pt>
                <c:pt idx="219">
                  <c:v>0.43040422761808461</c:v>
                </c:pt>
                <c:pt idx="220">
                  <c:v>0.42871198967552931</c:v>
                </c:pt>
                <c:pt idx="221">
                  <c:v>0.42691033445658294</c:v>
                </c:pt>
                <c:pt idx="222">
                  <c:v>0.42500177305917114</c:v>
                </c:pt>
                <c:pt idx="223">
                  <c:v>0.42298888079175317</c:v>
                </c:pt>
                <c:pt idx="224">
                  <c:v>0.42087429021564032</c:v>
                </c:pt>
                <c:pt idx="225">
                  <c:v>0.41866068466842904</c:v>
                </c:pt>
                <c:pt idx="226">
                  <c:v>0.4163507922040473</c:v>
                </c:pt>
                <c:pt idx="227">
                  <c:v>0.41394737989568087</c:v>
                </c:pt>
                <c:pt idx="228">
                  <c:v>0.41145324845705539</c:v>
                </c:pt>
                <c:pt idx="229">
                  <c:v>0.4088712271453866</c:v>
                </c:pt>
                <c:pt idx="230">
                  <c:v>0.40620416891592181</c:v>
                </c:pt>
                <c:pt idx="231">
                  <c:v>0.40345494580355223</c:v>
                </c:pt>
                <c:pt idx="232">
                  <c:v>0.40062644451160001</c:v>
                </c:pt>
                <c:pt idx="233">
                  <c:v>0.397721562191722</c:v>
                </c:pt>
                <c:pt idx="234">
                  <c:v>0.39474320240201816</c:v>
                </c:pt>
                <c:pt idx="235">
                  <c:v>0.39169427123300909</c:v>
                </c:pt>
                <c:pt idx="236">
                  <c:v>0.38857767359322659</c:v>
                </c:pt>
                <c:pt idx="237">
                  <c:v>0.3853963096478269</c:v>
                </c:pt>
                <c:pt idx="238">
                  <c:v>0.38215307140496441</c:v>
                </c:pt>
                <c:pt idx="239">
                  <c:v>0.37885083944569731</c:v>
                </c:pt>
                <c:pt idx="240">
                  <c:v>0.37549247979399508</c:v>
                </c:pt>
                <c:pt idx="241">
                  <c:v>0.37208084092402799</c:v>
                </c:pt>
                <c:pt idx="242">
                  <c:v>0.36861875090235879</c:v>
                </c:pt>
                <c:pt idx="243">
                  <c:v>0.36510901466298107</c:v>
                </c:pt>
                <c:pt idx="244">
                  <c:v>0.36155441141335892</c:v>
                </c:pt>
                <c:pt idx="245">
                  <c:v>0.35795769216975842</c:v>
                </c:pt>
                <c:pt idx="246">
                  <c:v>0.35432157742022985</c:v>
                </c:pt>
                <c:pt idx="247">
                  <c:v>0.3506487549136148</c:v>
                </c:pt>
                <c:pt idx="248">
                  <c:v>0.34694187757293676</c:v>
                </c:pt>
                <c:pt idx="249">
                  <c:v>0.34320356153148163</c:v>
                </c:pt>
                <c:pt idx="250">
                  <c:v>0.33943638428980594</c:v>
                </c:pt>
                <c:pt idx="251">
                  <c:v>0.33564288299183076</c:v>
                </c:pt>
                <c:pt idx="252">
                  <c:v>0.33182555281807846</c:v>
                </c:pt>
                <c:pt idx="253">
                  <c:v>0.32798684549402163</c:v>
                </c:pt>
                <c:pt idx="254">
                  <c:v>0.32412916791140584</c:v>
                </c:pt>
                <c:pt idx="255">
                  <c:v>0.3202548808603134</c:v>
                </c:pt>
                <c:pt idx="256">
                  <c:v>0.31636629786963816</c:v>
                </c:pt>
                <c:pt idx="257">
                  <c:v>0.31246568415355014</c:v>
                </c:pt>
                <c:pt idx="258">
                  <c:v>0.3085552556614406</c:v>
                </c:pt>
                <c:pt idx="259">
                  <c:v>0.30463717822876252</c:v>
                </c:pt>
                <c:pt idx="260">
                  <c:v>0.30071356682610367</c:v>
                </c:pt>
                <c:pt idx="261">
                  <c:v>0.29678648490376686</c:v>
                </c:pt>
                <c:pt idx="262">
                  <c:v>0.29285794382907365</c:v>
                </c:pt>
                <c:pt idx="263">
                  <c:v>0.28892990241355554</c:v>
                </c:pt>
                <c:pt idx="264">
                  <c:v>0.28500426652715716</c:v>
                </c:pt>
                <c:pt idx="265">
                  <c:v>0.28108288879653742</c:v>
                </c:pt>
                <c:pt idx="266">
                  <c:v>0.27716756838452944</c:v>
                </c:pt>
                <c:pt idx="267">
                  <c:v>0.27326005084779942</c:v>
                </c:pt>
                <c:pt idx="268">
                  <c:v>0.26936202806973059</c:v>
                </c:pt>
                <c:pt idx="269">
                  <c:v>0.26547513826555214</c:v>
                </c:pt>
                <c:pt idx="270">
                  <c:v>0.261600966056735</c:v>
                </c:pt>
                <c:pt idx="271">
                  <c:v>0.25774104261167941</c:v>
                </c:pt>
                <c:pt idx="272">
                  <c:v>0.25389684584973538</c:v>
                </c:pt>
                <c:pt idx="273">
                  <c:v>0.25006980070561197</c:v>
                </c:pt>
                <c:pt idx="274">
                  <c:v>0.24626127945125734</c:v>
                </c:pt>
                <c:pt idx="275">
                  <c:v>0.24247260207231608</c:v>
                </c:pt>
                <c:pt idx="276">
                  <c:v>0.23870503669630902</c:v>
                </c:pt>
                <c:pt idx="277">
                  <c:v>0.23495980006971165</c:v>
                </c:pt>
                <c:pt idx="278">
                  <c:v>0.23123805808115369</c:v>
                </c:pt>
                <c:pt idx="279">
                  <c:v>0.22754092632800429</c:v>
                </c:pt>
                <c:pt idx="280">
                  <c:v>0.22386947072365757</c:v>
                </c:pt>
                <c:pt idx="281">
                  <c:v>0.22022470814288472</c:v>
                </c:pt>
                <c:pt idx="282">
                  <c:v>0.21660760710267143</c:v>
                </c:pt>
                <c:pt idx="283">
                  <c:v>0.21301908847602022</c:v>
                </c:pt>
                <c:pt idx="284">
                  <c:v>0.20946002623625204</c:v>
                </c:pt>
                <c:pt idx="285">
                  <c:v>0.20593124822940737</c:v>
                </c:pt>
                <c:pt idx="286">
                  <c:v>0.20243353697240601</c:v>
                </c:pt>
                <c:pt idx="287">
                  <c:v>0.19896763047469346</c:v>
                </c:pt>
                <c:pt idx="288">
                  <c:v>0.19553422308116372</c:v>
                </c:pt>
                <c:pt idx="289">
                  <c:v>0.19213396633421972</c:v>
                </c:pt>
                <c:pt idx="290">
                  <c:v>0.18876746985289597</c:v>
                </c:pt>
                <c:pt idx="291">
                  <c:v>0.18543530222704072</c:v>
                </c:pt>
                <c:pt idx="292">
                  <c:v>0.18213799192462143</c:v>
                </c:pt>
                <c:pt idx="293">
                  <c:v>0.17887602821028728</c:v>
                </c:pt>
                <c:pt idx="294">
                  <c:v>0.17564986207339306</c:v>
                </c:pt>
                <c:pt idx="295">
                  <c:v>0.1724599071637555</c:v>
                </c:pt>
                <c:pt idx="296">
                  <c:v>0.16930654073348669</c:v>
                </c:pt>
                <c:pt idx="297">
                  <c:v>0.16619010458331307</c:v>
                </c:pt>
                <c:pt idx="298">
                  <c:v>0.16311090601186046</c:v>
                </c:pt>
                <c:pt idx="299">
                  <c:v>0.16006921876645305</c:v>
                </c:pt>
                <c:pt idx="300">
                  <c:v>0.15706528399403935</c:v>
                </c:pt>
                <c:pt idx="301">
                  <c:v>0.1540993111909259</c:v>
                </c:pt>
                <c:pt idx="302">
                  <c:v>0.15117147915006596</c:v>
                </c:pt>
                <c:pt idx="303">
                  <c:v>0.14828193690471117</c:v>
                </c:pt>
                <c:pt idx="304">
                  <c:v>0.14543080466730254</c:v>
                </c:pt>
                <c:pt idx="305">
                  <c:v>0.14261817476253308</c:v>
                </c:pt>
                <c:pt idx="306">
                  <c:v>0.13984411255358159</c:v>
                </c:pt>
                <c:pt idx="307">
                  <c:v>0.13710865736057104</c:v>
                </c:pt>
                <c:pt idx="308">
                  <c:v>0.13441182337036725</c:v>
                </c:pt>
                <c:pt idx="309">
                  <c:v>0.13175360053688787</c:v>
                </c:pt>
                <c:pt idx="310">
                  <c:v>0.12913395547114823</c:v>
                </c:pt>
                <c:pt idx="311">
                  <c:v>0.12655283232032324</c:v>
                </c:pt>
                <c:pt idx="312">
                  <c:v>0.12401015363515942</c:v>
                </c:pt>
                <c:pt idx="313">
                  <c:v>0.12150582122511816</c:v>
                </c:pt>
                <c:pt idx="314">
                  <c:v>0.11903971700068329</c:v>
                </c:pt>
                <c:pt idx="315">
                  <c:v>0.11661170380231399</c:v>
                </c:pt>
                <c:pt idx="316">
                  <c:v>0.11422162621556775</c:v>
                </c:pt>
                <c:pt idx="317">
                  <c:v>0.11186931137196432</c:v>
                </c:pt>
                <c:pt idx="318">
                  <c:v>0.10955456973520482</c:v>
                </c:pt>
                <c:pt idx="319">
                  <c:v>0.10727719587240009</c:v>
                </c:pt>
                <c:pt idx="320">
                  <c:v>0.10503696921000368</c:v>
                </c:pt>
                <c:pt idx="321">
                  <c:v>0.10283365477418137</c:v>
                </c:pt>
                <c:pt idx="322">
                  <c:v>0.10066700391538756</c:v>
                </c:pt>
                <c:pt idx="323">
                  <c:v>9.8536755016952582E-2</c:v>
                </c:pt>
                <c:pt idx="324">
                  <c:v>9.6442634187519014E-2</c:v>
                </c:pt>
                <c:pt idx="325">
                  <c:v>9.4384355937197573E-2</c:v>
                </c:pt>
                <c:pt idx="326">
                  <c:v>9.2361623837342782E-2</c:v>
                </c:pt>
                <c:pt idx="327">
                  <c:v>9.0374131163878643E-2</c:v>
                </c:pt>
                <c:pt idx="328">
                  <c:v>8.8421561524131914E-2</c:v>
                </c:pt>
                <c:pt idx="329">
                  <c:v>8.6503589467156278E-2</c:v>
                </c:pt>
                <c:pt idx="330">
                  <c:v>8.4619881077557108E-2</c:v>
                </c:pt>
                <c:pt idx="331">
                  <c:v>8.2770094552847923E-2</c:v>
                </c:pt>
                <c:pt idx="332">
                  <c:v>8.095388076439429E-2</c:v>
                </c:pt>
                <c:pt idx="333">
                  <c:v>7.9170883802019393E-2</c:v>
                </c:pt>
                <c:pt idx="334">
                  <c:v>7.7420741502367718E-2</c:v>
                </c:pt>
                <c:pt idx="335">
                  <c:v>7.5703085961139602E-2</c:v>
                </c:pt>
                <c:pt idx="336">
                  <c:v>7.4017544029328183E-2</c:v>
                </c:pt>
                <c:pt idx="337">
                  <c:v>7.2363737793605623E-2</c:v>
                </c:pt>
                <c:pt idx="338">
                  <c:v>7.0741285041020896E-2</c:v>
                </c:pt>
                <c:pt idx="339">
                  <c:v>6.91497997081858E-2</c:v>
                </c:pt>
                <c:pt idx="340">
                  <c:v>6.7588892315137164E-2</c:v>
                </c:pt>
                <c:pt idx="341">
                  <c:v>6.6058170384077991E-2</c:v>
                </c:pt>
                <c:pt idx="342">
                  <c:v>6.4557238843207673E-2</c:v>
                </c:pt>
                <c:pt idx="343">
                  <c:v>6.308570041586517E-2</c:v>
                </c:pt>
                <c:pt idx="344">
                  <c:v>6.164315599521504E-2</c:v>
                </c:pt>
                <c:pt idx="345">
                  <c:v>6.0229205004716319E-2</c:v>
                </c:pt>
                <c:pt idx="346">
                  <c:v>5.8843445744620942E-2</c:v>
                </c:pt>
                <c:pt idx="347">
                  <c:v>5.7485475724755666E-2</c:v>
                </c:pt>
                <c:pt idx="348">
                  <c:v>5.6154891983846253E-2</c:v>
                </c:pt>
                <c:pt idx="349">
                  <c:v>5.4851291395648961E-2</c:v>
                </c:pt>
                <c:pt idx="350">
                  <c:v>5.3574270962158291E-2</c:v>
                </c:pt>
                <c:pt idx="351">
                  <c:v>5.232342809416371E-2</c:v>
                </c:pt>
                <c:pt idx="352">
                  <c:v>5.1098360879431322E-2</c:v>
                </c:pt>
                <c:pt idx="353">
                  <c:v>4.9898668338789066E-2</c:v>
                </c:pt>
                <c:pt idx="354">
                  <c:v>4.8723950670396275E-2</c:v>
                </c:pt>
                <c:pt idx="355">
                  <c:v>4.7573809482478788E-2</c:v>
                </c:pt>
                <c:pt idx="356">
                  <c:v>4.6447848014813671E-2</c:v>
                </c:pt>
                <c:pt idx="357">
                  <c:v>4.5345671349245803E-2</c:v>
                </c:pt>
                <c:pt idx="358">
                  <c:v>4.4266886609520363E-2</c:v>
                </c:pt>
                <c:pt idx="359">
                  <c:v>4.3211103150714192E-2</c:v>
                </c:pt>
                <c:pt idx="360">
                  <c:v>4.2177932738547662E-2</c:v>
                </c:pt>
                <c:pt idx="361">
                  <c:v>4.1166989718858321E-2</c:v>
                </c:pt>
                <c:pt idx="362">
                  <c:v>4.0177891177515399E-2</c:v>
                </c:pt>
                <c:pt idx="363">
                  <c:v>3.9210257091052969E-2</c:v>
                </c:pt>
                <c:pt idx="364">
                  <c:v>3.8263710468296019E-2</c:v>
                </c:pt>
                <c:pt idx="365">
                  <c:v>3.7337877483253401E-2</c:v>
                </c:pt>
                <c:pt idx="366">
                  <c:v>3.6432387599546409E-2</c:v>
                </c:pt>
                <c:pt idx="367">
                  <c:v>3.5546873686640348E-2</c:v>
                </c:pt>
                <c:pt idx="368">
                  <c:v>3.468097212814282E-2</c:v>
                </c:pt>
                <c:pt idx="369">
                  <c:v>3.3834322922428689E-2</c:v>
                </c:pt>
                <c:pt idx="370">
                  <c:v>3.3006569775848128E-2</c:v>
                </c:pt>
                <c:pt idx="371">
                  <c:v>3.2197360188770813E-2</c:v>
                </c:pt>
                <c:pt idx="372">
                  <c:v>3.1406345534714601E-2</c:v>
                </c:pt>
                <c:pt idx="373">
                  <c:v>3.0633181132803444E-2</c:v>
                </c:pt>
                <c:pt idx="374">
                  <c:v>2.9877526313794957E-2</c:v>
                </c:pt>
                <c:pt idx="375">
                  <c:v>2.9139044479913449E-2</c:v>
                </c:pt>
                <c:pt idx="376">
                  <c:v>2.8417403158719885E-2</c:v>
                </c:pt>
                <c:pt idx="377">
                  <c:v>2.7712274051246072E-2</c:v>
                </c:pt>
                <c:pt idx="378">
                  <c:v>2.7023333074615092E-2</c:v>
                </c:pt>
                <c:pt idx="379">
                  <c:v>2.6350260399365732E-2</c:v>
                </c:pt>
                <c:pt idx="380">
                  <c:v>2.5692740481693926E-2</c:v>
                </c:pt>
                <c:pt idx="381">
                  <c:v>2.5050462090819448E-2</c:v>
                </c:pt>
                <c:pt idx="382">
                  <c:v>2.4423118331680836E-2</c:v>
                </c:pt>
                <c:pt idx="383">
                  <c:v>2.3810406663157653E-2</c:v>
                </c:pt>
                <c:pt idx="384">
                  <c:v>2.3212028912013318E-2</c:v>
                </c:pt>
                <c:pt idx="385">
                  <c:v>2.2627691282747605E-2</c:v>
                </c:pt>
                <c:pt idx="386">
                  <c:v>2.2057104363542884E-2</c:v>
                </c:pt>
                <c:pt idx="387">
                  <c:v>2.1499983128483231E-2</c:v>
                </c:pt>
                <c:pt idx="388">
                  <c:v>2.0956046936220881E-2</c:v>
                </c:pt>
                <c:pt idx="389">
                  <c:v>2.0425019525259578E-2</c:v>
                </c:pt>
                <c:pt idx="390">
                  <c:v>1.9906629006019944E-2</c:v>
                </c:pt>
                <c:pt idx="391">
                  <c:v>1.940060784984678E-2</c:v>
                </c:pt>
                <c:pt idx="392">
                  <c:v>1.8906692875114078E-2</c:v>
                </c:pt>
                <c:pt idx="393">
                  <c:v>1.8424625230578522E-2</c:v>
                </c:pt>
                <c:pt idx="394">
                  <c:v>1.7954150376127763E-2</c:v>
                </c:pt>
                <c:pt idx="395">
                  <c:v>1.7495018061065556E-2</c:v>
                </c:pt>
                <c:pt idx="396">
                  <c:v>1.7046982300070665E-2</c:v>
                </c:pt>
                <c:pt idx="397">
                  <c:v>1.660980134696316E-2</c:v>
                </c:pt>
                <c:pt idx="398">
                  <c:v>1.6183237666406097E-2</c:v>
                </c:pt>
                <c:pt idx="399">
                  <c:v>1.5767057903667447E-2</c:v>
                </c:pt>
                <c:pt idx="400">
                  <c:v>1.5361032852562189E-2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D7E-498B-AAA7-E124CD146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651664"/>
        <c:axId val="511654160"/>
      </c:scatterChart>
      <c:valAx>
        <c:axId val="511651664"/>
        <c:scaling>
          <c:orientation val="minMax"/>
          <c:max val="800"/>
          <c:min val="3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Wavelength(nm)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11654160"/>
        <c:crosses val="autoZero"/>
        <c:crossBetween val="midCat"/>
      </c:valAx>
      <c:valAx>
        <c:axId val="51165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S_lambda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11651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LED-</a:t>
            </a:r>
            <a:r>
              <a:rPr lang="zh-TW"/>
              <a:t>藍光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LED!$H$1</c:f>
              <c:strCache>
                <c:ptCount val="1"/>
                <c:pt idx="0">
                  <c:v>S(lambda)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LED!$A$2:$A$452</c:f>
              <c:numCache>
                <c:formatCode>General</c:formatCode>
                <c:ptCount val="451"/>
                <c:pt idx="0">
                  <c:v>380</c:v>
                </c:pt>
                <c:pt idx="1">
                  <c:v>381</c:v>
                </c:pt>
                <c:pt idx="2">
                  <c:v>382</c:v>
                </c:pt>
                <c:pt idx="3">
                  <c:v>383</c:v>
                </c:pt>
                <c:pt idx="4">
                  <c:v>384</c:v>
                </c:pt>
                <c:pt idx="5">
                  <c:v>385</c:v>
                </c:pt>
                <c:pt idx="6">
                  <c:v>386</c:v>
                </c:pt>
                <c:pt idx="7">
                  <c:v>387</c:v>
                </c:pt>
                <c:pt idx="8">
                  <c:v>388</c:v>
                </c:pt>
                <c:pt idx="9">
                  <c:v>389</c:v>
                </c:pt>
                <c:pt idx="10">
                  <c:v>390</c:v>
                </c:pt>
                <c:pt idx="11">
                  <c:v>391</c:v>
                </c:pt>
                <c:pt idx="12">
                  <c:v>392</c:v>
                </c:pt>
                <c:pt idx="13">
                  <c:v>393</c:v>
                </c:pt>
                <c:pt idx="14">
                  <c:v>394</c:v>
                </c:pt>
                <c:pt idx="15">
                  <c:v>395</c:v>
                </c:pt>
                <c:pt idx="16">
                  <c:v>396</c:v>
                </c:pt>
                <c:pt idx="17">
                  <c:v>397</c:v>
                </c:pt>
                <c:pt idx="18">
                  <c:v>398</c:v>
                </c:pt>
                <c:pt idx="19">
                  <c:v>399</c:v>
                </c:pt>
                <c:pt idx="20">
                  <c:v>400</c:v>
                </c:pt>
                <c:pt idx="21">
                  <c:v>401</c:v>
                </c:pt>
                <c:pt idx="22">
                  <c:v>402</c:v>
                </c:pt>
                <c:pt idx="23">
                  <c:v>403</c:v>
                </c:pt>
                <c:pt idx="24">
                  <c:v>404</c:v>
                </c:pt>
                <c:pt idx="25">
                  <c:v>405</c:v>
                </c:pt>
                <c:pt idx="26">
                  <c:v>406</c:v>
                </c:pt>
                <c:pt idx="27">
                  <c:v>407</c:v>
                </c:pt>
                <c:pt idx="28">
                  <c:v>408</c:v>
                </c:pt>
                <c:pt idx="29">
                  <c:v>409</c:v>
                </c:pt>
                <c:pt idx="30">
                  <c:v>410</c:v>
                </c:pt>
                <c:pt idx="31">
                  <c:v>411</c:v>
                </c:pt>
                <c:pt idx="32">
                  <c:v>412</c:v>
                </c:pt>
                <c:pt idx="33">
                  <c:v>413</c:v>
                </c:pt>
                <c:pt idx="34">
                  <c:v>414</c:v>
                </c:pt>
                <c:pt idx="35">
                  <c:v>415</c:v>
                </c:pt>
                <c:pt idx="36">
                  <c:v>416</c:v>
                </c:pt>
                <c:pt idx="37">
                  <c:v>417</c:v>
                </c:pt>
                <c:pt idx="38">
                  <c:v>418</c:v>
                </c:pt>
                <c:pt idx="39">
                  <c:v>419</c:v>
                </c:pt>
                <c:pt idx="40">
                  <c:v>420</c:v>
                </c:pt>
                <c:pt idx="41">
                  <c:v>421</c:v>
                </c:pt>
                <c:pt idx="42">
                  <c:v>422</c:v>
                </c:pt>
                <c:pt idx="43">
                  <c:v>423</c:v>
                </c:pt>
                <c:pt idx="44">
                  <c:v>424</c:v>
                </c:pt>
                <c:pt idx="45">
                  <c:v>425</c:v>
                </c:pt>
                <c:pt idx="46">
                  <c:v>426</c:v>
                </c:pt>
                <c:pt idx="47">
                  <c:v>427</c:v>
                </c:pt>
                <c:pt idx="48">
                  <c:v>428</c:v>
                </c:pt>
                <c:pt idx="49">
                  <c:v>429</c:v>
                </c:pt>
                <c:pt idx="50">
                  <c:v>430</c:v>
                </c:pt>
                <c:pt idx="51">
                  <c:v>431</c:v>
                </c:pt>
                <c:pt idx="52">
                  <c:v>432</c:v>
                </c:pt>
                <c:pt idx="53">
                  <c:v>433</c:v>
                </c:pt>
                <c:pt idx="54">
                  <c:v>434</c:v>
                </c:pt>
                <c:pt idx="55">
                  <c:v>435</c:v>
                </c:pt>
                <c:pt idx="56">
                  <c:v>436</c:v>
                </c:pt>
                <c:pt idx="57">
                  <c:v>437</c:v>
                </c:pt>
                <c:pt idx="58">
                  <c:v>438</c:v>
                </c:pt>
                <c:pt idx="59">
                  <c:v>439</c:v>
                </c:pt>
                <c:pt idx="60">
                  <c:v>440</c:v>
                </c:pt>
                <c:pt idx="61">
                  <c:v>441</c:v>
                </c:pt>
                <c:pt idx="62">
                  <c:v>442</c:v>
                </c:pt>
                <c:pt idx="63">
                  <c:v>443</c:v>
                </c:pt>
                <c:pt idx="64">
                  <c:v>444</c:v>
                </c:pt>
                <c:pt idx="65">
                  <c:v>445</c:v>
                </c:pt>
                <c:pt idx="66">
                  <c:v>446</c:v>
                </c:pt>
                <c:pt idx="67">
                  <c:v>447</c:v>
                </c:pt>
                <c:pt idx="68">
                  <c:v>448</c:v>
                </c:pt>
                <c:pt idx="69">
                  <c:v>449</c:v>
                </c:pt>
                <c:pt idx="70">
                  <c:v>450</c:v>
                </c:pt>
                <c:pt idx="71">
                  <c:v>451</c:v>
                </c:pt>
                <c:pt idx="72">
                  <c:v>452</c:v>
                </c:pt>
                <c:pt idx="73">
                  <c:v>453</c:v>
                </c:pt>
                <c:pt idx="74">
                  <c:v>454</c:v>
                </c:pt>
                <c:pt idx="75">
                  <c:v>455</c:v>
                </c:pt>
                <c:pt idx="76">
                  <c:v>456</c:v>
                </c:pt>
                <c:pt idx="77">
                  <c:v>457</c:v>
                </c:pt>
                <c:pt idx="78">
                  <c:v>458</c:v>
                </c:pt>
                <c:pt idx="79">
                  <c:v>459</c:v>
                </c:pt>
                <c:pt idx="80">
                  <c:v>460</c:v>
                </c:pt>
                <c:pt idx="81">
                  <c:v>461</c:v>
                </c:pt>
                <c:pt idx="82">
                  <c:v>462</c:v>
                </c:pt>
                <c:pt idx="83">
                  <c:v>463</c:v>
                </c:pt>
                <c:pt idx="84">
                  <c:v>464</c:v>
                </c:pt>
                <c:pt idx="85">
                  <c:v>465</c:v>
                </c:pt>
                <c:pt idx="86">
                  <c:v>466</c:v>
                </c:pt>
                <c:pt idx="87">
                  <c:v>467</c:v>
                </c:pt>
                <c:pt idx="88">
                  <c:v>468</c:v>
                </c:pt>
                <c:pt idx="89">
                  <c:v>469</c:v>
                </c:pt>
                <c:pt idx="90">
                  <c:v>470</c:v>
                </c:pt>
                <c:pt idx="91">
                  <c:v>471</c:v>
                </c:pt>
                <c:pt idx="92">
                  <c:v>472</c:v>
                </c:pt>
                <c:pt idx="93">
                  <c:v>473</c:v>
                </c:pt>
                <c:pt idx="94">
                  <c:v>474</c:v>
                </c:pt>
                <c:pt idx="95">
                  <c:v>475</c:v>
                </c:pt>
                <c:pt idx="96">
                  <c:v>476</c:v>
                </c:pt>
                <c:pt idx="97">
                  <c:v>477</c:v>
                </c:pt>
                <c:pt idx="98">
                  <c:v>478</c:v>
                </c:pt>
                <c:pt idx="99">
                  <c:v>479</c:v>
                </c:pt>
                <c:pt idx="100">
                  <c:v>480</c:v>
                </c:pt>
                <c:pt idx="101">
                  <c:v>481</c:v>
                </c:pt>
                <c:pt idx="102">
                  <c:v>482</c:v>
                </c:pt>
                <c:pt idx="103">
                  <c:v>483</c:v>
                </c:pt>
                <c:pt idx="104">
                  <c:v>484</c:v>
                </c:pt>
                <c:pt idx="105">
                  <c:v>485</c:v>
                </c:pt>
                <c:pt idx="106">
                  <c:v>486</c:v>
                </c:pt>
                <c:pt idx="107">
                  <c:v>487</c:v>
                </c:pt>
                <c:pt idx="108">
                  <c:v>488</c:v>
                </c:pt>
                <c:pt idx="109">
                  <c:v>489</c:v>
                </c:pt>
                <c:pt idx="110">
                  <c:v>490</c:v>
                </c:pt>
                <c:pt idx="111">
                  <c:v>491</c:v>
                </c:pt>
                <c:pt idx="112">
                  <c:v>492</c:v>
                </c:pt>
                <c:pt idx="113">
                  <c:v>493</c:v>
                </c:pt>
                <c:pt idx="114">
                  <c:v>494</c:v>
                </c:pt>
                <c:pt idx="115">
                  <c:v>495</c:v>
                </c:pt>
                <c:pt idx="116">
                  <c:v>496</c:v>
                </c:pt>
                <c:pt idx="117">
                  <c:v>497</c:v>
                </c:pt>
                <c:pt idx="118">
                  <c:v>498</c:v>
                </c:pt>
                <c:pt idx="119">
                  <c:v>499</c:v>
                </c:pt>
                <c:pt idx="120">
                  <c:v>500</c:v>
                </c:pt>
                <c:pt idx="121">
                  <c:v>501</c:v>
                </c:pt>
                <c:pt idx="122">
                  <c:v>502</c:v>
                </c:pt>
                <c:pt idx="123">
                  <c:v>503</c:v>
                </c:pt>
                <c:pt idx="124">
                  <c:v>504</c:v>
                </c:pt>
                <c:pt idx="125">
                  <c:v>505</c:v>
                </c:pt>
                <c:pt idx="126">
                  <c:v>506</c:v>
                </c:pt>
                <c:pt idx="127">
                  <c:v>507</c:v>
                </c:pt>
                <c:pt idx="128">
                  <c:v>508</c:v>
                </c:pt>
                <c:pt idx="129">
                  <c:v>509</c:v>
                </c:pt>
                <c:pt idx="130">
                  <c:v>510</c:v>
                </c:pt>
                <c:pt idx="131">
                  <c:v>511</c:v>
                </c:pt>
                <c:pt idx="132">
                  <c:v>512</c:v>
                </c:pt>
                <c:pt idx="133">
                  <c:v>513</c:v>
                </c:pt>
                <c:pt idx="134">
                  <c:v>514</c:v>
                </c:pt>
                <c:pt idx="135">
                  <c:v>515</c:v>
                </c:pt>
                <c:pt idx="136">
                  <c:v>516</c:v>
                </c:pt>
                <c:pt idx="137">
                  <c:v>517</c:v>
                </c:pt>
                <c:pt idx="138">
                  <c:v>518</c:v>
                </c:pt>
                <c:pt idx="139">
                  <c:v>519</c:v>
                </c:pt>
                <c:pt idx="140">
                  <c:v>520</c:v>
                </c:pt>
                <c:pt idx="141">
                  <c:v>521</c:v>
                </c:pt>
                <c:pt idx="142">
                  <c:v>522</c:v>
                </c:pt>
                <c:pt idx="143">
                  <c:v>523</c:v>
                </c:pt>
                <c:pt idx="144">
                  <c:v>524</c:v>
                </c:pt>
                <c:pt idx="145">
                  <c:v>525</c:v>
                </c:pt>
                <c:pt idx="146">
                  <c:v>526</c:v>
                </c:pt>
                <c:pt idx="147">
                  <c:v>527</c:v>
                </c:pt>
                <c:pt idx="148">
                  <c:v>528</c:v>
                </c:pt>
                <c:pt idx="149">
                  <c:v>529</c:v>
                </c:pt>
                <c:pt idx="150">
                  <c:v>530</c:v>
                </c:pt>
                <c:pt idx="151">
                  <c:v>531</c:v>
                </c:pt>
                <c:pt idx="152">
                  <c:v>532</c:v>
                </c:pt>
                <c:pt idx="153">
                  <c:v>533</c:v>
                </c:pt>
                <c:pt idx="154">
                  <c:v>534</c:v>
                </c:pt>
                <c:pt idx="155">
                  <c:v>535</c:v>
                </c:pt>
                <c:pt idx="156">
                  <c:v>536</c:v>
                </c:pt>
                <c:pt idx="157">
                  <c:v>537</c:v>
                </c:pt>
                <c:pt idx="158">
                  <c:v>538</c:v>
                </c:pt>
                <c:pt idx="159">
                  <c:v>539</c:v>
                </c:pt>
                <c:pt idx="160">
                  <c:v>540</c:v>
                </c:pt>
                <c:pt idx="161">
                  <c:v>541</c:v>
                </c:pt>
                <c:pt idx="162">
                  <c:v>542</c:v>
                </c:pt>
                <c:pt idx="163">
                  <c:v>543</c:v>
                </c:pt>
                <c:pt idx="164">
                  <c:v>544</c:v>
                </c:pt>
                <c:pt idx="165">
                  <c:v>545</c:v>
                </c:pt>
                <c:pt idx="166">
                  <c:v>546</c:v>
                </c:pt>
                <c:pt idx="167">
                  <c:v>547</c:v>
                </c:pt>
                <c:pt idx="168">
                  <c:v>548</c:v>
                </c:pt>
                <c:pt idx="169">
                  <c:v>549</c:v>
                </c:pt>
                <c:pt idx="170">
                  <c:v>550</c:v>
                </c:pt>
                <c:pt idx="171">
                  <c:v>551</c:v>
                </c:pt>
                <c:pt idx="172">
                  <c:v>552</c:v>
                </c:pt>
                <c:pt idx="173">
                  <c:v>553</c:v>
                </c:pt>
                <c:pt idx="174">
                  <c:v>554</c:v>
                </c:pt>
                <c:pt idx="175">
                  <c:v>555</c:v>
                </c:pt>
                <c:pt idx="176">
                  <c:v>556</c:v>
                </c:pt>
                <c:pt idx="177">
                  <c:v>557</c:v>
                </c:pt>
                <c:pt idx="178">
                  <c:v>558</c:v>
                </c:pt>
                <c:pt idx="179">
                  <c:v>559</c:v>
                </c:pt>
                <c:pt idx="180">
                  <c:v>560</c:v>
                </c:pt>
                <c:pt idx="181">
                  <c:v>561</c:v>
                </c:pt>
                <c:pt idx="182">
                  <c:v>562</c:v>
                </c:pt>
                <c:pt idx="183">
                  <c:v>563</c:v>
                </c:pt>
                <c:pt idx="184">
                  <c:v>564</c:v>
                </c:pt>
                <c:pt idx="185">
                  <c:v>565</c:v>
                </c:pt>
                <c:pt idx="186">
                  <c:v>566</c:v>
                </c:pt>
                <c:pt idx="187">
                  <c:v>567</c:v>
                </c:pt>
                <c:pt idx="188">
                  <c:v>568</c:v>
                </c:pt>
                <c:pt idx="189">
                  <c:v>569</c:v>
                </c:pt>
                <c:pt idx="190">
                  <c:v>570</c:v>
                </c:pt>
                <c:pt idx="191">
                  <c:v>571</c:v>
                </c:pt>
                <c:pt idx="192">
                  <c:v>572</c:v>
                </c:pt>
                <c:pt idx="193">
                  <c:v>573</c:v>
                </c:pt>
                <c:pt idx="194">
                  <c:v>574</c:v>
                </c:pt>
                <c:pt idx="195">
                  <c:v>575</c:v>
                </c:pt>
                <c:pt idx="196">
                  <c:v>576</c:v>
                </c:pt>
                <c:pt idx="197">
                  <c:v>577</c:v>
                </c:pt>
                <c:pt idx="198">
                  <c:v>578</c:v>
                </c:pt>
                <c:pt idx="199">
                  <c:v>579</c:v>
                </c:pt>
                <c:pt idx="200">
                  <c:v>580</c:v>
                </c:pt>
                <c:pt idx="201">
                  <c:v>581</c:v>
                </c:pt>
                <c:pt idx="202">
                  <c:v>582</c:v>
                </c:pt>
                <c:pt idx="203">
                  <c:v>583</c:v>
                </c:pt>
                <c:pt idx="204">
                  <c:v>584</c:v>
                </c:pt>
                <c:pt idx="205">
                  <c:v>585</c:v>
                </c:pt>
                <c:pt idx="206">
                  <c:v>586</c:v>
                </c:pt>
                <c:pt idx="207">
                  <c:v>587</c:v>
                </c:pt>
                <c:pt idx="208">
                  <c:v>588</c:v>
                </c:pt>
                <c:pt idx="209">
                  <c:v>589</c:v>
                </c:pt>
                <c:pt idx="210">
                  <c:v>590</c:v>
                </c:pt>
                <c:pt idx="211">
                  <c:v>591</c:v>
                </c:pt>
                <c:pt idx="212">
                  <c:v>592</c:v>
                </c:pt>
                <c:pt idx="213">
                  <c:v>593</c:v>
                </c:pt>
                <c:pt idx="214">
                  <c:v>594</c:v>
                </c:pt>
                <c:pt idx="215">
                  <c:v>595</c:v>
                </c:pt>
                <c:pt idx="216">
                  <c:v>596</c:v>
                </c:pt>
                <c:pt idx="217">
                  <c:v>597</c:v>
                </c:pt>
                <c:pt idx="218">
                  <c:v>598</c:v>
                </c:pt>
                <c:pt idx="219">
                  <c:v>599</c:v>
                </c:pt>
                <c:pt idx="220">
                  <c:v>600</c:v>
                </c:pt>
                <c:pt idx="221">
                  <c:v>601</c:v>
                </c:pt>
                <c:pt idx="222">
                  <c:v>602</c:v>
                </c:pt>
                <c:pt idx="223">
                  <c:v>603</c:v>
                </c:pt>
                <c:pt idx="224">
                  <c:v>604</c:v>
                </c:pt>
                <c:pt idx="225">
                  <c:v>605</c:v>
                </c:pt>
                <c:pt idx="226">
                  <c:v>606</c:v>
                </c:pt>
                <c:pt idx="227">
                  <c:v>607</c:v>
                </c:pt>
                <c:pt idx="228">
                  <c:v>608</c:v>
                </c:pt>
                <c:pt idx="229">
                  <c:v>609</c:v>
                </c:pt>
                <c:pt idx="230">
                  <c:v>610</c:v>
                </c:pt>
                <c:pt idx="231">
                  <c:v>611</c:v>
                </c:pt>
                <c:pt idx="232">
                  <c:v>612</c:v>
                </c:pt>
                <c:pt idx="233">
                  <c:v>613</c:v>
                </c:pt>
                <c:pt idx="234">
                  <c:v>614</c:v>
                </c:pt>
                <c:pt idx="235">
                  <c:v>615</c:v>
                </c:pt>
                <c:pt idx="236">
                  <c:v>616</c:v>
                </c:pt>
                <c:pt idx="237">
                  <c:v>617</c:v>
                </c:pt>
                <c:pt idx="238">
                  <c:v>618</c:v>
                </c:pt>
                <c:pt idx="239">
                  <c:v>619</c:v>
                </c:pt>
                <c:pt idx="240">
                  <c:v>620</c:v>
                </c:pt>
                <c:pt idx="241">
                  <c:v>621</c:v>
                </c:pt>
                <c:pt idx="242">
                  <c:v>622</c:v>
                </c:pt>
                <c:pt idx="243">
                  <c:v>623</c:v>
                </c:pt>
                <c:pt idx="244">
                  <c:v>624</c:v>
                </c:pt>
                <c:pt idx="245">
                  <c:v>625</c:v>
                </c:pt>
                <c:pt idx="246">
                  <c:v>626</c:v>
                </c:pt>
                <c:pt idx="247">
                  <c:v>627</c:v>
                </c:pt>
                <c:pt idx="248">
                  <c:v>628</c:v>
                </c:pt>
                <c:pt idx="249">
                  <c:v>629</c:v>
                </c:pt>
                <c:pt idx="250">
                  <c:v>630</c:v>
                </c:pt>
                <c:pt idx="251">
                  <c:v>631</c:v>
                </c:pt>
                <c:pt idx="252">
                  <c:v>632</c:v>
                </c:pt>
                <c:pt idx="253">
                  <c:v>633</c:v>
                </c:pt>
                <c:pt idx="254">
                  <c:v>634</c:v>
                </c:pt>
                <c:pt idx="255">
                  <c:v>635</c:v>
                </c:pt>
                <c:pt idx="256">
                  <c:v>636</c:v>
                </c:pt>
                <c:pt idx="257">
                  <c:v>637</c:v>
                </c:pt>
                <c:pt idx="258">
                  <c:v>638</c:v>
                </c:pt>
                <c:pt idx="259">
                  <c:v>639</c:v>
                </c:pt>
                <c:pt idx="260">
                  <c:v>640</c:v>
                </c:pt>
                <c:pt idx="261">
                  <c:v>641</c:v>
                </c:pt>
                <c:pt idx="262">
                  <c:v>642</c:v>
                </c:pt>
                <c:pt idx="263">
                  <c:v>643</c:v>
                </c:pt>
                <c:pt idx="264">
                  <c:v>644</c:v>
                </c:pt>
                <c:pt idx="265">
                  <c:v>645</c:v>
                </c:pt>
                <c:pt idx="266">
                  <c:v>646</c:v>
                </c:pt>
                <c:pt idx="267">
                  <c:v>647</c:v>
                </c:pt>
                <c:pt idx="268">
                  <c:v>648</c:v>
                </c:pt>
                <c:pt idx="269">
                  <c:v>649</c:v>
                </c:pt>
                <c:pt idx="270">
                  <c:v>650</c:v>
                </c:pt>
                <c:pt idx="271">
                  <c:v>651</c:v>
                </c:pt>
                <c:pt idx="272">
                  <c:v>652</c:v>
                </c:pt>
                <c:pt idx="273">
                  <c:v>653</c:v>
                </c:pt>
                <c:pt idx="274">
                  <c:v>654</c:v>
                </c:pt>
                <c:pt idx="275">
                  <c:v>655</c:v>
                </c:pt>
                <c:pt idx="276">
                  <c:v>656</c:v>
                </c:pt>
                <c:pt idx="277">
                  <c:v>657</c:v>
                </c:pt>
                <c:pt idx="278">
                  <c:v>658</c:v>
                </c:pt>
                <c:pt idx="279">
                  <c:v>659</c:v>
                </c:pt>
                <c:pt idx="280">
                  <c:v>660</c:v>
                </c:pt>
                <c:pt idx="281">
                  <c:v>661</c:v>
                </c:pt>
                <c:pt idx="282">
                  <c:v>662</c:v>
                </c:pt>
                <c:pt idx="283">
                  <c:v>663</c:v>
                </c:pt>
                <c:pt idx="284">
                  <c:v>664</c:v>
                </c:pt>
                <c:pt idx="285">
                  <c:v>665</c:v>
                </c:pt>
                <c:pt idx="286">
                  <c:v>666</c:v>
                </c:pt>
                <c:pt idx="287">
                  <c:v>667</c:v>
                </c:pt>
                <c:pt idx="288">
                  <c:v>668</c:v>
                </c:pt>
                <c:pt idx="289">
                  <c:v>669</c:v>
                </c:pt>
                <c:pt idx="290">
                  <c:v>670</c:v>
                </c:pt>
                <c:pt idx="291">
                  <c:v>671</c:v>
                </c:pt>
                <c:pt idx="292">
                  <c:v>672</c:v>
                </c:pt>
                <c:pt idx="293">
                  <c:v>673</c:v>
                </c:pt>
                <c:pt idx="294">
                  <c:v>674</c:v>
                </c:pt>
                <c:pt idx="295">
                  <c:v>675</c:v>
                </c:pt>
                <c:pt idx="296">
                  <c:v>676</c:v>
                </c:pt>
                <c:pt idx="297">
                  <c:v>677</c:v>
                </c:pt>
                <c:pt idx="298">
                  <c:v>678</c:v>
                </c:pt>
                <c:pt idx="299">
                  <c:v>679</c:v>
                </c:pt>
                <c:pt idx="300">
                  <c:v>680</c:v>
                </c:pt>
                <c:pt idx="301">
                  <c:v>681</c:v>
                </c:pt>
                <c:pt idx="302">
                  <c:v>682</c:v>
                </c:pt>
                <c:pt idx="303">
                  <c:v>683</c:v>
                </c:pt>
                <c:pt idx="304">
                  <c:v>684</c:v>
                </c:pt>
                <c:pt idx="305">
                  <c:v>685</c:v>
                </c:pt>
                <c:pt idx="306">
                  <c:v>686</c:v>
                </c:pt>
                <c:pt idx="307">
                  <c:v>687</c:v>
                </c:pt>
                <c:pt idx="308">
                  <c:v>688</c:v>
                </c:pt>
                <c:pt idx="309">
                  <c:v>689</c:v>
                </c:pt>
                <c:pt idx="310">
                  <c:v>690</c:v>
                </c:pt>
                <c:pt idx="311">
                  <c:v>691</c:v>
                </c:pt>
                <c:pt idx="312">
                  <c:v>692</c:v>
                </c:pt>
                <c:pt idx="313">
                  <c:v>693</c:v>
                </c:pt>
                <c:pt idx="314">
                  <c:v>694</c:v>
                </c:pt>
                <c:pt idx="315">
                  <c:v>695</c:v>
                </c:pt>
                <c:pt idx="316">
                  <c:v>696</c:v>
                </c:pt>
                <c:pt idx="317">
                  <c:v>697</c:v>
                </c:pt>
                <c:pt idx="318">
                  <c:v>698</c:v>
                </c:pt>
                <c:pt idx="319">
                  <c:v>699</c:v>
                </c:pt>
                <c:pt idx="320">
                  <c:v>700</c:v>
                </c:pt>
                <c:pt idx="321">
                  <c:v>701</c:v>
                </c:pt>
                <c:pt idx="322">
                  <c:v>702</c:v>
                </c:pt>
                <c:pt idx="323">
                  <c:v>703</c:v>
                </c:pt>
                <c:pt idx="324">
                  <c:v>704</c:v>
                </c:pt>
                <c:pt idx="325">
                  <c:v>705</c:v>
                </c:pt>
                <c:pt idx="326">
                  <c:v>706</c:v>
                </c:pt>
                <c:pt idx="327">
                  <c:v>707</c:v>
                </c:pt>
                <c:pt idx="328">
                  <c:v>708</c:v>
                </c:pt>
                <c:pt idx="329">
                  <c:v>709</c:v>
                </c:pt>
                <c:pt idx="330">
                  <c:v>710</c:v>
                </c:pt>
                <c:pt idx="331">
                  <c:v>711</c:v>
                </c:pt>
                <c:pt idx="332">
                  <c:v>712</c:v>
                </c:pt>
                <c:pt idx="333">
                  <c:v>713</c:v>
                </c:pt>
                <c:pt idx="334">
                  <c:v>714</c:v>
                </c:pt>
                <c:pt idx="335">
                  <c:v>715</c:v>
                </c:pt>
                <c:pt idx="336">
                  <c:v>716</c:v>
                </c:pt>
                <c:pt idx="337">
                  <c:v>717</c:v>
                </c:pt>
                <c:pt idx="338">
                  <c:v>718</c:v>
                </c:pt>
                <c:pt idx="339">
                  <c:v>719</c:v>
                </c:pt>
                <c:pt idx="340">
                  <c:v>720</c:v>
                </c:pt>
                <c:pt idx="341">
                  <c:v>721</c:v>
                </c:pt>
                <c:pt idx="342">
                  <c:v>722</c:v>
                </c:pt>
                <c:pt idx="343">
                  <c:v>723</c:v>
                </c:pt>
                <c:pt idx="344">
                  <c:v>724</c:v>
                </c:pt>
                <c:pt idx="345">
                  <c:v>725</c:v>
                </c:pt>
                <c:pt idx="346">
                  <c:v>726</c:v>
                </c:pt>
                <c:pt idx="347">
                  <c:v>727</c:v>
                </c:pt>
                <c:pt idx="348">
                  <c:v>728</c:v>
                </c:pt>
                <c:pt idx="349">
                  <c:v>729</c:v>
                </c:pt>
                <c:pt idx="350">
                  <c:v>730</c:v>
                </c:pt>
                <c:pt idx="351">
                  <c:v>731</c:v>
                </c:pt>
                <c:pt idx="352">
                  <c:v>732</c:v>
                </c:pt>
                <c:pt idx="353">
                  <c:v>733</c:v>
                </c:pt>
                <c:pt idx="354">
                  <c:v>734</c:v>
                </c:pt>
                <c:pt idx="355">
                  <c:v>735</c:v>
                </c:pt>
                <c:pt idx="356">
                  <c:v>736</c:v>
                </c:pt>
                <c:pt idx="357">
                  <c:v>737</c:v>
                </c:pt>
                <c:pt idx="358">
                  <c:v>738</c:v>
                </c:pt>
                <c:pt idx="359">
                  <c:v>739</c:v>
                </c:pt>
                <c:pt idx="360">
                  <c:v>740</c:v>
                </c:pt>
                <c:pt idx="361">
                  <c:v>741</c:v>
                </c:pt>
                <c:pt idx="362">
                  <c:v>742</c:v>
                </c:pt>
                <c:pt idx="363">
                  <c:v>743</c:v>
                </c:pt>
                <c:pt idx="364">
                  <c:v>744</c:v>
                </c:pt>
                <c:pt idx="365">
                  <c:v>745</c:v>
                </c:pt>
                <c:pt idx="366">
                  <c:v>746</c:v>
                </c:pt>
                <c:pt idx="367">
                  <c:v>747</c:v>
                </c:pt>
                <c:pt idx="368">
                  <c:v>748</c:v>
                </c:pt>
                <c:pt idx="369">
                  <c:v>749</c:v>
                </c:pt>
                <c:pt idx="370">
                  <c:v>750</c:v>
                </c:pt>
                <c:pt idx="371">
                  <c:v>751</c:v>
                </c:pt>
                <c:pt idx="372">
                  <c:v>752</c:v>
                </c:pt>
                <c:pt idx="373">
                  <c:v>753</c:v>
                </c:pt>
                <c:pt idx="374">
                  <c:v>754</c:v>
                </c:pt>
                <c:pt idx="375">
                  <c:v>755</c:v>
                </c:pt>
                <c:pt idx="376">
                  <c:v>756</c:v>
                </c:pt>
                <c:pt idx="377">
                  <c:v>757</c:v>
                </c:pt>
                <c:pt idx="378">
                  <c:v>758</c:v>
                </c:pt>
                <c:pt idx="379">
                  <c:v>759</c:v>
                </c:pt>
                <c:pt idx="380">
                  <c:v>760</c:v>
                </c:pt>
                <c:pt idx="381">
                  <c:v>761</c:v>
                </c:pt>
                <c:pt idx="382">
                  <c:v>762</c:v>
                </c:pt>
                <c:pt idx="383">
                  <c:v>763</c:v>
                </c:pt>
                <c:pt idx="384">
                  <c:v>764</c:v>
                </c:pt>
                <c:pt idx="385">
                  <c:v>765</c:v>
                </c:pt>
                <c:pt idx="386">
                  <c:v>766</c:v>
                </c:pt>
                <c:pt idx="387">
                  <c:v>767</c:v>
                </c:pt>
                <c:pt idx="388">
                  <c:v>768</c:v>
                </c:pt>
                <c:pt idx="389">
                  <c:v>769</c:v>
                </c:pt>
                <c:pt idx="390">
                  <c:v>770</c:v>
                </c:pt>
                <c:pt idx="391">
                  <c:v>771</c:v>
                </c:pt>
                <c:pt idx="392">
                  <c:v>772</c:v>
                </c:pt>
                <c:pt idx="393">
                  <c:v>773</c:v>
                </c:pt>
                <c:pt idx="394">
                  <c:v>774</c:v>
                </c:pt>
                <c:pt idx="395">
                  <c:v>775</c:v>
                </c:pt>
                <c:pt idx="396">
                  <c:v>776</c:v>
                </c:pt>
                <c:pt idx="397">
                  <c:v>777</c:v>
                </c:pt>
                <c:pt idx="398">
                  <c:v>778</c:v>
                </c:pt>
                <c:pt idx="399">
                  <c:v>779</c:v>
                </c:pt>
                <c:pt idx="400">
                  <c:v>780</c:v>
                </c:pt>
              </c:numCache>
            </c:numRef>
          </c:xVal>
          <c:yVal>
            <c:numRef>
              <c:f>LED!$H$2:$H$452</c:f>
              <c:numCache>
                <c:formatCode>General</c:formatCode>
                <c:ptCount val="451"/>
                <c:pt idx="0">
                  <c:v>2.4392262669768968E-3</c:v>
                </c:pt>
                <c:pt idx="1">
                  <c:v>2.6729542831620983E-3</c:v>
                </c:pt>
                <c:pt idx="2">
                  <c:v>2.9290772433257974E-3</c:v>
                </c:pt>
                <c:pt idx="3">
                  <c:v>3.2097406675295759E-3</c:v>
                </c:pt>
                <c:pt idx="4">
                  <c:v>3.5172955468683316E-3</c:v>
                </c:pt>
                <c:pt idx="5">
                  <c:v>3.8543179992249852E-3</c:v>
                </c:pt>
                <c:pt idx="6">
                  <c:v>4.2236307992916779E-3</c:v>
                </c:pt>
                <c:pt idx="7">
                  <c:v>4.6283269598931167E-3</c:v>
                </c:pt>
                <c:pt idx="8">
                  <c:v>5.0717955578989124E-3</c:v>
                </c:pt>
                <c:pt idx="9">
                  <c:v>5.5577500156218235E-3</c:v>
                </c:pt>
                <c:pt idx="10">
                  <c:v>6.0902590676429249E-3</c:v>
                </c:pt>
                <c:pt idx="11">
                  <c:v>6.6737806635498971E-3</c:v>
                </c:pt>
                <c:pt idx="12">
                  <c:v>7.3131990791747495E-3</c:v>
                </c:pt>
                <c:pt idx="13">
                  <c:v>8.0138655326064782E-3</c:v>
                </c:pt>
                <c:pt idx="14">
                  <c:v>8.7816426265381158E-3</c:v>
                </c:pt>
                <c:pt idx="15">
                  <c:v>9.6229529653517228E-3</c:v>
                </c:pt>
                <c:pt idx="16">
                  <c:v>1.0544832323659891E-2</c:v>
                </c:pt>
                <c:pt idx="17">
                  <c:v>1.1554987772643951E-2</c:v>
                </c:pt>
                <c:pt idx="18">
                  <c:v>1.2661861201193602E-2</c:v>
                </c:pt>
                <c:pt idx="19">
                  <c:v>1.3874698700164039E-2</c:v>
                </c:pt>
                <c:pt idx="20">
                  <c:v>1.5203626309454307E-2</c:v>
                </c:pt>
                <c:pt idx="21">
                  <c:v>1.6659732658276263E-2</c:v>
                </c:pt>
                <c:pt idx="22">
                  <c:v>1.825515905783278E-2</c:v>
                </c:pt>
                <c:pt idx="23">
                  <c:v>2.0003197631176858E-2</c:v>
                </c:pt>
                <c:pt idx="24">
                  <c:v>2.1918398085306188E-2</c:v>
                </c:pt>
                <c:pt idx="25">
                  <c:v>2.4016683742947527E-2</c:v>
                </c:pt>
                <c:pt idx="26">
                  <c:v>2.6315477452574541E-2</c:v>
                </c:pt>
                <c:pt idx="27">
                  <c:v>2.8833837980510528E-2</c:v>
                </c:pt>
                <c:pt idx="28">
                  <c:v>3.1592607452698519E-2</c:v>
                </c:pt>
                <c:pt idx="29">
                  <c:v>3.4614570348399584E-2</c:v>
                </c:pt>
                <c:pt idx="30">
                  <c:v>3.7924624444108983E-2</c:v>
                </c:pt>
                <c:pt idx="31">
                  <c:v>4.1549963951095871E-2</c:v>
                </c:pt>
                <c:pt idx="32">
                  <c:v>4.5520274868574843E-2</c:v>
                </c:pt>
                <c:pt idx="33">
                  <c:v>4.9867942266857229E-2</c:v>
                </c:pt>
                <c:pt idx="34">
                  <c:v>5.4628268796023415E-2</c:v>
                </c:pt>
                <c:pt idx="35">
                  <c:v>5.9839703154531493E-2</c:v>
                </c:pt>
                <c:pt idx="36">
                  <c:v>6.5544076509914409E-2</c:v>
                </c:pt>
                <c:pt idx="37">
                  <c:v>7.1786843892327007E-2</c:v>
                </c:pt>
                <c:pt idx="38">
                  <c:v>7.8617326322351036E-2</c:v>
                </c:pt>
                <c:pt idx="39">
                  <c:v>8.6088947815752562E-2</c:v>
                </c:pt>
                <c:pt idx="40">
                  <c:v>9.4259459344249494E-2</c:v>
                </c:pt>
                <c:pt idx="41">
                  <c:v>0.1031911392218636</c:v>
                </c:pt>
                <c:pt idx="42">
                  <c:v>0.11295095611451146</c:v>
                </c:pt>
                <c:pt idx="43">
                  <c:v>0.12361067680515549</c:v>
                </c:pt>
                <c:pt idx="44">
                  <c:v>0.13524689584675301</c:v>
                </c:pt>
                <c:pt idx="45">
                  <c:v>0.14794095815700709</c:v>
                </c:pt>
                <c:pt idx="46">
                  <c:v>0.16177873832199219</c:v>
                </c:pt>
                <c:pt idx="47">
                  <c:v>0.17685023178696493</c:v>
                </c:pt>
                <c:pt idx="48">
                  <c:v>0.19324890320465402</c:v>
                </c:pt>
                <c:pt idx="49">
                  <c:v>0.21107072609940053</c:v>
                </c:pt>
                <c:pt idx="50">
                  <c:v>0.23041283601938434</c:v>
                </c:pt>
                <c:pt idx="51">
                  <c:v>0.25137170714479751</c:v>
                </c:pt>
                <c:pt idx="52">
                  <c:v>0.27404075102591552</c:v>
                </c:pt>
                <c:pt idx="53">
                  <c:v>0.29850722752378617</c:v>
                </c:pt>
                <c:pt idx="54">
                  <c:v>0.32484835475876672</c:v>
                </c:pt>
                <c:pt idx="55">
                  <c:v>0.35312651064174927</c:v>
                </c:pt>
                <c:pt idx="56">
                  <c:v>0.38338343828312177</c:v>
                </c:pt>
                <c:pt idx="57">
                  <c:v>0.41563340736862708</c:v>
                </c:pt>
                <c:pt idx="58">
                  <c:v>0.44985535050136566</c:v>
                </c:pt>
                <c:pt idx="59">
                  <c:v>0.4859840947201029</c:v>
                </c:pt>
                <c:pt idx="60">
                  <c:v>0.52390094975524037</c:v>
                </c:pt>
                <c:pt idx="61">
                  <c:v>0.56342409816718309</c:v>
                </c:pt>
                <c:pt idx="62">
                  <c:v>0.60429945329734414</c:v>
                </c:pt>
                <c:pt idx="63">
                  <c:v>0.64619289272447999</c:v>
                </c:pt>
                <c:pt idx="64">
                  <c:v>0.68868500630621521</c:v>
                </c:pt>
                <c:pt idx="65">
                  <c:v>0.73126967022951372</c:v>
                </c:pt>
                <c:pt idx="66">
                  <c:v>0.77335780770529639</c:v>
                </c:pt>
                <c:pt idx="67">
                  <c:v>0.81428755207617864</c:v>
                </c:pt>
                <c:pt idx="68">
                  <c:v>0.85334162827023508</c:v>
                </c:pt>
                <c:pt idx="69">
                  <c:v>0.88977208714472777</c:v>
                </c:pt>
                <c:pt idx="70">
                  <c:v>0.9228315982762636</c:v>
                </c:pt>
                <c:pt idx="71">
                  <c:v>0.95180944273841339</c:v>
                </c:pt>
                <c:pt idx="72">
                  <c:v>0.97606933703924459</c:v>
                </c:pt>
                <c:pt idx="73">
                  <c:v>0.99508549528840229</c:v>
                </c:pt>
                <c:pt idx="74">
                  <c:v>1.0084731150388084</c:v>
                </c:pt>
                <c:pt idx="75">
                  <c:v>1.0160098805909199</c:v>
                </c:pt>
                <c:pt idx="76">
                  <c:v>1.0176460980635227</c:v>
                </c:pt>
                <c:pt idx="77">
                  <c:v>1.0135025327599165</c:v>
                </c:pt>
                <c:pt idx="78">
                  <c:v>1.0038566179311759</c:v>
                </c:pt>
                <c:pt idx="79">
                  <c:v>0.98911911920569617</c:v>
                </c:pt>
                <c:pt idx="80">
                  <c:v>0.96980430720241784</c:v>
                </c:pt>
                <c:pt idx="81">
                  <c:v>0.94649707894215729</c:v>
                </c:pt>
                <c:pt idx="82">
                  <c:v>0.91982029243293761</c:v>
                </c:pt>
                <c:pt idx="83">
                  <c:v>0.8904049731358612</c:v>
                </c:pt>
                <c:pt idx="84">
                  <c:v>0.85886521101149937</c:v>
                </c:pt>
                <c:pt idx="85">
                  <c:v>0.82577868624406292</c:v>
                </c:pt>
                <c:pt idx="86">
                  <c:v>0.79167298891811311</c:v>
                </c:pt>
                <c:pt idx="87">
                  <c:v>0.75701731726210264</c:v>
                </c:pt>
                <c:pt idx="88">
                  <c:v>0.72221877443766924</c:v>
                </c:pt>
                <c:pt idx="89">
                  <c:v>0.68762231508690641</c:v>
                </c:pt>
                <c:pt idx="90">
                  <c:v>0.65351337587985947</c:v>
                </c:pt>
                <c:pt idx="91">
                  <c:v>0.62012230834516202</c:v>
                </c:pt>
                <c:pt idx="92">
                  <c:v>0.58762987126233368</c:v>
                </c:pt>
                <c:pt idx="93">
                  <c:v>0.55617319815869404</c:v>
                </c:pt>
                <c:pt idx="94">
                  <c:v>0.52585180892452998</c:v>
                </c:pt>
                <c:pt idx="95">
                  <c:v>0.49673336944499791</c:v>
                </c:pt>
                <c:pt idx="96">
                  <c:v>0.46885901346053255</c:v>
                </c:pt>
                <c:pt idx="97">
                  <c:v>0.44224812584568851</c:v>
                </c:pt>
                <c:pt idx="98">
                  <c:v>0.41690254841094293</c:v>
                </c:pt>
                <c:pt idx="99">
                  <c:v>0.39281021187686083</c:v>
                </c:pt>
                <c:pt idx="100">
                  <c:v>0.36994822490233142</c:v>
                </c:pt>
                <c:pt idx="101">
                  <c:v>0.34828546677545741</c:v>
                </c:pt>
                <c:pt idx="102">
                  <c:v>0.3277847378581154</c:v>
                </c:pt>
                <c:pt idx="103">
                  <c:v>0.30840452373540594</c:v>
                </c:pt>
                <c:pt idx="104">
                  <c:v>0.29010042726625179</c:v>
                </c:pt>
                <c:pt idx="105">
                  <c:v>0.2728263188337452</c:v>
                </c:pt>
                <c:pt idx="106">
                  <c:v>0.25653525009098543</c:v>
                </c:pt>
                <c:pt idx="107">
                  <c:v>0.24118017109079454</c:v>
                </c:pt>
                <c:pt idx="108">
                  <c:v>0.22671448532578262</c:v>
                </c:pt>
                <c:pt idx="109">
                  <c:v>0.21309247215863739</c:v>
                </c:pt>
                <c:pt idx="110">
                  <c:v>0.20026960153605863</c:v>
                </c:pt>
                <c:pt idx="111">
                  <c:v>0.18820276181469803</c:v>
                </c:pt>
                <c:pt idx="112">
                  <c:v>0.17685041799149082</c:v>
                </c:pt>
                <c:pt idx="113">
                  <c:v>0.16617271459933117</c:v>
                </c:pt>
                <c:pt idx="114">
                  <c:v>0.15613153495986767</c:v>
                </c:pt>
                <c:pt idx="115">
                  <c:v>0.14669052632794705</c:v>
                </c:pt>
                <c:pt idx="116">
                  <c:v>0.13781509866468089</c:v>
                </c:pt>
                <c:pt idx="117">
                  <c:v>0.12947240328783499</c:v>
                </c:pt>
                <c:pt idx="118">
                  <c:v>0.12163129642272182</c:v>
                </c:pt>
                <c:pt idx="119">
                  <c:v>0.11426229167235734</c:v>
                </c:pt>
                <c:pt idx="120">
                  <c:v>0.10733750460584568</c:v>
                </c:pt>
                <c:pt idx="121">
                  <c:v>0.10083059199732963</c:v>
                </c:pt>
                <c:pt idx="122">
                  <c:v>9.4716687707639927E-2</c:v>
                </c:pt>
                <c:pt idx="123">
                  <c:v>8.8972336764433599E-2</c:v>
                </c:pt>
                <c:pt idx="124">
                  <c:v>8.3575428845284114E-2</c:v>
                </c:pt>
                <c:pt idx="125">
                  <c:v>7.8505132086207838E-2</c:v>
                </c:pt>
                <c:pt idx="126">
                  <c:v>7.3741827912545882E-2</c:v>
                </c:pt>
                <c:pt idx="127">
                  <c:v>6.9267047409314261E-2</c:v>
                </c:pt>
                <c:pt idx="128">
                  <c:v>6.5063409605367911E-2</c:v>
                </c:pt>
                <c:pt idx="129">
                  <c:v>6.1114561932862729E-2</c:v>
                </c:pt>
                <c:pt idx="130">
                  <c:v>5.7405123034732837E-2</c:v>
                </c:pt>
                <c:pt idx="131">
                  <c:v>5.392062802350641E-2</c:v>
                </c:pt>
                <c:pt idx="132">
                  <c:v>5.064747624092869E-2</c:v>
                </c:pt>
                <c:pt idx="133">
                  <c:v>4.7572881526444163E-2</c:v>
                </c:pt>
                <c:pt idx="134">
                  <c:v>4.468482497109879E-2</c:v>
                </c:pt>
                <c:pt idx="135">
                  <c:v>4.1972010109837456E-2</c:v>
                </c:pt>
                <c:pt idx="136">
                  <c:v>3.942382048785701E-2</c:v>
                </c:pt>
                <c:pt idx="137">
                  <c:v>3.7030279524317589E-2</c:v>
                </c:pt>
                <c:pt idx="138">
                  <c:v>3.4782012588262343E-2</c:v>
                </c:pt>
                <c:pt idx="139">
                  <c:v>3.2670211196198409E-2</c:v>
                </c:pt>
                <c:pt idx="140">
                  <c:v>3.0686599237776009E-2</c:v>
                </c:pt>
                <c:pt idx="141">
                  <c:v>2.8823401134820726E-2</c:v>
                </c:pt>
                <c:pt idx="142">
                  <c:v>2.7073311839201301E-2</c:v>
                </c:pt>
                <c:pt idx="143">
                  <c:v>2.5429468576299949E-2</c:v>
                </c:pt>
                <c:pt idx="144">
                  <c:v>2.3885424242927306E-2</c:v>
                </c:pt>
                <c:pt idx="145">
                  <c:v>2.2435122371170044E-2</c:v>
                </c:pt>
                <c:pt idx="146">
                  <c:v>2.1072873572706773E-2</c:v>
                </c:pt>
                <c:pt idx="147">
                  <c:v>1.9793333381443828E-2</c:v>
                </c:pt>
                <c:pt idx="148">
                  <c:v>1.8591481415800835E-2</c:v>
                </c:pt>
                <c:pt idx="149">
                  <c:v>1.7462601785538653E-2</c:v>
                </c:pt>
                <c:pt idx="150">
                  <c:v>1.6402264671603412E-2</c:v>
                </c:pt>
                <c:pt idx="151">
                  <c:v>1.5406309011015988E-2</c:v>
                </c:pt>
                <c:pt idx="152">
                  <c:v>1.4470826222328981E-2</c:v>
                </c:pt>
                <c:pt idx="153">
                  <c:v>1.3592144910577426E-2</c:v>
                </c:pt>
                <c:pt idx="154">
                  <c:v>1.2766816493946745E-2</c:v>
                </c:pt>
                <c:pt idx="155">
                  <c:v>1.1991601697558196E-2</c:v>
                </c:pt>
                <c:pt idx="156">
                  <c:v>1.1263457862821218E-2</c:v>
                </c:pt>
                <c:pt idx="157">
                  <c:v>1.0579527023717127E-2</c:v>
                </c:pt>
                <c:pt idx="158">
                  <c:v>9.9371247041592434E-3</c:v>
                </c:pt>
                <c:pt idx="159">
                  <c:v>9.3337293932195392E-3</c:v>
                </c:pt>
                <c:pt idx="160">
                  <c:v>8.7669726575237521E-3</c:v>
                </c:pt>
                <c:pt idx="161">
                  <c:v>8.2346298524978313E-3</c:v>
                </c:pt>
                <c:pt idx="162">
                  <c:v>7.7346113964025199E-3</c:v>
                </c:pt>
                <c:pt idx="163">
                  <c:v>7.2649545732245049E-3</c:v>
                </c:pt>
                <c:pt idx="164">
                  <c:v>6.8238158325054712E-3</c:v>
                </c:pt>
                <c:pt idx="165">
                  <c:v>6.4094635560909404E-3</c:v>
                </c:pt>
                <c:pt idx="166">
                  <c:v>6.0202712635727979E-3</c:v>
                </c:pt>
                <c:pt idx="167">
                  <c:v>5.6547112298888898E-3</c:v>
                </c:pt>
                <c:pt idx="168">
                  <c:v>5.3113484901346122E-3</c:v>
                </c:pt>
                <c:pt idx="169">
                  <c:v>4.9888352081400508E-3</c:v>
                </c:pt>
                <c:pt idx="170">
                  <c:v>4.6859053867773859E-3</c:v>
                </c:pt>
                <c:pt idx="171">
                  <c:v>4.4013698992906814E-3</c:v>
                </c:pt>
                <c:pt idx="172">
                  <c:v>4.1341118221894556E-3</c:v>
                </c:pt>
                <c:pt idx="173">
                  <c:v>3.8830820514222462E-3</c:v>
                </c:pt>
                <c:pt idx="174">
                  <c:v>3.6472951846512011E-3</c:v>
                </c:pt>
                <c:pt idx="175">
                  <c:v>3.4258256534875271E-3</c:v>
                </c:pt>
                <c:pt idx="176">
                  <c:v>3.2178040905242429E-3</c:v>
                </c:pt>
                <c:pt idx="177">
                  <c:v>3.0224139169205111E-3</c:v>
                </c:pt>
                <c:pt idx="178">
                  <c:v>2.8388881371547302E-3</c:v>
                </c:pt>
                <c:pt idx="179">
                  <c:v>2.6665063283742491E-3</c:v>
                </c:pt>
                <c:pt idx="180">
                  <c:v>2.5045918125315612E-3</c:v>
                </c:pt>
                <c:pt idx="181">
                  <c:v>2.3525090002127708E-3</c:v>
                </c:pt>
                <c:pt idx="182">
                  <c:v>2.2096608957368289E-3</c:v>
                </c:pt>
                <c:pt idx="183">
                  <c:v>2.0754867537360871E-3</c:v>
                </c:pt>
                <c:pt idx="184">
                  <c:v>1.949459878022508E-3</c:v>
                </c:pt>
                <c:pt idx="185">
                  <c:v>1.8310855541018008E-3</c:v>
                </c:pt>
                <c:pt idx="186">
                  <c:v>1.7198991072217883E-3</c:v>
                </c:pt>
                <c:pt idx="187">
                  <c:v>1.6154640783337109E-3</c:v>
                </c:pt>
                <c:pt idx="188">
                  <c:v>1.5173705108076651E-3</c:v>
                </c:pt>
                <c:pt idx="189">
                  <c:v>1.4252333411778732E-3</c:v>
                </c:pt>
                <c:pt idx="190">
                  <c:v>1.3386908876016261E-3</c:v>
                </c:pt>
                <c:pt idx="191">
                  <c:v>1.2574034300991065E-3</c:v>
                </c:pt>
                <c:pt idx="192">
                  <c:v>1.1810518770014853E-3</c:v>
                </c:pt>
                <c:pt idx="193">
                  <c:v>1.1093365123729299E-3</c:v>
                </c:pt>
                <c:pt idx="194">
                  <c:v>1.0419758194899554E-3</c:v>
                </c:pt>
                <c:pt idx="195">
                  <c:v>9.7870537576003275E-4</c:v>
                </c:pt>
                <c:pt idx="196">
                  <c:v>9.1927681474172885E-4</c:v>
                </c:pt>
                <c:pt idx="197">
                  <c:v>8.6345685119202926E-4</c:v>
                </c:pt>
                <c:pt idx="198">
                  <c:v>8.1102636531383762E-4</c:v>
                </c:pt>
                <c:pt idx="199">
                  <c:v>7.6177954260903884E-4</c:v>
                </c:pt>
                <c:pt idx="200">
                  <c:v>7.15523065960733E-4</c:v>
                </c:pt>
                <c:pt idx="201">
                  <c:v>6.7207535677327125E-4</c:v>
                </c:pt>
                <c:pt idx="202">
                  <c:v>6.3126586219127334E-4</c:v>
                </c:pt>
                <c:pt idx="203">
                  <c:v>5.9293438559968341E-4</c:v>
                </c:pt>
                <c:pt idx="204">
                  <c:v>5.5693045777679138E-4</c:v>
                </c:pt>
                <c:pt idx="205">
                  <c:v>5.2311274623175505E-4</c:v>
                </c:pt>
                <c:pt idx="206">
                  <c:v>4.9134850040799115E-4</c:v>
                </c:pt>
                <c:pt idx="207">
                  <c:v>4.6151303057465119E-4</c:v>
                </c:pt>
                <c:pt idx="208">
                  <c:v>4.3348921836057432E-4</c:v>
                </c:pt>
                <c:pt idx="209">
                  <c:v>4.0716705700936083E-4</c:v>
                </c:pt>
                <c:pt idx="210">
                  <c:v>3.8244321955086371E-4</c:v>
                </c:pt>
                <c:pt idx="211">
                  <c:v>3.5922065319396142E-4</c:v>
                </c:pt>
                <c:pt idx="212">
                  <c:v>3.3740819834843764E-4</c:v>
                </c:pt>
                <c:pt idx="213">
                  <c:v>3.1692023078043577E-4</c:v>
                </c:pt>
                <c:pt idx="214">
                  <c:v>2.9767632549680174E-4</c:v>
                </c:pt>
                <c:pt idx="215">
                  <c:v>2.7960094103889028E-4</c:v>
                </c:pt>
                <c:pt idx="216">
                  <c:v>2.6262312294654869E-4</c:v>
                </c:pt>
                <c:pt idx="217">
                  <c:v>2.466762252282405E-4</c:v>
                </c:pt>
                <c:pt idx="218">
                  <c:v>2.3169764874393626E-4</c:v>
                </c:pt>
                <c:pt idx="219">
                  <c:v>2.1762859547381735E-4</c:v>
                </c:pt>
                <c:pt idx="220">
                  <c:v>2.044138377081678E-4</c:v>
                </c:pt>
                <c:pt idx="221">
                  <c:v>1.9200150125242877E-4</c:v>
                </c:pt>
                <c:pt idx="222">
                  <c:v>1.8034286179638369E-4</c:v>
                </c:pt>
                <c:pt idx="223">
                  <c:v>1.6939215364813139E-4</c:v>
                </c:pt>
                <c:pt idx="224">
                  <c:v>1.5910639008204095E-4</c:v>
                </c:pt>
                <c:pt idx="225">
                  <c:v>1.4944519459546117E-4</c:v>
                </c:pt>
                <c:pt idx="226">
                  <c:v>1.4037064241179681E-4</c:v>
                </c:pt>
                <c:pt idx="227">
                  <c:v>1.3184711160776756E-4</c:v>
                </c:pt>
                <c:pt idx="228">
                  <c:v>1.2384114328046187E-4</c:v>
                </c:pt>
                <c:pt idx="229">
                  <c:v>1.1632131020526855E-4</c:v>
                </c:pt>
                <c:pt idx="230">
                  <c:v>1.0925809346910964E-4</c:v>
                </c:pt>
                <c:pt idx="231">
                  <c:v>1.0262376659470282E-4</c:v>
                </c:pt>
                <c:pt idx="232">
                  <c:v>9.6392286700981526E-5</c:v>
                </c:pt>
                <c:pt idx="233">
                  <c:v>9.0539192272431844E-5</c:v>
                </c:pt>
                <c:pt idx="234">
                  <c:v>8.5041507136036332E-5</c:v>
                </c:pt>
                <c:pt idx="235">
                  <c:v>7.9877650268894633E-5</c:v>
                </c:pt>
                <c:pt idx="236">
                  <c:v>7.5027351082467377E-5</c:v>
                </c:pt>
                <c:pt idx="237">
                  <c:v>7.0471569850899063E-5</c:v>
                </c:pt>
                <c:pt idx="238">
                  <c:v>6.6192422971059388E-5</c:v>
                </c:pt>
                <c:pt idx="239">
                  <c:v>6.2173112760914893E-5</c:v>
                </c:pt>
                <c:pt idx="240">
                  <c:v>5.839786152065728E-5</c:v>
                </c:pt>
                <c:pt idx="241">
                  <c:v>5.4851849597744188E-5</c:v>
                </c:pt>
                <c:pt idx="242">
                  <c:v>5.152115721273187E-5</c:v>
                </c:pt>
                <c:pt idx="243">
                  <c:v>4.839270981753497E-5</c:v>
                </c:pt>
                <c:pt idx="244">
                  <c:v>4.545422677162197E-5</c:v>
                </c:pt>
                <c:pt idx="245">
                  <c:v>4.2694173134673551E-5</c:v>
                </c:pt>
                <c:pt idx="246">
                  <c:v>4.0101714386468148E-5</c:v>
                </c:pt>
                <c:pt idx="247">
                  <c:v>3.7666673896249474E-5</c:v>
                </c:pt>
                <c:pt idx="248">
                  <c:v>3.537949297462129E-5</c:v>
                </c:pt>
                <c:pt idx="249">
                  <c:v>3.3231193351156321E-5</c:v>
                </c:pt>
                <c:pt idx="250">
                  <c:v>3.1213341930424026E-5</c:v>
                </c:pt>
                <c:pt idx="251">
                  <c:v>2.9318017688089765E-5</c:v>
                </c:pt>
                <c:pt idx="252">
                  <c:v>2.7537780577135495E-5</c:v>
                </c:pt>
                <c:pt idx="253">
                  <c:v>2.5865642322144651E-5</c:v>
                </c:pt>
                <c:pt idx="254">
                  <c:v>2.429503898700539E-5</c:v>
                </c:pt>
                <c:pt idx="255">
                  <c:v>2.2819805208346322E-5</c:v>
                </c:pt>
                <c:pt idx="256">
                  <c:v>2.1434149993560034E-5</c:v>
                </c:pt>
                <c:pt idx="257">
                  <c:v>2.0132633988408846E-5</c:v>
                </c:pt>
                <c:pt idx="258">
                  <c:v>1.8910148124978639E-5</c:v>
                </c:pt>
                <c:pt idx="259">
                  <c:v>1.7761893566162827E-5</c:v>
                </c:pt>
                <c:pt idx="260">
                  <c:v>1.6683362867949477E-5</c:v>
                </c:pt>
                <c:pt idx="261">
                  <c:v>1.5670322285564932E-5</c:v>
                </c:pt>
                <c:pt idx="262">
                  <c:v>1.4718795154016343E-5</c:v>
                </c:pt>
                <c:pt idx="263">
                  <c:v>1.3825046277794787E-5</c:v>
                </c:pt>
                <c:pt idx="264">
                  <c:v>1.2985567268460268E-5</c:v>
                </c:pt>
                <c:pt idx="265">
                  <c:v>1.2197062772552479E-5</c:v>
                </c:pt>
                <c:pt idx="266">
                  <c:v>1.1456437535764667E-5</c:v>
                </c:pt>
                <c:pt idx="267">
                  <c:v>1.0760784252601688E-5</c:v>
                </c:pt>
                <c:pt idx="268">
                  <c:v>1.0107372153826488E-5</c:v>
                </c:pt>
                <c:pt idx="269">
                  <c:v>9.4936362868949095E-6</c:v>
                </c:pt>
                <c:pt idx="270">
                  <c:v>8.9171674472999709E-6</c:v>
                </c:pt>
                <c:pt idx="271">
                  <c:v>8.3757027213008324E-6</c:v>
                </c:pt>
                <c:pt idx="272">
                  <c:v>7.8671166029126783E-6</c:v>
                </c:pt>
                <c:pt idx="273">
                  <c:v>7.3894126502870864E-6</c:v>
                </c:pt>
                <c:pt idx="274">
                  <c:v>6.9407156487303875E-6</c:v>
                </c:pt>
                <c:pt idx="275">
                  <c:v>6.5192642495962559E-6</c:v>
                </c:pt>
                <c:pt idx="276">
                  <c:v>6.1234040561563826E-6</c:v>
                </c:pt>
                <c:pt idx="277">
                  <c:v>5.7515811293083646E-6</c:v>
                </c:pt>
                <c:pt idx="278">
                  <c:v>5.4023358876272687E-6</c:v>
                </c:pt>
                <c:pt idx="279">
                  <c:v>5.0742973778160112E-6</c:v>
                </c:pt>
                <c:pt idx="280">
                  <c:v>4.7661778930630967E-6</c:v>
                </c:pt>
                <c:pt idx="281">
                  <c:v>4.4767679181823077E-6</c:v>
                </c:pt>
                <c:pt idx="282">
                  <c:v>4.204931381691729E-6</c:v>
                </c:pt>
                <c:pt idx="283">
                  <c:v>3.9496011961940255E-6</c:v>
                </c:pt>
                <c:pt idx="284">
                  <c:v>3.7097750695521148E-6</c:v>
                </c:pt>
                <c:pt idx="285">
                  <c:v>3.4845115704168644E-6</c:v>
                </c:pt>
                <c:pt idx="286">
                  <c:v>3.2729264326623698E-6</c:v>
                </c:pt>
                <c:pt idx="287">
                  <c:v>3.0741890842217879E-6</c:v>
                </c:pt>
                <c:pt idx="288">
                  <c:v>2.8875193866978346E-6</c:v>
                </c:pt>
                <c:pt idx="289">
                  <c:v>2.7121845729494248E-6</c:v>
                </c:pt>
                <c:pt idx="290">
                  <c:v>2.5474963706328894E-6</c:v>
                </c:pt>
                <c:pt idx="291">
                  <c:v>2.3928083004064672E-6</c:v>
                </c:pt>
                <c:pt idx="292">
                  <c:v>2.2475131381920864E-6</c:v>
                </c:pt>
                <c:pt idx="293">
                  <c:v>2.1110405315327485E-6</c:v>
                </c:pt>
                <c:pt idx="294">
                  <c:v>1.9828547606884768E-6</c:v>
                </c:pt>
                <c:pt idx="295">
                  <c:v>1.8624526356821194E-6</c:v>
                </c:pt>
                <c:pt idx="296">
                  <c:v>1.7493615210399397E-6</c:v>
                </c:pt>
                <c:pt idx="297">
                  <c:v>1.64313748047308E-6</c:v>
                </c:pt>
                <c:pt idx="298">
                  <c:v>1.5433635342169994E-6</c:v>
                </c:pt>
                <c:pt idx="299">
                  <c:v>1.4496480221880051E-6</c:v>
                </c:pt>
                <c:pt idx="300">
                  <c:v>1.3616230665315979E-6</c:v>
                </c:pt>
                <c:pt idx="301">
                  <c:v>1.2789431275273159E-6</c:v>
                </c:pt>
                <c:pt idx="302">
                  <c:v>1.201283647181363E-6</c:v>
                </c:pt>
                <c:pt idx="303">
                  <c:v>1.128339775182488E-6</c:v>
                </c:pt>
                <c:pt idx="304">
                  <c:v>1.0598251722198398E-6</c:v>
                </c:pt>
                <c:pt idx="305">
                  <c:v>9.9547088596531452E-7</c:v>
                </c:pt>
                <c:pt idx="306">
                  <c:v>9.3502429530802944E-7</c:v>
                </c:pt>
                <c:pt idx="307">
                  <c:v>8.7824811869660166E-7</c:v>
                </c:pt>
                <c:pt idx="308">
                  <c:v>8.249194826964598E-7</c:v>
                </c:pt>
                <c:pt idx="309">
                  <c:v>7.7482904710585053E-7</c:v>
                </c:pt>
                <c:pt idx="310">
                  <c:v>7.2778018319622084E-7</c:v>
                </c:pt>
                <c:pt idx="311">
                  <c:v>6.8358820185114432E-7</c:v>
                </c:pt>
                <c:pt idx="312">
                  <c:v>6.4207962857390989E-7</c:v>
                </c:pt>
                <c:pt idx="313">
                  <c:v>6.0309152251779648E-7</c:v>
                </c:pt>
                <c:pt idx="314">
                  <c:v>5.6647083686593859E-7</c:v>
                </c:pt>
                <c:pt idx="315">
                  <c:v>5.3207381804994345E-7</c:v>
                </c:pt>
                <c:pt idx="316">
                  <c:v>4.9976544144891811E-7</c:v>
                </c:pt>
                <c:pt idx="317">
                  <c:v>4.6941888135376733E-7</c:v>
                </c:pt>
                <c:pt idx="318">
                  <c:v>4.4091501311609727E-7</c:v>
                </c:pt>
                <c:pt idx="319">
                  <c:v>4.1414194552745042E-7</c:v>
                </c:pt>
                <c:pt idx="320">
                  <c:v>3.8899458159321093E-7</c:v>
                </c:pt>
                <c:pt idx="321">
                  <c:v>3.65374205977037E-7</c:v>
                </c:pt>
                <c:pt idx="322">
                  <c:v>3.4318809749631739E-7</c:v>
                </c:pt>
                <c:pt idx="323">
                  <c:v>3.2234916514753621E-7</c:v>
                </c:pt>
                <c:pt idx="324">
                  <c:v>3.027756062327563E-7</c:v>
                </c:pt>
                <c:pt idx="325">
                  <c:v>2.8439058524521077E-7</c:v>
                </c:pt>
                <c:pt idx="326">
                  <c:v>2.6712193225348328E-7</c:v>
                </c:pt>
                <c:pt idx="327">
                  <c:v>2.509018596002766E-7</c:v>
                </c:pt>
                <c:pt idx="328">
                  <c:v>2.3566669580369561E-7</c:v>
                </c:pt>
                <c:pt idx="329">
                  <c:v>2.2135663561646308E-7</c:v>
                </c:pt>
                <c:pt idx="330">
                  <c:v>2.0791550526195095E-7</c:v>
                </c:pt>
                <c:pt idx="331">
                  <c:v>1.952905419254444E-7</c:v>
                </c:pt>
                <c:pt idx="332">
                  <c:v>1.834321866350637E-7</c:v>
                </c:pt>
                <c:pt idx="333">
                  <c:v>1.7229388971927948E-7</c:v>
                </c:pt>
                <c:pt idx="334">
                  <c:v>1.6183192807736457E-7</c:v>
                </c:pt>
                <c:pt idx="335">
                  <c:v>1.5200523354547391E-7</c:v>
                </c:pt>
                <c:pt idx="336">
                  <c:v>1.4277523168461742E-7</c:v>
                </c:pt>
                <c:pt idx="337">
                  <c:v>1.3410569035768016E-7</c:v>
                </c:pt>
                <c:pt idx="338">
                  <c:v>1.2596257750109201E-7</c:v>
                </c:pt>
                <c:pt idx="339">
                  <c:v>1.1831392753282969E-7</c:v>
                </c:pt>
                <c:pt idx="340">
                  <c:v>1.1112971587233734E-7</c:v>
                </c:pt>
                <c:pt idx="341">
                  <c:v>1.0438174107980317E-7</c:v>
                </c:pt>
                <c:pt idx="342">
                  <c:v>9.8043514152124389E-8</c:v>
                </c:pt>
                <c:pt idx="343">
                  <c:v>9.2090154541000899E-8</c:v>
                </c:pt>
                <c:pt idx="344">
                  <c:v>8.6498292484977209E-8</c:v>
                </c:pt>
                <c:pt idx="345">
                  <c:v>8.1245977272038151E-8</c:v>
                </c:pt>
                <c:pt idx="346">
                  <c:v>7.6312591072649978E-8</c:v>
                </c:pt>
                <c:pt idx="347">
                  <c:v>7.1678768004994737E-8</c:v>
                </c:pt>
                <c:pt idx="348">
                  <c:v>6.7326318114695122E-8</c:v>
                </c:pt>
                <c:pt idx="349">
                  <c:v>6.323815597061113E-8</c:v>
                </c:pt>
                <c:pt idx="350">
                  <c:v>5.9398233596416967E-8</c:v>
                </c:pt>
                <c:pt idx="351">
                  <c:v>5.5791477474677882E-8</c:v>
                </c:pt>
                <c:pt idx="352">
                  <c:v>5.2403729376141828E-8</c:v>
                </c:pt>
                <c:pt idx="353">
                  <c:v>4.9221690781971423E-8</c:v>
                </c:pt>
                <c:pt idx="354">
                  <c:v>4.6232870680746522E-8</c:v>
                </c:pt>
                <c:pt idx="355">
                  <c:v>4.3425536535318118E-8</c:v>
                </c:pt>
                <c:pt idx="356">
                  <c:v>4.0788668227032076E-8</c:v>
                </c:pt>
                <c:pt idx="357">
                  <c:v>3.831191479653433E-8</c:v>
                </c:pt>
                <c:pt idx="358">
                  <c:v>3.5985553811343778E-8</c:v>
                </c:pt>
                <c:pt idx="359">
                  <c:v>3.3800453200690865E-8</c:v>
                </c:pt>
                <c:pt idx="360">
                  <c:v>3.1748035407807184E-8</c:v>
                </c:pt>
                <c:pt idx="361">
                  <c:v>2.9820243718944486E-8</c:v>
                </c:pt>
                <c:pt idx="362">
                  <c:v>2.800951063695034E-8</c:v>
                </c:pt>
                <c:pt idx="363">
                  <c:v>2.6308728175250492E-8</c:v>
                </c:pt>
                <c:pt idx="364">
                  <c:v>2.4711219955629327E-8</c:v>
                </c:pt>
                <c:pt idx="365">
                  <c:v>2.3210715000276854E-8</c:v>
                </c:pt>
                <c:pt idx="366">
                  <c:v>2.1801323115225252E-8</c:v>
                </c:pt>
                <c:pt idx="367">
                  <c:v>2.0477511768542556E-8</c:v>
                </c:pt>
                <c:pt idx="368">
                  <c:v>1.9234084372519279E-8</c:v>
                </c:pt>
                <c:pt idx="369">
                  <c:v>1.8066159884596214E-8</c:v>
                </c:pt>
                <c:pt idx="370">
                  <c:v>1.6969153646955924E-8</c:v>
                </c:pt>
                <c:pt idx="371">
                  <c:v>1.5938759389565448E-8</c:v>
                </c:pt>
                <c:pt idx="372">
                  <c:v>1.4970932326022783E-8</c:v>
                </c:pt>
                <c:pt idx="373">
                  <c:v>1.4061873275851274E-8</c:v>
                </c:pt>
                <c:pt idx="374">
                  <c:v>1.3208013750913226E-8</c:v>
                </c:pt>
                <c:pt idx="375">
                  <c:v>1.2406001947400706E-8</c:v>
                </c:pt>
                <c:pt idx="376">
                  <c:v>1.1652689588415149E-8</c:v>
                </c:pt>
                <c:pt idx="377">
                  <c:v>1.094511956548644E-8</c:v>
                </c:pt>
                <c:pt idx="378">
                  <c:v>1.0280514330519221E-8</c:v>
                </c:pt>
                <c:pt idx="379">
                  <c:v>9.6562649925984498E-9</c:v>
                </c:pt>
                <c:pt idx="380">
                  <c:v>9.0699210768546287E-9</c:v>
                </c:pt>
                <c:pt idx="381">
                  <c:v>8.5191809051871783E-9</c:v>
                </c:pt>
                <c:pt idx="382">
                  <c:v>8.0018825610855777E-9</c:v>
                </c:pt>
                <c:pt idx="383">
                  <c:v>7.5159954030813779E-9</c:v>
                </c:pt>
                <c:pt idx="384">
                  <c:v>7.059612093516735E-9</c:v>
                </c:pt>
                <c:pt idx="385">
                  <c:v>6.630941111339088E-9</c:v>
                </c:pt>
                <c:pt idx="386">
                  <c:v>6.2282997195308261E-9</c:v>
                </c:pt>
                <c:pt idx="387">
                  <c:v>5.8501073595681435E-9</c:v>
                </c:pt>
                <c:pt idx="388">
                  <c:v>5.4948794469787346E-9</c:v>
                </c:pt>
                <c:pt idx="389">
                  <c:v>5.1612215436433008E-9</c:v>
                </c:pt>
                <c:pt idx="390">
                  <c:v>4.8478238839642592E-9</c:v>
                </c:pt>
                <c:pt idx="391">
                  <c:v>4.5534562334141967E-9</c:v>
                </c:pt>
                <c:pt idx="392">
                  <c:v>4.2769630592816868E-9</c:v>
                </c:pt>
                <c:pt idx="393">
                  <c:v>4.0172589946569992E-9</c:v>
                </c:pt>
                <c:pt idx="394">
                  <c:v>3.7733245778519754E-9</c:v>
                </c:pt>
                <c:pt idx="395">
                  <c:v>3.5442022505291583E-9</c:v>
                </c:pt>
                <c:pt idx="396">
                  <c:v>3.3289925988308866E-9</c:v>
                </c:pt>
                <c:pt idx="397">
                  <c:v>3.1268508227531943E-9</c:v>
                </c:pt>
                <c:pt idx="398">
                  <c:v>2.9369834199048662E-9</c:v>
                </c:pt>
                <c:pt idx="399">
                  <c:v>2.7586450706340475E-9</c:v>
                </c:pt>
                <c:pt idx="400">
                  <c:v>2.5911357122948984E-9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5DE-442C-BAB9-0DDC4D8D6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442368"/>
        <c:axId val="101144320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LED!$E$1</c15:sqref>
                        </c15:formulaRef>
                      </c:ext>
                    </c:extLst>
                    <c:strCache>
                      <c:ptCount val="1"/>
                      <c:pt idx="0">
                        <c:v>CIEx</c:v>
                      </c:pt>
                    </c:strCache>
                  </c:strRef>
                </c:tx>
                <c:spPr>
                  <a:ln w="2222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LED!$A$2:$A$452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380</c:v>
                      </c:pt>
                      <c:pt idx="1">
                        <c:v>381</c:v>
                      </c:pt>
                      <c:pt idx="2">
                        <c:v>382</c:v>
                      </c:pt>
                      <c:pt idx="3">
                        <c:v>383</c:v>
                      </c:pt>
                      <c:pt idx="4">
                        <c:v>384</c:v>
                      </c:pt>
                      <c:pt idx="5">
                        <c:v>385</c:v>
                      </c:pt>
                      <c:pt idx="6">
                        <c:v>386</c:v>
                      </c:pt>
                      <c:pt idx="7">
                        <c:v>387</c:v>
                      </c:pt>
                      <c:pt idx="8">
                        <c:v>388</c:v>
                      </c:pt>
                      <c:pt idx="9">
                        <c:v>389</c:v>
                      </c:pt>
                      <c:pt idx="10">
                        <c:v>390</c:v>
                      </c:pt>
                      <c:pt idx="11">
                        <c:v>391</c:v>
                      </c:pt>
                      <c:pt idx="12">
                        <c:v>392</c:v>
                      </c:pt>
                      <c:pt idx="13">
                        <c:v>393</c:v>
                      </c:pt>
                      <c:pt idx="14">
                        <c:v>394</c:v>
                      </c:pt>
                      <c:pt idx="15">
                        <c:v>395</c:v>
                      </c:pt>
                      <c:pt idx="16">
                        <c:v>396</c:v>
                      </c:pt>
                      <c:pt idx="17">
                        <c:v>397</c:v>
                      </c:pt>
                      <c:pt idx="18">
                        <c:v>398</c:v>
                      </c:pt>
                      <c:pt idx="19">
                        <c:v>399</c:v>
                      </c:pt>
                      <c:pt idx="20">
                        <c:v>400</c:v>
                      </c:pt>
                      <c:pt idx="21">
                        <c:v>401</c:v>
                      </c:pt>
                      <c:pt idx="22">
                        <c:v>402</c:v>
                      </c:pt>
                      <c:pt idx="23">
                        <c:v>403</c:v>
                      </c:pt>
                      <c:pt idx="24">
                        <c:v>404</c:v>
                      </c:pt>
                      <c:pt idx="25">
                        <c:v>405</c:v>
                      </c:pt>
                      <c:pt idx="26">
                        <c:v>406</c:v>
                      </c:pt>
                      <c:pt idx="27">
                        <c:v>407</c:v>
                      </c:pt>
                      <c:pt idx="28">
                        <c:v>408</c:v>
                      </c:pt>
                      <c:pt idx="29">
                        <c:v>409</c:v>
                      </c:pt>
                      <c:pt idx="30">
                        <c:v>410</c:v>
                      </c:pt>
                      <c:pt idx="31">
                        <c:v>411</c:v>
                      </c:pt>
                      <c:pt idx="32">
                        <c:v>412</c:v>
                      </c:pt>
                      <c:pt idx="33">
                        <c:v>413</c:v>
                      </c:pt>
                      <c:pt idx="34">
                        <c:v>414</c:v>
                      </c:pt>
                      <c:pt idx="35">
                        <c:v>415</c:v>
                      </c:pt>
                      <c:pt idx="36">
                        <c:v>416</c:v>
                      </c:pt>
                      <c:pt idx="37">
                        <c:v>417</c:v>
                      </c:pt>
                      <c:pt idx="38">
                        <c:v>418</c:v>
                      </c:pt>
                      <c:pt idx="39">
                        <c:v>419</c:v>
                      </c:pt>
                      <c:pt idx="40">
                        <c:v>420</c:v>
                      </c:pt>
                      <c:pt idx="41">
                        <c:v>421</c:v>
                      </c:pt>
                      <c:pt idx="42">
                        <c:v>422</c:v>
                      </c:pt>
                      <c:pt idx="43">
                        <c:v>423</c:v>
                      </c:pt>
                      <c:pt idx="44">
                        <c:v>424</c:v>
                      </c:pt>
                      <c:pt idx="45">
                        <c:v>425</c:v>
                      </c:pt>
                      <c:pt idx="46">
                        <c:v>426</c:v>
                      </c:pt>
                      <c:pt idx="47">
                        <c:v>427</c:v>
                      </c:pt>
                      <c:pt idx="48">
                        <c:v>428</c:v>
                      </c:pt>
                      <c:pt idx="49">
                        <c:v>429</c:v>
                      </c:pt>
                      <c:pt idx="50">
                        <c:v>430</c:v>
                      </c:pt>
                      <c:pt idx="51">
                        <c:v>431</c:v>
                      </c:pt>
                      <c:pt idx="52">
                        <c:v>432</c:v>
                      </c:pt>
                      <c:pt idx="53">
                        <c:v>433</c:v>
                      </c:pt>
                      <c:pt idx="54">
                        <c:v>434</c:v>
                      </c:pt>
                      <c:pt idx="55">
                        <c:v>435</c:v>
                      </c:pt>
                      <c:pt idx="56">
                        <c:v>436</c:v>
                      </c:pt>
                      <c:pt idx="57">
                        <c:v>437</c:v>
                      </c:pt>
                      <c:pt idx="58">
                        <c:v>438</c:v>
                      </c:pt>
                      <c:pt idx="59">
                        <c:v>439</c:v>
                      </c:pt>
                      <c:pt idx="60">
                        <c:v>440</c:v>
                      </c:pt>
                      <c:pt idx="61">
                        <c:v>441</c:v>
                      </c:pt>
                      <c:pt idx="62">
                        <c:v>442</c:v>
                      </c:pt>
                      <c:pt idx="63">
                        <c:v>443</c:v>
                      </c:pt>
                      <c:pt idx="64">
                        <c:v>444</c:v>
                      </c:pt>
                      <c:pt idx="65">
                        <c:v>445</c:v>
                      </c:pt>
                      <c:pt idx="66">
                        <c:v>446</c:v>
                      </c:pt>
                      <c:pt idx="67">
                        <c:v>447</c:v>
                      </c:pt>
                      <c:pt idx="68">
                        <c:v>448</c:v>
                      </c:pt>
                      <c:pt idx="69">
                        <c:v>449</c:v>
                      </c:pt>
                      <c:pt idx="70">
                        <c:v>450</c:v>
                      </c:pt>
                      <c:pt idx="71">
                        <c:v>451</c:v>
                      </c:pt>
                      <c:pt idx="72">
                        <c:v>452</c:v>
                      </c:pt>
                      <c:pt idx="73">
                        <c:v>453</c:v>
                      </c:pt>
                      <c:pt idx="74">
                        <c:v>454</c:v>
                      </c:pt>
                      <c:pt idx="75">
                        <c:v>455</c:v>
                      </c:pt>
                      <c:pt idx="76">
                        <c:v>456</c:v>
                      </c:pt>
                      <c:pt idx="77">
                        <c:v>457</c:v>
                      </c:pt>
                      <c:pt idx="78">
                        <c:v>458</c:v>
                      </c:pt>
                      <c:pt idx="79">
                        <c:v>459</c:v>
                      </c:pt>
                      <c:pt idx="80">
                        <c:v>460</c:v>
                      </c:pt>
                      <c:pt idx="81">
                        <c:v>461</c:v>
                      </c:pt>
                      <c:pt idx="82">
                        <c:v>462</c:v>
                      </c:pt>
                      <c:pt idx="83">
                        <c:v>463</c:v>
                      </c:pt>
                      <c:pt idx="84">
                        <c:v>464</c:v>
                      </c:pt>
                      <c:pt idx="85">
                        <c:v>465</c:v>
                      </c:pt>
                      <c:pt idx="86">
                        <c:v>466</c:v>
                      </c:pt>
                      <c:pt idx="87">
                        <c:v>467</c:v>
                      </c:pt>
                      <c:pt idx="88">
                        <c:v>468</c:v>
                      </c:pt>
                      <c:pt idx="89">
                        <c:v>469</c:v>
                      </c:pt>
                      <c:pt idx="90">
                        <c:v>470</c:v>
                      </c:pt>
                      <c:pt idx="91">
                        <c:v>471</c:v>
                      </c:pt>
                      <c:pt idx="92">
                        <c:v>472</c:v>
                      </c:pt>
                      <c:pt idx="93">
                        <c:v>473</c:v>
                      </c:pt>
                      <c:pt idx="94">
                        <c:v>474</c:v>
                      </c:pt>
                      <c:pt idx="95">
                        <c:v>475</c:v>
                      </c:pt>
                      <c:pt idx="96">
                        <c:v>476</c:v>
                      </c:pt>
                      <c:pt idx="97">
                        <c:v>477</c:v>
                      </c:pt>
                      <c:pt idx="98">
                        <c:v>478</c:v>
                      </c:pt>
                      <c:pt idx="99">
                        <c:v>479</c:v>
                      </c:pt>
                      <c:pt idx="100">
                        <c:v>480</c:v>
                      </c:pt>
                      <c:pt idx="101">
                        <c:v>481</c:v>
                      </c:pt>
                      <c:pt idx="102">
                        <c:v>482</c:v>
                      </c:pt>
                      <c:pt idx="103">
                        <c:v>483</c:v>
                      </c:pt>
                      <c:pt idx="104">
                        <c:v>484</c:v>
                      </c:pt>
                      <c:pt idx="105">
                        <c:v>485</c:v>
                      </c:pt>
                      <c:pt idx="106">
                        <c:v>486</c:v>
                      </c:pt>
                      <c:pt idx="107">
                        <c:v>487</c:v>
                      </c:pt>
                      <c:pt idx="108">
                        <c:v>488</c:v>
                      </c:pt>
                      <c:pt idx="109">
                        <c:v>489</c:v>
                      </c:pt>
                      <c:pt idx="110">
                        <c:v>490</c:v>
                      </c:pt>
                      <c:pt idx="111">
                        <c:v>491</c:v>
                      </c:pt>
                      <c:pt idx="112">
                        <c:v>492</c:v>
                      </c:pt>
                      <c:pt idx="113">
                        <c:v>493</c:v>
                      </c:pt>
                      <c:pt idx="114">
                        <c:v>494</c:v>
                      </c:pt>
                      <c:pt idx="115">
                        <c:v>495</c:v>
                      </c:pt>
                      <c:pt idx="116">
                        <c:v>496</c:v>
                      </c:pt>
                      <c:pt idx="117">
                        <c:v>497</c:v>
                      </c:pt>
                      <c:pt idx="118">
                        <c:v>498</c:v>
                      </c:pt>
                      <c:pt idx="119">
                        <c:v>499</c:v>
                      </c:pt>
                      <c:pt idx="120">
                        <c:v>500</c:v>
                      </c:pt>
                      <c:pt idx="121">
                        <c:v>501</c:v>
                      </c:pt>
                      <c:pt idx="122">
                        <c:v>502</c:v>
                      </c:pt>
                      <c:pt idx="123">
                        <c:v>503</c:v>
                      </c:pt>
                      <c:pt idx="124">
                        <c:v>504</c:v>
                      </c:pt>
                      <c:pt idx="125">
                        <c:v>505</c:v>
                      </c:pt>
                      <c:pt idx="126">
                        <c:v>506</c:v>
                      </c:pt>
                      <c:pt idx="127">
                        <c:v>507</c:v>
                      </c:pt>
                      <c:pt idx="128">
                        <c:v>508</c:v>
                      </c:pt>
                      <c:pt idx="129">
                        <c:v>509</c:v>
                      </c:pt>
                      <c:pt idx="130">
                        <c:v>510</c:v>
                      </c:pt>
                      <c:pt idx="131">
                        <c:v>511</c:v>
                      </c:pt>
                      <c:pt idx="132">
                        <c:v>512</c:v>
                      </c:pt>
                      <c:pt idx="133">
                        <c:v>513</c:v>
                      </c:pt>
                      <c:pt idx="134">
                        <c:v>514</c:v>
                      </c:pt>
                      <c:pt idx="135">
                        <c:v>515</c:v>
                      </c:pt>
                      <c:pt idx="136">
                        <c:v>516</c:v>
                      </c:pt>
                      <c:pt idx="137">
                        <c:v>517</c:v>
                      </c:pt>
                      <c:pt idx="138">
                        <c:v>518</c:v>
                      </c:pt>
                      <c:pt idx="139">
                        <c:v>519</c:v>
                      </c:pt>
                      <c:pt idx="140">
                        <c:v>520</c:v>
                      </c:pt>
                      <c:pt idx="141">
                        <c:v>521</c:v>
                      </c:pt>
                      <c:pt idx="142">
                        <c:v>522</c:v>
                      </c:pt>
                      <c:pt idx="143">
                        <c:v>523</c:v>
                      </c:pt>
                      <c:pt idx="144">
                        <c:v>524</c:v>
                      </c:pt>
                      <c:pt idx="145">
                        <c:v>525</c:v>
                      </c:pt>
                      <c:pt idx="146">
                        <c:v>526</c:v>
                      </c:pt>
                      <c:pt idx="147">
                        <c:v>527</c:v>
                      </c:pt>
                      <c:pt idx="148">
                        <c:v>528</c:v>
                      </c:pt>
                      <c:pt idx="149">
                        <c:v>529</c:v>
                      </c:pt>
                      <c:pt idx="150">
                        <c:v>530</c:v>
                      </c:pt>
                      <c:pt idx="151">
                        <c:v>531</c:v>
                      </c:pt>
                      <c:pt idx="152">
                        <c:v>532</c:v>
                      </c:pt>
                      <c:pt idx="153">
                        <c:v>533</c:v>
                      </c:pt>
                      <c:pt idx="154">
                        <c:v>534</c:v>
                      </c:pt>
                      <c:pt idx="155">
                        <c:v>535</c:v>
                      </c:pt>
                      <c:pt idx="156">
                        <c:v>536</c:v>
                      </c:pt>
                      <c:pt idx="157">
                        <c:v>537</c:v>
                      </c:pt>
                      <c:pt idx="158">
                        <c:v>538</c:v>
                      </c:pt>
                      <c:pt idx="159">
                        <c:v>539</c:v>
                      </c:pt>
                      <c:pt idx="160">
                        <c:v>540</c:v>
                      </c:pt>
                      <c:pt idx="161">
                        <c:v>541</c:v>
                      </c:pt>
                      <c:pt idx="162">
                        <c:v>542</c:v>
                      </c:pt>
                      <c:pt idx="163">
                        <c:v>543</c:v>
                      </c:pt>
                      <c:pt idx="164">
                        <c:v>544</c:v>
                      </c:pt>
                      <c:pt idx="165">
                        <c:v>545</c:v>
                      </c:pt>
                      <c:pt idx="166">
                        <c:v>546</c:v>
                      </c:pt>
                      <c:pt idx="167">
                        <c:v>547</c:v>
                      </c:pt>
                      <c:pt idx="168">
                        <c:v>548</c:v>
                      </c:pt>
                      <c:pt idx="169">
                        <c:v>549</c:v>
                      </c:pt>
                      <c:pt idx="170">
                        <c:v>550</c:v>
                      </c:pt>
                      <c:pt idx="171">
                        <c:v>551</c:v>
                      </c:pt>
                      <c:pt idx="172">
                        <c:v>552</c:v>
                      </c:pt>
                      <c:pt idx="173">
                        <c:v>553</c:v>
                      </c:pt>
                      <c:pt idx="174">
                        <c:v>554</c:v>
                      </c:pt>
                      <c:pt idx="175">
                        <c:v>555</c:v>
                      </c:pt>
                      <c:pt idx="176">
                        <c:v>556</c:v>
                      </c:pt>
                      <c:pt idx="177">
                        <c:v>557</c:v>
                      </c:pt>
                      <c:pt idx="178">
                        <c:v>558</c:v>
                      </c:pt>
                      <c:pt idx="179">
                        <c:v>559</c:v>
                      </c:pt>
                      <c:pt idx="180">
                        <c:v>560</c:v>
                      </c:pt>
                      <c:pt idx="181">
                        <c:v>561</c:v>
                      </c:pt>
                      <c:pt idx="182">
                        <c:v>562</c:v>
                      </c:pt>
                      <c:pt idx="183">
                        <c:v>563</c:v>
                      </c:pt>
                      <c:pt idx="184">
                        <c:v>564</c:v>
                      </c:pt>
                      <c:pt idx="185">
                        <c:v>565</c:v>
                      </c:pt>
                      <c:pt idx="186">
                        <c:v>566</c:v>
                      </c:pt>
                      <c:pt idx="187">
                        <c:v>567</c:v>
                      </c:pt>
                      <c:pt idx="188">
                        <c:v>568</c:v>
                      </c:pt>
                      <c:pt idx="189">
                        <c:v>569</c:v>
                      </c:pt>
                      <c:pt idx="190">
                        <c:v>570</c:v>
                      </c:pt>
                      <c:pt idx="191">
                        <c:v>571</c:v>
                      </c:pt>
                      <c:pt idx="192">
                        <c:v>572</c:v>
                      </c:pt>
                      <c:pt idx="193">
                        <c:v>573</c:v>
                      </c:pt>
                      <c:pt idx="194">
                        <c:v>574</c:v>
                      </c:pt>
                      <c:pt idx="195">
                        <c:v>575</c:v>
                      </c:pt>
                      <c:pt idx="196">
                        <c:v>576</c:v>
                      </c:pt>
                      <c:pt idx="197">
                        <c:v>577</c:v>
                      </c:pt>
                      <c:pt idx="198">
                        <c:v>578</c:v>
                      </c:pt>
                      <c:pt idx="199">
                        <c:v>579</c:v>
                      </c:pt>
                      <c:pt idx="200">
                        <c:v>580</c:v>
                      </c:pt>
                      <c:pt idx="201">
                        <c:v>581</c:v>
                      </c:pt>
                      <c:pt idx="202">
                        <c:v>582</c:v>
                      </c:pt>
                      <c:pt idx="203">
                        <c:v>583</c:v>
                      </c:pt>
                      <c:pt idx="204">
                        <c:v>584</c:v>
                      </c:pt>
                      <c:pt idx="205">
                        <c:v>585</c:v>
                      </c:pt>
                      <c:pt idx="206">
                        <c:v>586</c:v>
                      </c:pt>
                      <c:pt idx="207">
                        <c:v>587</c:v>
                      </c:pt>
                      <c:pt idx="208">
                        <c:v>588</c:v>
                      </c:pt>
                      <c:pt idx="209">
                        <c:v>589</c:v>
                      </c:pt>
                      <c:pt idx="210">
                        <c:v>590</c:v>
                      </c:pt>
                      <c:pt idx="211">
                        <c:v>591</c:v>
                      </c:pt>
                      <c:pt idx="212">
                        <c:v>592</c:v>
                      </c:pt>
                      <c:pt idx="213">
                        <c:v>593</c:v>
                      </c:pt>
                      <c:pt idx="214">
                        <c:v>594</c:v>
                      </c:pt>
                      <c:pt idx="215">
                        <c:v>595</c:v>
                      </c:pt>
                      <c:pt idx="216">
                        <c:v>596</c:v>
                      </c:pt>
                      <c:pt idx="217">
                        <c:v>597</c:v>
                      </c:pt>
                      <c:pt idx="218">
                        <c:v>598</c:v>
                      </c:pt>
                      <c:pt idx="219">
                        <c:v>599</c:v>
                      </c:pt>
                      <c:pt idx="220">
                        <c:v>600</c:v>
                      </c:pt>
                      <c:pt idx="221">
                        <c:v>601</c:v>
                      </c:pt>
                      <c:pt idx="222">
                        <c:v>602</c:v>
                      </c:pt>
                      <c:pt idx="223">
                        <c:v>603</c:v>
                      </c:pt>
                      <c:pt idx="224">
                        <c:v>604</c:v>
                      </c:pt>
                      <c:pt idx="225">
                        <c:v>605</c:v>
                      </c:pt>
                      <c:pt idx="226">
                        <c:v>606</c:v>
                      </c:pt>
                      <c:pt idx="227">
                        <c:v>607</c:v>
                      </c:pt>
                      <c:pt idx="228">
                        <c:v>608</c:v>
                      </c:pt>
                      <c:pt idx="229">
                        <c:v>609</c:v>
                      </c:pt>
                      <c:pt idx="230">
                        <c:v>610</c:v>
                      </c:pt>
                      <c:pt idx="231">
                        <c:v>611</c:v>
                      </c:pt>
                      <c:pt idx="232">
                        <c:v>612</c:v>
                      </c:pt>
                      <c:pt idx="233">
                        <c:v>613</c:v>
                      </c:pt>
                      <c:pt idx="234">
                        <c:v>614</c:v>
                      </c:pt>
                      <c:pt idx="235">
                        <c:v>615</c:v>
                      </c:pt>
                      <c:pt idx="236">
                        <c:v>616</c:v>
                      </c:pt>
                      <c:pt idx="237">
                        <c:v>617</c:v>
                      </c:pt>
                      <c:pt idx="238">
                        <c:v>618</c:v>
                      </c:pt>
                      <c:pt idx="239">
                        <c:v>619</c:v>
                      </c:pt>
                      <c:pt idx="240">
                        <c:v>620</c:v>
                      </c:pt>
                      <c:pt idx="241">
                        <c:v>621</c:v>
                      </c:pt>
                      <c:pt idx="242">
                        <c:v>622</c:v>
                      </c:pt>
                      <c:pt idx="243">
                        <c:v>623</c:v>
                      </c:pt>
                      <c:pt idx="244">
                        <c:v>624</c:v>
                      </c:pt>
                      <c:pt idx="245">
                        <c:v>625</c:v>
                      </c:pt>
                      <c:pt idx="246">
                        <c:v>626</c:v>
                      </c:pt>
                      <c:pt idx="247">
                        <c:v>627</c:v>
                      </c:pt>
                      <c:pt idx="248">
                        <c:v>628</c:v>
                      </c:pt>
                      <c:pt idx="249">
                        <c:v>629</c:v>
                      </c:pt>
                      <c:pt idx="250">
                        <c:v>630</c:v>
                      </c:pt>
                      <c:pt idx="251">
                        <c:v>631</c:v>
                      </c:pt>
                      <c:pt idx="252">
                        <c:v>632</c:v>
                      </c:pt>
                      <c:pt idx="253">
                        <c:v>633</c:v>
                      </c:pt>
                      <c:pt idx="254">
                        <c:v>634</c:v>
                      </c:pt>
                      <c:pt idx="255">
                        <c:v>635</c:v>
                      </c:pt>
                      <c:pt idx="256">
                        <c:v>636</c:v>
                      </c:pt>
                      <c:pt idx="257">
                        <c:v>637</c:v>
                      </c:pt>
                      <c:pt idx="258">
                        <c:v>638</c:v>
                      </c:pt>
                      <c:pt idx="259">
                        <c:v>639</c:v>
                      </c:pt>
                      <c:pt idx="260">
                        <c:v>640</c:v>
                      </c:pt>
                      <c:pt idx="261">
                        <c:v>641</c:v>
                      </c:pt>
                      <c:pt idx="262">
                        <c:v>642</c:v>
                      </c:pt>
                      <c:pt idx="263">
                        <c:v>643</c:v>
                      </c:pt>
                      <c:pt idx="264">
                        <c:v>644</c:v>
                      </c:pt>
                      <c:pt idx="265">
                        <c:v>645</c:v>
                      </c:pt>
                      <c:pt idx="266">
                        <c:v>646</c:v>
                      </c:pt>
                      <c:pt idx="267">
                        <c:v>647</c:v>
                      </c:pt>
                      <c:pt idx="268">
                        <c:v>648</c:v>
                      </c:pt>
                      <c:pt idx="269">
                        <c:v>649</c:v>
                      </c:pt>
                      <c:pt idx="270">
                        <c:v>650</c:v>
                      </c:pt>
                      <c:pt idx="271">
                        <c:v>651</c:v>
                      </c:pt>
                      <c:pt idx="272">
                        <c:v>652</c:v>
                      </c:pt>
                      <c:pt idx="273">
                        <c:v>653</c:v>
                      </c:pt>
                      <c:pt idx="274">
                        <c:v>654</c:v>
                      </c:pt>
                      <c:pt idx="275">
                        <c:v>655</c:v>
                      </c:pt>
                      <c:pt idx="276">
                        <c:v>656</c:v>
                      </c:pt>
                      <c:pt idx="277">
                        <c:v>657</c:v>
                      </c:pt>
                      <c:pt idx="278">
                        <c:v>658</c:v>
                      </c:pt>
                      <c:pt idx="279">
                        <c:v>659</c:v>
                      </c:pt>
                      <c:pt idx="280">
                        <c:v>660</c:v>
                      </c:pt>
                      <c:pt idx="281">
                        <c:v>661</c:v>
                      </c:pt>
                      <c:pt idx="282">
                        <c:v>662</c:v>
                      </c:pt>
                      <c:pt idx="283">
                        <c:v>663</c:v>
                      </c:pt>
                      <c:pt idx="284">
                        <c:v>664</c:v>
                      </c:pt>
                      <c:pt idx="285">
                        <c:v>665</c:v>
                      </c:pt>
                      <c:pt idx="286">
                        <c:v>666</c:v>
                      </c:pt>
                      <c:pt idx="287">
                        <c:v>667</c:v>
                      </c:pt>
                      <c:pt idx="288">
                        <c:v>668</c:v>
                      </c:pt>
                      <c:pt idx="289">
                        <c:v>669</c:v>
                      </c:pt>
                      <c:pt idx="290">
                        <c:v>670</c:v>
                      </c:pt>
                      <c:pt idx="291">
                        <c:v>671</c:v>
                      </c:pt>
                      <c:pt idx="292">
                        <c:v>672</c:v>
                      </c:pt>
                      <c:pt idx="293">
                        <c:v>673</c:v>
                      </c:pt>
                      <c:pt idx="294">
                        <c:v>674</c:v>
                      </c:pt>
                      <c:pt idx="295">
                        <c:v>675</c:v>
                      </c:pt>
                      <c:pt idx="296">
                        <c:v>676</c:v>
                      </c:pt>
                      <c:pt idx="297">
                        <c:v>677</c:v>
                      </c:pt>
                      <c:pt idx="298">
                        <c:v>678</c:v>
                      </c:pt>
                      <c:pt idx="299">
                        <c:v>679</c:v>
                      </c:pt>
                      <c:pt idx="300">
                        <c:v>680</c:v>
                      </c:pt>
                      <c:pt idx="301">
                        <c:v>681</c:v>
                      </c:pt>
                      <c:pt idx="302">
                        <c:v>682</c:v>
                      </c:pt>
                      <c:pt idx="303">
                        <c:v>683</c:v>
                      </c:pt>
                      <c:pt idx="304">
                        <c:v>684</c:v>
                      </c:pt>
                      <c:pt idx="305">
                        <c:v>685</c:v>
                      </c:pt>
                      <c:pt idx="306">
                        <c:v>686</c:v>
                      </c:pt>
                      <c:pt idx="307">
                        <c:v>687</c:v>
                      </c:pt>
                      <c:pt idx="308">
                        <c:v>688</c:v>
                      </c:pt>
                      <c:pt idx="309">
                        <c:v>689</c:v>
                      </c:pt>
                      <c:pt idx="310">
                        <c:v>690</c:v>
                      </c:pt>
                      <c:pt idx="311">
                        <c:v>691</c:v>
                      </c:pt>
                      <c:pt idx="312">
                        <c:v>692</c:v>
                      </c:pt>
                      <c:pt idx="313">
                        <c:v>693</c:v>
                      </c:pt>
                      <c:pt idx="314">
                        <c:v>694</c:v>
                      </c:pt>
                      <c:pt idx="315">
                        <c:v>695</c:v>
                      </c:pt>
                      <c:pt idx="316">
                        <c:v>696</c:v>
                      </c:pt>
                      <c:pt idx="317">
                        <c:v>697</c:v>
                      </c:pt>
                      <c:pt idx="318">
                        <c:v>698</c:v>
                      </c:pt>
                      <c:pt idx="319">
                        <c:v>699</c:v>
                      </c:pt>
                      <c:pt idx="320">
                        <c:v>700</c:v>
                      </c:pt>
                      <c:pt idx="321">
                        <c:v>701</c:v>
                      </c:pt>
                      <c:pt idx="322">
                        <c:v>702</c:v>
                      </c:pt>
                      <c:pt idx="323">
                        <c:v>703</c:v>
                      </c:pt>
                      <c:pt idx="324">
                        <c:v>704</c:v>
                      </c:pt>
                      <c:pt idx="325">
                        <c:v>705</c:v>
                      </c:pt>
                      <c:pt idx="326">
                        <c:v>706</c:v>
                      </c:pt>
                      <c:pt idx="327">
                        <c:v>707</c:v>
                      </c:pt>
                      <c:pt idx="328">
                        <c:v>708</c:v>
                      </c:pt>
                      <c:pt idx="329">
                        <c:v>709</c:v>
                      </c:pt>
                      <c:pt idx="330">
                        <c:v>710</c:v>
                      </c:pt>
                      <c:pt idx="331">
                        <c:v>711</c:v>
                      </c:pt>
                      <c:pt idx="332">
                        <c:v>712</c:v>
                      </c:pt>
                      <c:pt idx="333">
                        <c:v>713</c:v>
                      </c:pt>
                      <c:pt idx="334">
                        <c:v>714</c:v>
                      </c:pt>
                      <c:pt idx="335">
                        <c:v>715</c:v>
                      </c:pt>
                      <c:pt idx="336">
                        <c:v>716</c:v>
                      </c:pt>
                      <c:pt idx="337">
                        <c:v>717</c:v>
                      </c:pt>
                      <c:pt idx="338">
                        <c:v>718</c:v>
                      </c:pt>
                      <c:pt idx="339">
                        <c:v>719</c:v>
                      </c:pt>
                      <c:pt idx="340">
                        <c:v>720</c:v>
                      </c:pt>
                      <c:pt idx="341">
                        <c:v>721</c:v>
                      </c:pt>
                      <c:pt idx="342">
                        <c:v>722</c:v>
                      </c:pt>
                      <c:pt idx="343">
                        <c:v>723</c:v>
                      </c:pt>
                      <c:pt idx="344">
                        <c:v>724</c:v>
                      </c:pt>
                      <c:pt idx="345">
                        <c:v>725</c:v>
                      </c:pt>
                      <c:pt idx="346">
                        <c:v>726</c:v>
                      </c:pt>
                      <c:pt idx="347">
                        <c:v>727</c:v>
                      </c:pt>
                      <c:pt idx="348">
                        <c:v>728</c:v>
                      </c:pt>
                      <c:pt idx="349">
                        <c:v>729</c:v>
                      </c:pt>
                      <c:pt idx="350">
                        <c:v>730</c:v>
                      </c:pt>
                      <c:pt idx="351">
                        <c:v>731</c:v>
                      </c:pt>
                      <c:pt idx="352">
                        <c:v>732</c:v>
                      </c:pt>
                      <c:pt idx="353">
                        <c:v>733</c:v>
                      </c:pt>
                      <c:pt idx="354">
                        <c:v>734</c:v>
                      </c:pt>
                      <c:pt idx="355">
                        <c:v>735</c:v>
                      </c:pt>
                      <c:pt idx="356">
                        <c:v>736</c:v>
                      </c:pt>
                      <c:pt idx="357">
                        <c:v>737</c:v>
                      </c:pt>
                      <c:pt idx="358">
                        <c:v>738</c:v>
                      </c:pt>
                      <c:pt idx="359">
                        <c:v>739</c:v>
                      </c:pt>
                      <c:pt idx="360">
                        <c:v>740</c:v>
                      </c:pt>
                      <c:pt idx="361">
                        <c:v>741</c:v>
                      </c:pt>
                      <c:pt idx="362">
                        <c:v>742</c:v>
                      </c:pt>
                      <c:pt idx="363">
                        <c:v>743</c:v>
                      </c:pt>
                      <c:pt idx="364">
                        <c:v>744</c:v>
                      </c:pt>
                      <c:pt idx="365">
                        <c:v>745</c:v>
                      </c:pt>
                      <c:pt idx="366">
                        <c:v>746</c:v>
                      </c:pt>
                      <c:pt idx="367">
                        <c:v>747</c:v>
                      </c:pt>
                      <c:pt idx="368">
                        <c:v>748</c:v>
                      </c:pt>
                      <c:pt idx="369">
                        <c:v>749</c:v>
                      </c:pt>
                      <c:pt idx="370">
                        <c:v>750</c:v>
                      </c:pt>
                      <c:pt idx="371">
                        <c:v>751</c:v>
                      </c:pt>
                      <c:pt idx="372">
                        <c:v>752</c:v>
                      </c:pt>
                      <c:pt idx="373">
                        <c:v>753</c:v>
                      </c:pt>
                      <c:pt idx="374">
                        <c:v>754</c:v>
                      </c:pt>
                      <c:pt idx="375">
                        <c:v>755</c:v>
                      </c:pt>
                      <c:pt idx="376">
                        <c:v>756</c:v>
                      </c:pt>
                      <c:pt idx="377">
                        <c:v>757</c:v>
                      </c:pt>
                      <c:pt idx="378">
                        <c:v>758</c:v>
                      </c:pt>
                      <c:pt idx="379">
                        <c:v>759</c:v>
                      </c:pt>
                      <c:pt idx="380">
                        <c:v>760</c:v>
                      </c:pt>
                      <c:pt idx="381">
                        <c:v>761</c:v>
                      </c:pt>
                      <c:pt idx="382">
                        <c:v>762</c:v>
                      </c:pt>
                      <c:pt idx="383">
                        <c:v>763</c:v>
                      </c:pt>
                      <c:pt idx="384">
                        <c:v>764</c:v>
                      </c:pt>
                      <c:pt idx="385">
                        <c:v>765</c:v>
                      </c:pt>
                      <c:pt idx="386">
                        <c:v>766</c:v>
                      </c:pt>
                      <c:pt idx="387">
                        <c:v>767</c:v>
                      </c:pt>
                      <c:pt idx="388">
                        <c:v>768</c:v>
                      </c:pt>
                      <c:pt idx="389">
                        <c:v>769</c:v>
                      </c:pt>
                      <c:pt idx="390">
                        <c:v>770</c:v>
                      </c:pt>
                      <c:pt idx="391">
                        <c:v>771</c:v>
                      </c:pt>
                      <c:pt idx="392">
                        <c:v>772</c:v>
                      </c:pt>
                      <c:pt idx="393">
                        <c:v>773</c:v>
                      </c:pt>
                      <c:pt idx="394">
                        <c:v>774</c:v>
                      </c:pt>
                      <c:pt idx="395">
                        <c:v>775</c:v>
                      </c:pt>
                      <c:pt idx="396">
                        <c:v>776</c:v>
                      </c:pt>
                      <c:pt idx="397">
                        <c:v>777</c:v>
                      </c:pt>
                      <c:pt idx="398">
                        <c:v>778</c:v>
                      </c:pt>
                      <c:pt idx="399">
                        <c:v>779</c:v>
                      </c:pt>
                      <c:pt idx="400">
                        <c:v>780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LED!$E$2:$E$452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1.3680000000000001E-3</c:v>
                      </c:pt>
                      <c:pt idx="1">
                        <c:v>1.50205E-3</c:v>
                      </c:pt>
                      <c:pt idx="2">
                        <c:v>1.642328E-3</c:v>
                      </c:pt>
                      <c:pt idx="3">
                        <c:v>1.8023819999999999E-3</c:v>
                      </c:pt>
                      <c:pt idx="4">
                        <c:v>1.9957569999999999E-3</c:v>
                      </c:pt>
                      <c:pt idx="5">
                        <c:v>2.2360000000000001E-3</c:v>
                      </c:pt>
                      <c:pt idx="6">
                        <c:v>2.5353849999999998E-3</c:v>
                      </c:pt>
                      <c:pt idx="7">
                        <c:v>2.8926030000000001E-3</c:v>
                      </c:pt>
                      <c:pt idx="8">
                        <c:v>3.3008289999999999E-3</c:v>
                      </c:pt>
                      <c:pt idx="9">
                        <c:v>3.7532360000000001E-3</c:v>
                      </c:pt>
                      <c:pt idx="10">
                        <c:v>4.2430000000000002E-3</c:v>
                      </c:pt>
                      <c:pt idx="11">
                        <c:v>4.7623889999999997E-3</c:v>
                      </c:pt>
                      <c:pt idx="12">
                        <c:v>5.3300480000000004E-3</c:v>
                      </c:pt>
                      <c:pt idx="13">
                        <c:v>5.9787119999999997E-3</c:v>
                      </c:pt>
                      <c:pt idx="14">
                        <c:v>6.7411169999999996E-3</c:v>
                      </c:pt>
                      <c:pt idx="15">
                        <c:v>7.6499999999999997E-3</c:v>
                      </c:pt>
                      <c:pt idx="16">
                        <c:v>8.7513729999999998E-3</c:v>
                      </c:pt>
                      <c:pt idx="17">
                        <c:v>1.002888E-2</c:v>
                      </c:pt>
                      <c:pt idx="18">
                        <c:v>1.14217E-2</c:v>
                      </c:pt>
                      <c:pt idx="19">
                        <c:v>1.286901E-2</c:v>
                      </c:pt>
                      <c:pt idx="20">
                        <c:v>1.431E-2</c:v>
                      </c:pt>
                      <c:pt idx="21">
                        <c:v>1.5704429999999998E-2</c:v>
                      </c:pt>
                      <c:pt idx="22">
                        <c:v>1.714744E-2</c:v>
                      </c:pt>
                      <c:pt idx="23">
                        <c:v>1.8781220000000001E-2</c:v>
                      </c:pt>
                      <c:pt idx="24">
                        <c:v>2.0748010000000001E-2</c:v>
                      </c:pt>
                      <c:pt idx="25">
                        <c:v>2.3189999999999999E-2</c:v>
                      </c:pt>
                      <c:pt idx="26">
                        <c:v>2.6207359999999999E-2</c:v>
                      </c:pt>
                      <c:pt idx="27">
                        <c:v>2.978248E-2</c:v>
                      </c:pt>
                      <c:pt idx="28">
                        <c:v>3.3880920000000002E-2</c:v>
                      </c:pt>
                      <c:pt idx="29">
                        <c:v>3.8468240000000001E-2</c:v>
                      </c:pt>
                      <c:pt idx="30">
                        <c:v>4.351E-2</c:v>
                      </c:pt>
                      <c:pt idx="31">
                        <c:v>4.89956E-2</c:v>
                      </c:pt>
                      <c:pt idx="32">
                        <c:v>5.5022599999999998E-2</c:v>
                      </c:pt>
                      <c:pt idx="33">
                        <c:v>6.1718799999999997E-2</c:v>
                      </c:pt>
                      <c:pt idx="34">
                        <c:v>6.9211999999999996E-2</c:v>
                      </c:pt>
                      <c:pt idx="35">
                        <c:v>7.7630000000000005E-2</c:v>
                      </c:pt>
                      <c:pt idx="36">
                        <c:v>8.6958110000000005E-2</c:v>
                      </c:pt>
                      <c:pt idx="37">
                        <c:v>9.7176719999999994E-2</c:v>
                      </c:pt>
                      <c:pt idx="38">
                        <c:v>0.1084063</c:v>
                      </c:pt>
                      <c:pt idx="39">
                        <c:v>0.12076720000000001</c:v>
                      </c:pt>
                      <c:pt idx="40">
                        <c:v>0.13438</c:v>
                      </c:pt>
                      <c:pt idx="41">
                        <c:v>0.1493582</c:v>
                      </c:pt>
                      <c:pt idx="42">
                        <c:v>0.16539570000000001</c:v>
                      </c:pt>
                      <c:pt idx="43">
                        <c:v>0.18198310000000001</c:v>
                      </c:pt>
                      <c:pt idx="44">
                        <c:v>0.19861100000000001</c:v>
                      </c:pt>
                      <c:pt idx="45">
                        <c:v>0.21476999999999999</c:v>
                      </c:pt>
                      <c:pt idx="46">
                        <c:v>0.2301868</c:v>
                      </c:pt>
                      <c:pt idx="47">
                        <c:v>0.24487970000000001</c:v>
                      </c:pt>
                      <c:pt idx="48">
                        <c:v>0.25877729999999999</c:v>
                      </c:pt>
                      <c:pt idx="49">
                        <c:v>0.27180789999999999</c:v>
                      </c:pt>
                      <c:pt idx="50">
                        <c:v>0.28389999999999999</c:v>
                      </c:pt>
                      <c:pt idx="51">
                        <c:v>0.29494379999999998</c:v>
                      </c:pt>
                      <c:pt idx="52">
                        <c:v>0.30489650000000001</c:v>
                      </c:pt>
                      <c:pt idx="53">
                        <c:v>0.31378729999999999</c:v>
                      </c:pt>
                      <c:pt idx="54">
                        <c:v>0.32164540000000003</c:v>
                      </c:pt>
                      <c:pt idx="55">
                        <c:v>0.32850000000000001</c:v>
                      </c:pt>
                      <c:pt idx="56">
                        <c:v>0.33435130000000002</c:v>
                      </c:pt>
                      <c:pt idx="57">
                        <c:v>0.33921010000000001</c:v>
                      </c:pt>
                      <c:pt idx="58">
                        <c:v>0.34312130000000002</c:v>
                      </c:pt>
                      <c:pt idx="59">
                        <c:v>0.34612959999999998</c:v>
                      </c:pt>
                      <c:pt idx="60">
                        <c:v>0.34827999999999998</c:v>
                      </c:pt>
                      <c:pt idx="61">
                        <c:v>0.34959990000000002</c:v>
                      </c:pt>
                      <c:pt idx="62">
                        <c:v>0.3501474</c:v>
                      </c:pt>
                      <c:pt idx="63">
                        <c:v>0.35001300000000002</c:v>
                      </c:pt>
                      <c:pt idx="64">
                        <c:v>0.34928700000000001</c:v>
                      </c:pt>
                      <c:pt idx="65">
                        <c:v>0.34805999999999998</c:v>
                      </c:pt>
                      <c:pt idx="66">
                        <c:v>0.3463733</c:v>
                      </c:pt>
                      <c:pt idx="67">
                        <c:v>0.34426240000000002</c:v>
                      </c:pt>
                      <c:pt idx="68">
                        <c:v>0.34180880000000002</c:v>
                      </c:pt>
                      <c:pt idx="69">
                        <c:v>0.33909410000000001</c:v>
                      </c:pt>
                      <c:pt idx="70">
                        <c:v>0.3362</c:v>
                      </c:pt>
                      <c:pt idx="71">
                        <c:v>0.33319769999999999</c:v>
                      </c:pt>
                      <c:pt idx="72">
                        <c:v>0.33004109999999998</c:v>
                      </c:pt>
                      <c:pt idx="73">
                        <c:v>0.32663569999999997</c:v>
                      </c:pt>
                      <c:pt idx="74">
                        <c:v>0.32288679999999997</c:v>
                      </c:pt>
                      <c:pt idx="75">
                        <c:v>0.31869999999999998</c:v>
                      </c:pt>
                      <c:pt idx="76">
                        <c:v>0.3140251</c:v>
                      </c:pt>
                      <c:pt idx="77">
                        <c:v>0.30888399999999999</c:v>
                      </c:pt>
                      <c:pt idx="78">
                        <c:v>0.30329040000000002</c:v>
                      </c:pt>
                      <c:pt idx="79">
                        <c:v>0.29725790000000002</c:v>
                      </c:pt>
                      <c:pt idx="80">
                        <c:v>0.2908</c:v>
                      </c:pt>
                      <c:pt idx="81">
                        <c:v>0.2839701</c:v>
                      </c:pt>
                      <c:pt idx="82">
                        <c:v>0.27672140000000001</c:v>
                      </c:pt>
                      <c:pt idx="83">
                        <c:v>0.26891779999999998</c:v>
                      </c:pt>
                      <c:pt idx="84">
                        <c:v>0.26042270000000001</c:v>
                      </c:pt>
                      <c:pt idx="85">
                        <c:v>0.25109999999999999</c:v>
                      </c:pt>
                      <c:pt idx="86">
                        <c:v>0.24084749999999999</c:v>
                      </c:pt>
                      <c:pt idx="87">
                        <c:v>0.22985120000000001</c:v>
                      </c:pt>
                      <c:pt idx="88">
                        <c:v>0.2184072</c:v>
                      </c:pt>
                      <c:pt idx="89">
                        <c:v>0.20681150000000001</c:v>
                      </c:pt>
                      <c:pt idx="90">
                        <c:v>0.19536000000000001</c:v>
                      </c:pt>
                      <c:pt idx="91">
                        <c:v>0.18421360000000001</c:v>
                      </c:pt>
                      <c:pt idx="92">
                        <c:v>0.17332729999999999</c:v>
                      </c:pt>
                      <c:pt idx="93">
                        <c:v>0.1626881</c:v>
                      </c:pt>
                      <c:pt idx="94">
                        <c:v>0.15228330000000001</c:v>
                      </c:pt>
                      <c:pt idx="95">
                        <c:v>0.1421</c:v>
                      </c:pt>
                      <c:pt idx="96">
                        <c:v>0.13217860000000001</c:v>
                      </c:pt>
                      <c:pt idx="97">
                        <c:v>0.1225696</c:v>
                      </c:pt>
                      <c:pt idx="98">
                        <c:v>0.11327520000000001</c:v>
                      </c:pt>
                      <c:pt idx="99">
                        <c:v>0.1042979</c:v>
                      </c:pt>
                      <c:pt idx="100">
                        <c:v>9.5640000000000003E-2</c:v>
                      </c:pt>
                      <c:pt idx="101">
                        <c:v>8.7299550000000004E-2</c:v>
                      </c:pt>
                      <c:pt idx="102">
                        <c:v>7.9308039999999996E-2</c:v>
                      </c:pt>
                      <c:pt idx="103">
                        <c:v>7.1717760000000005E-2</c:v>
                      </c:pt>
                      <c:pt idx="104">
                        <c:v>6.4580990000000005E-2</c:v>
                      </c:pt>
                      <c:pt idx="105">
                        <c:v>5.7950010000000003E-2</c:v>
                      </c:pt>
                      <c:pt idx="106">
                        <c:v>5.1862110000000003E-2</c:v>
                      </c:pt>
                      <c:pt idx="107">
                        <c:v>4.628152E-2</c:v>
                      </c:pt>
                      <c:pt idx="108">
                        <c:v>4.1150880000000001E-2</c:v>
                      </c:pt>
                      <c:pt idx="109">
                        <c:v>3.641283E-2</c:v>
                      </c:pt>
                      <c:pt idx="110">
                        <c:v>3.2009999999999997E-2</c:v>
                      </c:pt>
                      <c:pt idx="111">
                        <c:v>2.79172E-2</c:v>
                      </c:pt>
                      <c:pt idx="112">
                        <c:v>2.41444E-2</c:v>
                      </c:pt>
                      <c:pt idx="113">
                        <c:v>2.0687000000000001E-2</c:v>
                      </c:pt>
                      <c:pt idx="114">
                        <c:v>1.7540400000000001E-2</c:v>
                      </c:pt>
                      <c:pt idx="115">
                        <c:v>1.47E-2</c:v>
                      </c:pt>
                      <c:pt idx="116">
                        <c:v>1.216179E-2</c:v>
                      </c:pt>
                      <c:pt idx="117">
                        <c:v>9.9199600000000002E-3</c:v>
                      </c:pt>
                      <c:pt idx="118">
                        <c:v>7.9672400000000004E-3</c:v>
                      </c:pt>
                      <c:pt idx="119">
                        <c:v>6.2963460000000004E-3</c:v>
                      </c:pt>
                      <c:pt idx="120">
                        <c:v>4.8999999999999998E-3</c:v>
                      </c:pt>
                      <c:pt idx="121">
                        <c:v>3.777173E-3</c:v>
                      </c:pt>
                      <c:pt idx="122">
                        <c:v>2.94532E-3</c:v>
                      </c:pt>
                      <c:pt idx="123">
                        <c:v>2.4248799999999999E-3</c:v>
                      </c:pt>
                      <c:pt idx="124">
                        <c:v>2.2362929999999999E-3</c:v>
                      </c:pt>
                      <c:pt idx="125">
                        <c:v>2.3999999999999998E-3</c:v>
                      </c:pt>
                      <c:pt idx="126">
                        <c:v>2.92552E-3</c:v>
                      </c:pt>
                      <c:pt idx="127">
                        <c:v>3.8365600000000001E-3</c:v>
                      </c:pt>
                      <c:pt idx="128">
                        <c:v>5.17484E-3</c:v>
                      </c:pt>
                      <c:pt idx="129">
                        <c:v>6.9820799999999999E-3</c:v>
                      </c:pt>
                      <c:pt idx="130">
                        <c:v>9.2999999999999992E-3</c:v>
                      </c:pt>
                      <c:pt idx="131">
                        <c:v>1.2149490000000001E-2</c:v>
                      </c:pt>
                      <c:pt idx="132">
                        <c:v>1.553588E-2</c:v>
                      </c:pt>
                      <c:pt idx="133">
                        <c:v>1.9477520000000002E-2</c:v>
                      </c:pt>
                      <c:pt idx="134">
                        <c:v>2.399277E-2</c:v>
                      </c:pt>
                      <c:pt idx="135">
                        <c:v>2.9100000000000001E-2</c:v>
                      </c:pt>
                      <c:pt idx="136">
                        <c:v>3.4814850000000001E-2</c:v>
                      </c:pt>
                      <c:pt idx="137">
                        <c:v>4.1120160000000003E-2</c:v>
                      </c:pt>
                      <c:pt idx="138">
                        <c:v>4.798504E-2</c:v>
                      </c:pt>
                      <c:pt idx="139">
                        <c:v>5.5378610000000002E-2</c:v>
                      </c:pt>
                      <c:pt idx="140">
                        <c:v>6.3270000000000007E-2</c:v>
                      </c:pt>
                      <c:pt idx="141">
                        <c:v>7.1635009999999999E-2</c:v>
                      </c:pt>
                      <c:pt idx="142">
                        <c:v>8.0462240000000004E-2</c:v>
                      </c:pt>
                      <c:pt idx="143">
                        <c:v>8.9739959999999994E-2</c:v>
                      </c:pt>
                      <c:pt idx="144">
                        <c:v>9.9456450000000002E-2</c:v>
                      </c:pt>
                      <c:pt idx="145">
                        <c:v>0.1096</c:v>
                      </c:pt>
                      <c:pt idx="146">
                        <c:v>0.12016739999999999</c:v>
                      </c:pt>
                      <c:pt idx="147">
                        <c:v>0.13111449999999999</c:v>
                      </c:pt>
                      <c:pt idx="148">
                        <c:v>0.14236789999999999</c:v>
                      </c:pt>
                      <c:pt idx="149">
                        <c:v>0.1538542</c:v>
                      </c:pt>
                      <c:pt idx="150">
                        <c:v>0.16550000000000001</c:v>
                      </c:pt>
                      <c:pt idx="151">
                        <c:v>0.1772571</c:v>
                      </c:pt>
                      <c:pt idx="152">
                        <c:v>0.18914</c:v>
                      </c:pt>
                      <c:pt idx="153">
                        <c:v>0.2011694</c:v>
                      </c:pt>
                      <c:pt idx="154">
                        <c:v>0.21336579999999999</c:v>
                      </c:pt>
                      <c:pt idx="155">
                        <c:v>0.2257499</c:v>
                      </c:pt>
                      <c:pt idx="156">
                        <c:v>0.2383209</c:v>
                      </c:pt>
                      <c:pt idx="157">
                        <c:v>0.25106679999999998</c:v>
                      </c:pt>
                      <c:pt idx="158">
                        <c:v>0.26399220000000001</c:v>
                      </c:pt>
                      <c:pt idx="159">
                        <c:v>0.27710170000000001</c:v>
                      </c:pt>
                      <c:pt idx="160">
                        <c:v>0.29039999999999999</c:v>
                      </c:pt>
                      <c:pt idx="161">
                        <c:v>0.30389119999999997</c:v>
                      </c:pt>
                      <c:pt idx="162">
                        <c:v>0.31757259999999998</c:v>
                      </c:pt>
                      <c:pt idx="163">
                        <c:v>0.33143840000000002</c:v>
                      </c:pt>
                      <c:pt idx="164">
                        <c:v>0.34548279999999998</c:v>
                      </c:pt>
                      <c:pt idx="165">
                        <c:v>0.35970000000000002</c:v>
                      </c:pt>
                      <c:pt idx="166">
                        <c:v>0.37408390000000002</c:v>
                      </c:pt>
                      <c:pt idx="167">
                        <c:v>0.38863959999999997</c:v>
                      </c:pt>
                      <c:pt idx="168">
                        <c:v>0.40337840000000003</c:v>
                      </c:pt>
                      <c:pt idx="169">
                        <c:v>0.4183115</c:v>
                      </c:pt>
                      <c:pt idx="170">
                        <c:v>0.4334499</c:v>
                      </c:pt>
                      <c:pt idx="171">
                        <c:v>0.44879530000000001</c:v>
                      </c:pt>
                      <c:pt idx="172">
                        <c:v>0.46433600000000003</c:v>
                      </c:pt>
                      <c:pt idx="173">
                        <c:v>0.48006399999999999</c:v>
                      </c:pt>
                      <c:pt idx="174">
                        <c:v>0.4959713</c:v>
                      </c:pt>
                      <c:pt idx="175">
                        <c:v>0.51205009999999995</c:v>
                      </c:pt>
                      <c:pt idx="176">
                        <c:v>0.52829590000000004</c:v>
                      </c:pt>
                      <c:pt idx="177">
                        <c:v>0.54469160000000005</c:v>
                      </c:pt>
                      <c:pt idx="178">
                        <c:v>0.56120939999999997</c:v>
                      </c:pt>
                      <c:pt idx="179">
                        <c:v>0.57782149999999999</c:v>
                      </c:pt>
                      <c:pt idx="180">
                        <c:v>0.59450000000000003</c:v>
                      </c:pt>
                      <c:pt idx="181">
                        <c:v>0.61122089999999996</c:v>
                      </c:pt>
                      <c:pt idx="182">
                        <c:v>0.62797579999999997</c:v>
                      </c:pt>
                      <c:pt idx="183">
                        <c:v>0.64476020000000001</c:v>
                      </c:pt>
                      <c:pt idx="184">
                        <c:v>0.66156970000000004</c:v>
                      </c:pt>
                      <c:pt idx="185">
                        <c:v>0.6784</c:v>
                      </c:pt>
                      <c:pt idx="186">
                        <c:v>0.69523919999999995</c:v>
                      </c:pt>
                      <c:pt idx="187">
                        <c:v>0.71205859999999999</c:v>
                      </c:pt>
                      <c:pt idx="188">
                        <c:v>0.72882840000000004</c:v>
                      </c:pt>
                      <c:pt idx="189">
                        <c:v>0.74551880000000004</c:v>
                      </c:pt>
                      <c:pt idx="190">
                        <c:v>0.7621</c:v>
                      </c:pt>
                      <c:pt idx="191">
                        <c:v>0.77854319999999999</c:v>
                      </c:pt>
                      <c:pt idx="192">
                        <c:v>0.79482560000000002</c:v>
                      </c:pt>
                      <c:pt idx="193">
                        <c:v>0.81092640000000005</c:v>
                      </c:pt>
                      <c:pt idx="194">
                        <c:v>0.82682480000000003</c:v>
                      </c:pt>
                      <c:pt idx="195">
                        <c:v>0.84250000000000003</c:v>
                      </c:pt>
                      <c:pt idx="196">
                        <c:v>0.85793249999999999</c:v>
                      </c:pt>
                      <c:pt idx="197">
                        <c:v>0.87308160000000001</c:v>
                      </c:pt>
                      <c:pt idx="198">
                        <c:v>0.88789439999999997</c:v>
                      </c:pt>
                      <c:pt idx="199">
                        <c:v>0.90231810000000001</c:v>
                      </c:pt>
                      <c:pt idx="200">
                        <c:v>0.9163</c:v>
                      </c:pt>
                      <c:pt idx="201">
                        <c:v>0.9297995</c:v>
                      </c:pt>
                      <c:pt idx="202">
                        <c:v>0.94279840000000004</c:v>
                      </c:pt>
                      <c:pt idx="203">
                        <c:v>0.95527759999999995</c:v>
                      </c:pt>
                      <c:pt idx="204">
                        <c:v>0.96721789999999996</c:v>
                      </c:pt>
                      <c:pt idx="205">
                        <c:v>0.97860000000000003</c:v>
                      </c:pt>
                      <c:pt idx="206">
                        <c:v>0.98938559999999998</c:v>
                      </c:pt>
                      <c:pt idx="207">
                        <c:v>0.99954880000000002</c:v>
                      </c:pt>
                      <c:pt idx="208">
                        <c:v>1.0090892</c:v>
                      </c:pt>
                      <c:pt idx="209">
                        <c:v>1.0180064</c:v>
                      </c:pt>
                      <c:pt idx="210">
                        <c:v>1.0263</c:v>
                      </c:pt>
                      <c:pt idx="211">
                        <c:v>1.0339826999999999</c:v>
                      </c:pt>
                      <c:pt idx="212">
                        <c:v>1.040986</c:v>
                      </c:pt>
                      <c:pt idx="213">
                        <c:v>1.047188</c:v>
                      </c:pt>
                      <c:pt idx="214">
                        <c:v>1.0524667000000001</c:v>
                      </c:pt>
                      <c:pt idx="215">
                        <c:v>1.0567</c:v>
                      </c:pt>
                      <c:pt idx="216">
                        <c:v>1.0597943999999999</c:v>
                      </c:pt>
                      <c:pt idx="217">
                        <c:v>1.0617992000000001</c:v>
                      </c:pt>
                      <c:pt idx="218">
                        <c:v>1.0628067999999999</c:v>
                      </c:pt>
                      <c:pt idx="219">
                        <c:v>1.0629096</c:v>
                      </c:pt>
                      <c:pt idx="220">
                        <c:v>1.0622</c:v>
                      </c:pt>
                      <c:pt idx="221">
                        <c:v>1.0607352000000001</c:v>
                      </c:pt>
                      <c:pt idx="222">
                        <c:v>1.0584435999999999</c:v>
                      </c:pt>
                      <c:pt idx="223">
                        <c:v>1.0552244</c:v>
                      </c:pt>
                      <c:pt idx="224">
                        <c:v>1.0509767999999999</c:v>
                      </c:pt>
                      <c:pt idx="225">
                        <c:v>1.0456000000000001</c:v>
                      </c:pt>
                      <c:pt idx="226">
                        <c:v>1.0390368999999999</c:v>
                      </c:pt>
                      <c:pt idx="227">
                        <c:v>1.0313608000000001</c:v>
                      </c:pt>
                      <c:pt idx="228">
                        <c:v>1.0226662</c:v>
                      </c:pt>
                      <c:pt idx="229">
                        <c:v>1.0130477</c:v>
                      </c:pt>
                      <c:pt idx="230">
                        <c:v>1.0025999999999999</c:v>
                      </c:pt>
                      <c:pt idx="231">
                        <c:v>0.99136749999999996</c:v>
                      </c:pt>
                      <c:pt idx="232">
                        <c:v>0.97933139999999996</c:v>
                      </c:pt>
                      <c:pt idx="233">
                        <c:v>0.96649160000000001</c:v>
                      </c:pt>
                      <c:pt idx="234">
                        <c:v>0.95284789999999997</c:v>
                      </c:pt>
                      <c:pt idx="235">
                        <c:v>0.93840000000000001</c:v>
                      </c:pt>
                      <c:pt idx="236">
                        <c:v>0.92319399999999996</c:v>
                      </c:pt>
                      <c:pt idx="237">
                        <c:v>0.90724400000000005</c:v>
                      </c:pt>
                      <c:pt idx="238">
                        <c:v>0.89050200000000002</c:v>
                      </c:pt>
                      <c:pt idx="239">
                        <c:v>0.87292000000000003</c:v>
                      </c:pt>
                      <c:pt idx="240">
                        <c:v>0.85444989999999998</c:v>
                      </c:pt>
                      <c:pt idx="241">
                        <c:v>0.83508400000000005</c:v>
                      </c:pt>
                      <c:pt idx="242">
                        <c:v>0.81494599999999995</c:v>
                      </c:pt>
                      <c:pt idx="243">
                        <c:v>0.79418599999999995</c:v>
                      </c:pt>
                      <c:pt idx="244">
                        <c:v>0.77295400000000003</c:v>
                      </c:pt>
                      <c:pt idx="245">
                        <c:v>0.75139999999999996</c:v>
                      </c:pt>
                      <c:pt idx="246">
                        <c:v>0.7295836</c:v>
                      </c:pt>
                      <c:pt idx="247">
                        <c:v>0.70758880000000002</c:v>
                      </c:pt>
                      <c:pt idx="248">
                        <c:v>0.68560220000000005</c:v>
                      </c:pt>
                      <c:pt idx="249">
                        <c:v>0.66381040000000002</c:v>
                      </c:pt>
                      <c:pt idx="250">
                        <c:v>0.64239999999999997</c:v>
                      </c:pt>
                      <c:pt idx="251">
                        <c:v>0.62151489999999998</c:v>
                      </c:pt>
                      <c:pt idx="252">
                        <c:v>0.60111380000000003</c:v>
                      </c:pt>
                      <c:pt idx="253">
                        <c:v>0.58110519999999999</c:v>
                      </c:pt>
                      <c:pt idx="254">
                        <c:v>0.5613977</c:v>
                      </c:pt>
                      <c:pt idx="255">
                        <c:v>0.54190000000000005</c:v>
                      </c:pt>
                      <c:pt idx="256">
                        <c:v>0.52259949999999999</c:v>
                      </c:pt>
                      <c:pt idx="257">
                        <c:v>0.50354639999999995</c:v>
                      </c:pt>
                      <c:pt idx="258">
                        <c:v>0.4847436</c:v>
                      </c:pt>
                      <c:pt idx="259">
                        <c:v>0.46619389999999999</c:v>
                      </c:pt>
                      <c:pt idx="260">
                        <c:v>0.44790000000000002</c:v>
                      </c:pt>
                      <c:pt idx="261">
                        <c:v>0.4298613</c:v>
                      </c:pt>
                      <c:pt idx="262">
                        <c:v>0.41209800000000002</c:v>
                      </c:pt>
                      <c:pt idx="263">
                        <c:v>0.39464399999999999</c:v>
                      </c:pt>
                      <c:pt idx="264">
                        <c:v>0.37753330000000002</c:v>
                      </c:pt>
                      <c:pt idx="265">
                        <c:v>0.36080000000000001</c:v>
                      </c:pt>
                      <c:pt idx="266">
                        <c:v>0.34445629999999999</c:v>
                      </c:pt>
                      <c:pt idx="267">
                        <c:v>0.3285168</c:v>
                      </c:pt>
                      <c:pt idx="268">
                        <c:v>0.3130192</c:v>
                      </c:pt>
                      <c:pt idx="269">
                        <c:v>0.29800110000000002</c:v>
                      </c:pt>
                      <c:pt idx="270">
                        <c:v>0.28349999999999997</c:v>
                      </c:pt>
                      <c:pt idx="271">
                        <c:v>0.26954479999999997</c:v>
                      </c:pt>
                      <c:pt idx="272">
                        <c:v>0.25611840000000002</c:v>
                      </c:pt>
                      <c:pt idx="273">
                        <c:v>0.24318960000000001</c:v>
                      </c:pt>
                      <c:pt idx="274">
                        <c:v>0.23072719999999999</c:v>
                      </c:pt>
                      <c:pt idx="275">
                        <c:v>0.21870000000000001</c:v>
                      </c:pt>
                      <c:pt idx="276">
                        <c:v>0.20709710000000001</c:v>
                      </c:pt>
                      <c:pt idx="277">
                        <c:v>0.19592319999999999</c:v>
                      </c:pt>
                      <c:pt idx="278">
                        <c:v>0.1851708</c:v>
                      </c:pt>
                      <c:pt idx="279">
                        <c:v>0.1748323</c:v>
                      </c:pt>
                      <c:pt idx="280">
                        <c:v>0.16489999999999999</c:v>
                      </c:pt>
                      <c:pt idx="281">
                        <c:v>0.1553667</c:v>
                      </c:pt>
                      <c:pt idx="282">
                        <c:v>0.14623</c:v>
                      </c:pt>
                      <c:pt idx="283">
                        <c:v>0.13749</c:v>
                      </c:pt>
                      <c:pt idx="284">
                        <c:v>0.1291467</c:v>
                      </c:pt>
                      <c:pt idx="285">
                        <c:v>0.1212</c:v>
                      </c:pt>
                      <c:pt idx="286">
                        <c:v>0.1136397</c:v>
                      </c:pt>
                      <c:pt idx="287">
                        <c:v>0.106465</c:v>
                      </c:pt>
                      <c:pt idx="288">
                        <c:v>9.9690440000000005E-2</c:v>
                      </c:pt>
                      <c:pt idx="289">
                        <c:v>9.3330609999999994E-2</c:v>
                      </c:pt>
                      <c:pt idx="290">
                        <c:v>8.7400000000000005E-2</c:v>
                      </c:pt>
                      <c:pt idx="291">
                        <c:v>8.1900959999999995E-2</c:v>
                      </c:pt>
                      <c:pt idx="292">
                        <c:v>7.6804280000000003E-2</c:v>
                      </c:pt>
                      <c:pt idx="293">
                        <c:v>7.2077119999999995E-2</c:v>
                      </c:pt>
                      <c:pt idx="294">
                        <c:v>6.7686640000000006E-2</c:v>
                      </c:pt>
                      <c:pt idx="295">
                        <c:v>6.3600000000000004E-2</c:v>
                      </c:pt>
                      <c:pt idx="296">
                        <c:v>5.9806850000000002E-2</c:v>
                      </c:pt>
                      <c:pt idx="297">
                        <c:v>5.6282159999999998E-2</c:v>
                      </c:pt>
                      <c:pt idx="298">
                        <c:v>5.2971039999999997E-2</c:v>
                      </c:pt>
                      <c:pt idx="299">
                        <c:v>4.9818609999999999E-2</c:v>
                      </c:pt>
                      <c:pt idx="300">
                        <c:v>4.6769999999999999E-2</c:v>
                      </c:pt>
                      <c:pt idx="301">
                        <c:v>4.3784049999999998E-2</c:v>
                      </c:pt>
                      <c:pt idx="302">
                        <c:v>4.0875359999999999E-2</c:v>
                      </c:pt>
                      <c:pt idx="303">
                        <c:v>3.8072639999999998E-2</c:v>
                      </c:pt>
                      <c:pt idx="304">
                        <c:v>3.5404610000000003E-2</c:v>
                      </c:pt>
                      <c:pt idx="305">
                        <c:v>3.2899999999999999E-2</c:v>
                      </c:pt>
                      <c:pt idx="306">
                        <c:v>3.0564190000000001E-2</c:v>
                      </c:pt>
                      <c:pt idx="307">
                        <c:v>2.8380559999999999E-2</c:v>
                      </c:pt>
                      <c:pt idx="308">
                        <c:v>2.6344840000000001E-2</c:v>
                      </c:pt>
                      <c:pt idx="309">
                        <c:v>2.4452749999999999E-2</c:v>
                      </c:pt>
                      <c:pt idx="310">
                        <c:v>2.2700000000000001E-2</c:v>
                      </c:pt>
                      <c:pt idx="311">
                        <c:v>2.1084289999999999E-2</c:v>
                      </c:pt>
                      <c:pt idx="312">
                        <c:v>1.959988E-2</c:v>
                      </c:pt>
                      <c:pt idx="313">
                        <c:v>1.8237320000000001E-2</c:v>
                      </c:pt>
                      <c:pt idx="314">
                        <c:v>1.6987169999999999E-2</c:v>
                      </c:pt>
                      <c:pt idx="315">
                        <c:v>1.584E-2</c:v>
                      </c:pt>
                      <c:pt idx="316">
                        <c:v>1.4790640000000001E-2</c:v>
                      </c:pt>
                      <c:pt idx="317">
                        <c:v>1.3831319999999999E-2</c:v>
                      </c:pt>
                      <c:pt idx="318">
                        <c:v>1.2948680000000001E-2</c:v>
                      </c:pt>
                      <c:pt idx="319">
                        <c:v>1.21292E-2</c:v>
                      </c:pt>
                      <c:pt idx="320">
                        <c:v>1.135916E-2</c:v>
                      </c:pt>
                      <c:pt idx="321">
                        <c:v>1.0629349999999999E-2</c:v>
                      </c:pt>
                      <c:pt idx="322">
                        <c:v>9.9388459999999994E-3</c:v>
                      </c:pt>
                      <c:pt idx="323">
                        <c:v>9.2884219999999993E-3</c:v>
                      </c:pt>
                      <c:pt idx="324">
                        <c:v>8.6788539999999997E-3</c:v>
                      </c:pt>
                      <c:pt idx="325">
                        <c:v>8.1109159999999993E-3</c:v>
                      </c:pt>
                      <c:pt idx="326">
                        <c:v>7.5823879999999998E-3</c:v>
                      </c:pt>
                      <c:pt idx="327">
                        <c:v>7.0887459999999999E-3</c:v>
                      </c:pt>
                      <c:pt idx="328">
                        <c:v>6.6273130000000001E-3</c:v>
                      </c:pt>
                      <c:pt idx="329">
                        <c:v>6.1954080000000003E-3</c:v>
                      </c:pt>
                      <c:pt idx="330">
                        <c:v>5.790346E-3</c:v>
                      </c:pt>
                      <c:pt idx="331">
                        <c:v>5.4098260000000004E-3</c:v>
                      </c:pt>
                      <c:pt idx="332">
                        <c:v>5.0525830000000002E-3</c:v>
                      </c:pt>
                      <c:pt idx="333">
                        <c:v>4.7175120000000001E-3</c:v>
                      </c:pt>
                      <c:pt idx="334">
                        <c:v>4.4035070000000001E-3</c:v>
                      </c:pt>
                      <c:pt idx="335">
                        <c:v>4.1094570000000004E-3</c:v>
                      </c:pt>
                      <c:pt idx="336">
                        <c:v>3.833913E-3</c:v>
                      </c:pt>
                      <c:pt idx="337">
                        <c:v>3.5757480000000001E-3</c:v>
                      </c:pt>
                      <c:pt idx="338">
                        <c:v>3.3343420000000001E-3</c:v>
                      </c:pt>
                      <c:pt idx="339">
                        <c:v>3.1090750000000002E-3</c:v>
                      </c:pt>
                      <c:pt idx="340">
                        <c:v>2.8993270000000002E-3</c:v>
                      </c:pt>
                      <c:pt idx="341">
                        <c:v>2.7043480000000001E-3</c:v>
                      </c:pt>
                      <c:pt idx="342">
                        <c:v>2.52302E-3</c:v>
                      </c:pt>
                      <c:pt idx="343">
                        <c:v>2.3541679999999998E-3</c:v>
                      </c:pt>
                      <c:pt idx="344">
                        <c:v>2.1966160000000002E-3</c:v>
                      </c:pt>
                      <c:pt idx="345">
                        <c:v>2.0491900000000002E-3</c:v>
                      </c:pt>
                      <c:pt idx="346">
                        <c:v>1.91096E-3</c:v>
                      </c:pt>
                      <c:pt idx="347">
                        <c:v>1.781438E-3</c:v>
                      </c:pt>
                      <c:pt idx="348">
                        <c:v>1.66011E-3</c:v>
                      </c:pt>
                      <c:pt idx="349">
                        <c:v>1.546459E-3</c:v>
                      </c:pt>
                      <c:pt idx="350">
                        <c:v>1.439971E-3</c:v>
                      </c:pt>
                      <c:pt idx="351">
                        <c:v>1.3400420000000001E-3</c:v>
                      </c:pt>
                      <c:pt idx="352">
                        <c:v>1.246275E-3</c:v>
                      </c:pt>
                      <c:pt idx="353">
                        <c:v>1.1584709999999999E-3</c:v>
                      </c:pt>
                      <c:pt idx="354">
                        <c:v>1.07643E-3</c:v>
                      </c:pt>
                      <c:pt idx="355">
                        <c:v>9.9994899999999998E-4</c:v>
                      </c:pt>
                      <c:pt idx="356">
                        <c:v>9.2873599999999999E-4</c:v>
                      </c:pt>
                      <c:pt idx="357">
                        <c:v>8.6243300000000001E-4</c:v>
                      </c:pt>
                      <c:pt idx="358">
                        <c:v>8.0075000000000003E-4</c:v>
                      </c:pt>
                      <c:pt idx="359">
                        <c:v>7.4339600000000001E-4</c:v>
                      </c:pt>
                      <c:pt idx="360">
                        <c:v>6.9007900000000002E-4</c:v>
                      </c:pt>
                      <c:pt idx="361">
                        <c:v>6.4051600000000005E-4</c:v>
                      </c:pt>
                      <c:pt idx="362">
                        <c:v>5.9450200000000001E-4</c:v>
                      </c:pt>
                      <c:pt idx="363">
                        <c:v>5.5186500000000002E-4</c:v>
                      </c:pt>
                      <c:pt idx="364">
                        <c:v>5.1242900000000001E-4</c:v>
                      </c:pt>
                      <c:pt idx="365">
                        <c:v>4.7602099999999997E-4</c:v>
                      </c:pt>
                      <c:pt idx="366">
                        <c:v>4.42454E-4</c:v>
                      </c:pt>
                      <c:pt idx="367">
                        <c:v>4.11512E-4</c:v>
                      </c:pt>
                      <c:pt idx="368">
                        <c:v>3.8298100000000001E-4</c:v>
                      </c:pt>
                      <c:pt idx="369">
                        <c:v>3.5664900000000001E-4</c:v>
                      </c:pt>
                      <c:pt idx="370">
                        <c:v>3.3230100000000002E-4</c:v>
                      </c:pt>
                      <c:pt idx="371">
                        <c:v>3.09759E-4</c:v>
                      </c:pt>
                      <c:pt idx="372">
                        <c:v>2.8888699999999999E-4</c:v>
                      </c:pt>
                      <c:pt idx="373">
                        <c:v>2.6953900000000001E-4</c:v>
                      </c:pt>
                      <c:pt idx="374">
                        <c:v>2.5156799999999997E-4</c:v>
                      </c:pt>
                      <c:pt idx="375">
                        <c:v>2.3482599999999999E-4</c:v>
                      </c:pt>
                      <c:pt idx="376">
                        <c:v>2.1917099999999999E-4</c:v>
                      </c:pt>
                      <c:pt idx="377">
                        <c:v>2.0452600000000001E-4</c:v>
                      </c:pt>
                      <c:pt idx="378">
                        <c:v>1.90841E-4</c:v>
                      </c:pt>
                      <c:pt idx="379">
                        <c:v>1.7806500000000001E-4</c:v>
                      </c:pt>
                      <c:pt idx="380">
                        <c:v>1.6615099999999999E-4</c:v>
                      </c:pt>
                      <c:pt idx="381">
                        <c:v>1.55024E-4</c:v>
                      </c:pt>
                      <c:pt idx="382">
                        <c:v>1.4462200000000001E-4</c:v>
                      </c:pt>
                      <c:pt idx="383">
                        <c:v>1.3490999999999999E-4</c:v>
                      </c:pt>
                      <c:pt idx="384">
                        <c:v>1.25852E-4</c:v>
                      </c:pt>
                      <c:pt idx="385">
                        <c:v>1.17413E-4</c:v>
                      </c:pt>
                      <c:pt idx="386">
                        <c:v>1.09552E-4</c:v>
                      </c:pt>
                      <c:pt idx="387">
                        <c:v>1.02225E-4</c:v>
                      </c:pt>
                      <c:pt idx="388" formatCode="0.00E+00">
                        <c:v>9.5394499999999996E-5</c:v>
                      </c:pt>
                      <c:pt idx="389" formatCode="0.00E+00">
                        <c:v>8.90239E-5</c:v>
                      </c:pt>
                      <c:pt idx="390" formatCode="0.00E+00">
                        <c:v>8.3075299999999994E-5</c:v>
                      </c:pt>
                      <c:pt idx="391" formatCode="0.00E+00">
                        <c:v>7.7512699999999994E-5</c:v>
                      </c:pt>
                      <c:pt idx="392" formatCode="0.00E+00">
                        <c:v>7.2312999999999997E-5</c:v>
                      </c:pt>
                      <c:pt idx="393" formatCode="0.00E+00">
                        <c:v>6.7457800000000003E-5</c:v>
                      </c:pt>
                      <c:pt idx="394" formatCode="0.00E+00">
                        <c:v>6.2928400000000006E-5</c:v>
                      </c:pt>
                      <c:pt idx="395" formatCode="0.00E+00">
                        <c:v>5.8706499999999998E-5</c:v>
                      </c:pt>
                      <c:pt idx="396" formatCode="0.00E+00">
                        <c:v>5.47703E-5</c:v>
                      </c:pt>
                      <c:pt idx="397" formatCode="0.00E+00">
                        <c:v>5.10992E-5</c:v>
                      </c:pt>
                      <c:pt idx="398" formatCode="0.00E+00">
                        <c:v>4.7676500000000003E-5</c:v>
                      </c:pt>
                      <c:pt idx="399" formatCode="0.00E+00">
                        <c:v>4.44857E-5</c:v>
                      </c:pt>
                      <c:pt idx="400" formatCode="0.00E+00">
                        <c:v>4.15099E-5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5DE-442C-BAB9-0DDC4D8D6027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LED!$F$1</c15:sqref>
                        </c15:formulaRef>
                      </c:ext>
                    </c:extLst>
                    <c:strCache>
                      <c:ptCount val="1"/>
                      <c:pt idx="0">
                        <c:v>CIEy</c:v>
                      </c:pt>
                    </c:strCache>
                  </c:strRef>
                </c:tx>
                <c:spPr>
                  <a:ln w="2222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LED!$A$2:$A$452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380</c:v>
                      </c:pt>
                      <c:pt idx="1">
                        <c:v>381</c:v>
                      </c:pt>
                      <c:pt idx="2">
                        <c:v>382</c:v>
                      </c:pt>
                      <c:pt idx="3">
                        <c:v>383</c:v>
                      </c:pt>
                      <c:pt idx="4">
                        <c:v>384</c:v>
                      </c:pt>
                      <c:pt idx="5">
                        <c:v>385</c:v>
                      </c:pt>
                      <c:pt idx="6">
                        <c:v>386</c:v>
                      </c:pt>
                      <c:pt idx="7">
                        <c:v>387</c:v>
                      </c:pt>
                      <c:pt idx="8">
                        <c:v>388</c:v>
                      </c:pt>
                      <c:pt idx="9">
                        <c:v>389</c:v>
                      </c:pt>
                      <c:pt idx="10">
                        <c:v>390</c:v>
                      </c:pt>
                      <c:pt idx="11">
                        <c:v>391</c:v>
                      </c:pt>
                      <c:pt idx="12">
                        <c:v>392</c:v>
                      </c:pt>
                      <c:pt idx="13">
                        <c:v>393</c:v>
                      </c:pt>
                      <c:pt idx="14">
                        <c:v>394</c:v>
                      </c:pt>
                      <c:pt idx="15">
                        <c:v>395</c:v>
                      </c:pt>
                      <c:pt idx="16">
                        <c:v>396</c:v>
                      </c:pt>
                      <c:pt idx="17">
                        <c:v>397</c:v>
                      </c:pt>
                      <c:pt idx="18">
                        <c:v>398</c:v>
                      </c:pt>
                      <c:pt idx="19">
                        <c:v>399</c:v>
                      </c:pt>
                      <c:pt idx="20">
                        <c:v>400</c:v>
                      </c:pt>
                      <c:pt idx="21">
                        <c:v>401</c:v>
                      </c:pt>
                      <c:pt idx="22">
                        <c:v>402</c:v>
                      </c:pt>
                      <c:pt idx="23">
                        <c:v>403</c:v>
                      </c:pt>
                      <c:pt idx="24">
                        <c:v>404</c:v>
                      </c:pt>
                      <c:pt idx="25">
                        <c:v>405</c:v>
                      </c:pt>
                      <c:pt idx="26">
                        <c:v>406</c:v>
                      </c:pt>
                      <c:pt idx="27">
                        <c:v>407</c:v>
                      </c:pt>
                      <c:pt idx="28">
                        <c:v>408</c:v>
                      </c:pt>
                      <c:pt idx="29">
                        <c:v>409</c:v>
                      </c:pt>
                      <c:pt idx="30">
                        <c:v>410</c:v>
                      </c:pt>
                      <c:pt idx="31">
                        <c:v>411</c:v>
                      </c:pt>
                      <c:pt idx="32">
                        <c:v>412</c:v>
                      </c:pt>
                      <c:pt idx="33">
                        <c:v>413</c:v>
                      </c:pt>
                      <c:pt idx="34">
                        <c:v>414</c:v>
                      </c:pt>
                      <c:pt idx="35">
                        <c:v>415</c:v>
                      </c:pt>
                      <c:pt idx="36">
                        <c:v>416</c:v>
                      </c:pt>
                      <c:pt idx="37">
                        <c:v>417</c:v>
                      </c:pt>
                      <c:pt idx="38">
                        <c:v>418</c:v>
                      </c:pt>
                      <c:pt idx="39">
                        <c:v>419</c:v>
                      </c:pt>
                      <c:pt idx="40">
                        <c:v>420</c:v>
                      </c:pt>
                      <c:pt idx="41">
                        <c:v>421</c:v>
                      </c:pt>
                      <c:pt idx="42">
                        <c:v>422</c:v>
                      </c:pt>
                      <c:pt idx="43">
                        <c:v>423</c:v>
                      </c:pt>
                      <c:pt idx="44">
                        <c:v>424</c:v>
                      </c:pt>
                      <c:pt idx="45">
                        <c:v>425</c:v>
                      </c:pt>
                      <c:pt idx="46">
                        <c:v>426</c:v>
                      </c:pt>
                      <c:pt idx="47">
                        <c:v>427</c:v>
                      </c:pt>
                      <c:pt idx="48">
                        <c:v>428</c:v>
                      </c:pt>
                      <c:pt idx="49">
                        <c:v>429</c:v>
                      </c:pt>
                      <c:pt idx="50">
                        <c:v>430</c:v>
                      </c:pt>
                      <c:pt idx="51">
                        <c:v>431</c:v>
                      </c:pt>
                      <c:pt idx="52">
                        <c:v>432</c:v>
                      </c:pt>
                      <c:pt idx="53">
                        <c:v>433</c:v>
                      </c:pt>
                      <c:pt idx="54">
                        <c:v>434</c:v>
                      </c:pt>
                      <c:pt idx="55">
                        <c:v>435</c:v>
                      </c:pt>
                      <c:pt idx="56">
                        <c:v>436</c:v>
                      </c:pt>
                      <c:pt idx="57">
                        <c:v>437</c:v>
                      </c:pt>
                      <c:pt idx="58">
                        <c:v>438</c:v>
                      </c:pt>
                      <c:pt idx="59">
                        <c:v>439</c:v>
                      </c:pt>
                      <c:pt idx="60">
                        <c:v>440</c:v>
                      </c:pt>
                      <c:pt idx="61">
                        <c:v>441</c:v>
                      </c:pt>
                      <c:pt idx="62">
                        <c:v>442</c:v>
                      </c:pt>
                      <c:pt idx="63">
                        <c:v>443</c:v>
                      </c:pt>
                      <c:pt idx="64">
                        <c:v>444</c:v>
                      </c:pt>
                      <c:pt idx="65">
                        <c:v>445</c:v>
                      </c:pt>
                      <c:pt idx="66">
                        <c:v>446</c:v>
                      </c:pt>
                      <c:pt idx="67">
                        <c:v>447</c:v>
                      </c:pt>
                      <c:pt idx="68">
                        <c:v>448</c:v>
                      </c:pt>
                      <c:pt idx="69">
                        <c:v>449</c:v>
                      </c:pt>
                      <c:pt idx="70">
                        <c:v>450</c:v>
                      </c:pt>
                      <c:pt idx="71">
                        <c:v>451</c:v>
                      </c:pt>
                      <c:pt idx="72">
                        <c:v>452</c:v>
                      </c:pt>
                      <c:pt idx="73">
                        <c:v>453</c:v>
                      </c:pt>
                      <c:pt idx="74">
                        <c:v>454</c:v>
                      </c:pt>
                      <c:pt idx="75">
                        <c:v>455</c:v>
                      </c:pt>
                      <c:pt idx="76">
                        <c:v>456</c:v>
                      </c:pt>
                      <c:pt idx="77">
                        <c:v>457</c:v>
                      </c:pt>
                      <c:pt idx="78">
                        <c:v>458</c:v>
                      </c:pt>
                      <c:pt idx="79">
                        <c:v>459</c:v>
                      </c:pt>
                      <c:pt idx="80">
                        <c:v>460</c:v>
                      </c:pt>
                      <c:pt idx="81">
                        <c:v>461</c:v>
                      </c:pt>
                      <c:pt idx="82">
                        <c:v>462</c:v>
                      </c:pt>
                      <c:pt idx="83">
                        <c:v>463</c:v>
                      </c:pt>
                      <c:pt idx="84">
                        <c:v>464</c:v>
                      </c:pt>
                      <c:pt idx="85">
                        <c:v>465</c:v>
                      </c:pt>
                      <c:pt idx="86">
                        <c:v>466</c:v>
                      </c:pt>
                      <c:pt idx="87">
                        <c:v>467</c:v>
                      </c:pt>
                      <c:pt idx="88">
                        <c:v>468</c:v>
                      </c:pt>
                      <c:pt idx="89">
                        <c:v>469</c:v>
                      </c:pt>
                      <c:pt idx="90">
                        <c:v>470</c:v>
                      </c:pt>
                      <c:pt idx="91">
                        <c:v>471</c:v>
                      </c:pt>
                      <c:pt idx="92">
                        <c:v>472</c:v>
                      </c:pt>
                      <c:pt idx="93">
                        <c:v>473</c:v>
                      </c:pt>
                      <c:pt idx="94">
                        <c:v>474</c:v>
                      </c:pt>
                      <c:pt idx="95">
                        <c:v>475</c:v>
                      </c:pt>
                      <c:pt idx="96">
                        <c:v>476</c:v>
                      </c:pt>
                      <c:pt idx="97">
                        <c:v>477</c:v>
                      </c:pt>
                      <c:pt idx="98">
                        <c:v>478</c:v>
                      </c:pt>
                      <c:pt idx="99">
                        <c:v>479</c:v>
                      </c:pt>
                      <c:pt idx="100">
                        <c:v>480</c:v>
                      </c:pt>
                      <c:pt idx="101">
                        <c:v>481</c:v>
                      </c:pt>
                      <c:pt idx="102">
                        <c:v>482</c:v>
                      </c:pt>
                      <c:pt idx="103">
                        <c:v>483</c:v>
                      </c:pt>
                      <c:pt idx="104">
                        <c:v>484</c:v>
                      </c:pt>
                      <c:pt idx="105">
                        <c:v>485</c:v>
                      </c:pt>
                      <c:pt idx="106">
                        <c:v>486</c:v>
                      </c:pt>
                      <c:pt idx="107">
                        <c:v>487</c:v>
                      </c:pt>
                      <c:pt idx="108">
                        <c:v>488</c:v>
                      </c:pt>
                      <c:pt idx="109">
                        <c:v>489</c:v>
                      </c:pt>
                      <c:pt idx="110">
                        <c:v>490</c:v>
                      </c:pt>
                      <c:pt idx="111">
                        <c:v>491</c:v>
                      </c:pt>
                      <c:pt idx="112">
                        <c:v>492</c:v>
                      </c:pt>
                      <c:pt idx="113">
                        <c:v>493</c:v>
                      </c:pt>
                      <c:pt idx="114">
                        <c:v>494</c:v>
                      </c:pt>
                      <c:pt idx="115">
                        <c:v>495</c:v>
                      </c:pt>
                      <c:pt idx="116">
                        <c:v>496</c:v>
                      </c:pt>
                      <c:pt idx="117">
                        <c:v>497</c:v>
                      </c:pt>
                      <c:pt idx="118">
                        <c:v>498</c:v>
                      </c:pt>
                      <c:pt idx="119">
                        <c:v>499</c:v>
                      </c:pt>
                      <c:pt idx="120">
                        <c:v>500</c:v>
                      </c:pt>
                      <c:pt idx="121">
                        <c:v>501</c:v>
                      </c:pt>
                      <c:pt idx="122">
                        <c:v>502</c:v>
                      </c:pt>
                      <c:pt idx="123">
                        <c:v>503</c:v>
                      </c:pt>
                      <c:pt idx="124">
                        <c:v>504</c:v>
                      </c:pt>
                      <c:pt idx="125">
                        <c:v>505</c:v>
                      </c:pt>
                      <c:pt idx="126">
                        <c:v>506</c:v>
                      </c:pt>
                      <c:pt idx="127">
                        <c:v>507</c:v>
                      </c:pt>
                      <c:pt idx="128">
                        <c:v>508</c:v>
                      </c:pt>
                      <c:pt idx="129">
                        <c:v>509</c:v>
                      </c:pt>
                      <c:pt idx="130">
                        <c:v>510</c:v>
                      </c:pt>
                      <c:pt idx="131">
                        <c:v>511</c:v>
                      </c:pt>
                      <c:pt idx="132">
                        <c:v>512</c:v>
                      </c:pt>
                      <c:pt idx="133">
                        <c:v>513</c:v>
                      </c:pt>
                      <c:pt idx="134">
                        <c:v>514</c:v>
                      </c:pt>
                      <c:pt idx="135">
                        <c:v>515</c:v>
                      </c:pt>
                      <c:pt idx="136">
                        <c:v>516</c:v>
                      </c:pt>
                      <c:pt idx="137">
                        <c:v>517</c:v>
                      </c:pt>
                      <c:pt idx="138">
                        <c:v>518</c:v>
                      </c:pt>
                      <c:pt idx="139">
                        <c:v>519</c:v>
                      </c:pt>
                      <c:pt idx="140">
                        <c:v>520</c:v>
                      </c:pt>
                      <c:pt idx="141">
                        <c:v>521</c:v>
                      </c:pt>
                      <c:pt idx="142">
                        <c:v>522</c:v>
                      </c:pt>
                      <c:pt idx="143">
                        <c:v>523</c:v>
                      </c:pt>
                      <c:pt idx="144">
                        <c:v>524</c:v>
                      </c:pt>
                      <c:pt idx="145">
                        <c:v>525</c:v>
                      </c:pt>
                      <c:pt idx="146">
                        <c:v>526</c:v>
                      </c:pt>
                      <c:pt idx="147">
                        <c:v>527</c:v>
                      </c:pt>
                      <c:pt idx="148">
                        <c:v>528</c:v>
                      </c:pt>
                      <c:pt idx="149">
                        <c:v>529</c:v>
                      </c:pt>
                      <c:pt idx="150">
                        <c:v>530</c:v>
                      </c:pt>
                      <c:pt idx="151">
                        <c:v>531</c:v>
                      </c:pt>
                      <c:pt idx="152">
                        <c:v>532</c:v>
                      </c:pt>
                      <c:pt idx="153">
                        <c:v>533</c:v>
                      </c:pt>
                      <c:pt idx="154">
                        <c:v>534</c:v>
                      </c:pt>
                      <c:pt idx="155">
                        <c:v>535</c:v>
                      </c:pt>
                      <c:pt idx="156">
                        <c:v>536</c:v>
                      </c:pt>
                      <c:pt idx="157">
                        <c:v>537</c:v>
                      </c:pt>
                      <c:pt idx="158">
                        <c:v>538</c:v>
                      </c:pt>
                      <c:pt idx="159">
                        <c:v>539</c:v>
                      </c:pt>
                      <c:pt idx="160">
                        <c:v>540</c:v>
                      </c:pt>
                      <c:pt idx="161">
                        <c:v>541</c:v>
                      </c:pt>
                      <c:pt idx="162">
                        <c:v>542</c:v>
                      </c:pt>
                      <c:pt idx="163">
                        <c:v>543</c:v>
                      </c:pt>
                      <c:pt idx="164">
                        <c:v>544</c:v>
                      </c:pt>
                      <c:pt idx="165">
                        <c:v>545</c:v>
                      </c:pt>
                      <c:pt idx="166">
                        <c:v>546</c:v>
                      </c:pt>
                      <c:pt idx="167">
                        <c:v>547</c:v>
                      </c:pt>
                      <c:pt idx="168">
                        <c:v>548</c:v>
                      </c:pt>
                      <c:pt idx="169">
                        <c:v>549</c:v>
                      </c:pt>
                      <c:pt idx="170">
                        <c:v>550</c:v>
                      </c:pt>
                      <c:pt idx="171">
                        <c:v>551</c:v>
                      </c:pt>
                      <c:pt idx="172">
                        <c:v>552</c:v>
                      </c:pt>
                      <c:pt idx="173">
                        <c:v>553</c:v>
                      </c:pt>
                      <c:pt idx="174">
                        <c:v>554</c:v>
                      </c:pt>
                      <c:pt idx="175">
                        <c:v>555</c:v>
                      </c:pt>
                      <c:pt idx="176">
                        <c:v>556</c:v>
                      </c:pt>
                      <c:pt idx="177">
                        <c:v>557</c:v>
                      </c:pt>
                      <c:pt idx="178">
                        <c:v>558</c:v>
                      </c:pt>
                      <c:pt idx="179">
                        <c:v>559</c:v>
                      </c:pt>
                      <c:pt idx="180">
                        <c:v>560</c:v>
                      </c:pt>
                      <c:pt idx="181">
                        <c:v>561</c:v>
                      </c:pt>
                      <c:pt idx="182">
                        <c:v>562</c:v>
                      </c:pt>
                      <c:pt idx="183">
                        <c:v>563</c:v>
                      </c:pt>
                      <c:pt idx="184">
                        <c:v>564</c:v>
                      </c:pt>
                      <c:pt idx="185">
                        <c:v>565</c:v>
                      </c:pt>
                      <c:pt idx="186">
                        <c:v>566</c:v>
                      </c:pt>
                      <c:pt idx="187">
                        <c:v>567</c:v>
                      </c:pt>
                      <c:pt idx="188">
                        <c:v>568</c:v>
                      </c:pt>
                      <c:pt idx="189">
                        <c:v>569</c:v>
                      </c:pt>
                      <c:pt idx="190">
                        <c:v>570</c:v>
                      </c:pt>
                      <c:pt idx="191">
                        <c:v>571</c:v>
                      </c:pt>
                      <c:pt idx="192">
                        <c:v>572</c:v>
                      </c:pt>
                      <c:pt idx="193">
                        <c:v>573</c:v>
                      </c:pt>
                      <c:pt idx="194">
                        <c:v>574</c:v>
                      </c:pt>
                      <c:pt idx="195">
                        <c:v>575</c:v>
                      </c:pt>
                      <c:pt idx="196">
                        <c:v>576</c:v>
                      </c:pt>
                      <c:pt idx="197">
                        <c:v>577</c:v>
                      </c:pt>
                      <c:pt idx="198">
                        <c:v>578</c:v>
                      </c:pt>
                      <c:pt idx="199">
                        <c:v>579</c:v>
                      </c:pt>
                      <c:pt idx="200">
                        <c:v>580</c:v>
                      </c:pt>
                      <c:pt idx="201">
                        <c:v>581</c:v>
                      </c:pt>
                      <c:pt idx="202">
                        <c:v>582</c:v>
                      </c:pt>
                      <c:pt idx="203">
                        <c:v>583</c:v>
                      </c:pt>
                      <c:pt idx="204">
                        <c:v>584</c:v>
                      </c:pt>
                      <c:pt idx="205">
                        <c:v>585</c:v>
                      </c:pt>
                      <c:pt idx="206">
                        <c:v>586</c:v>
                      </c:pt>
                      <c:pt idx="207">
                        <c:v>587</c:v>
                      </c:pt>
                      <c:pt idx="208">
                        <c:v>588</c:v>
                      </c:pt>
                      <c:pt idx="209">
                        <c:v>589</c:v>
                      </c:pt>
                      <c:pt idx="210">
                        <c:v>590</c:v>
                      </c:pt>
                      <c:pt idx="211">
                        <c:v>591</c:v>
                      </c:pt>
                      <c:pt idx="212">
                        <c:v>592</c:v>
                      </c:pt>
                      <c:pt idx="213">
                        <c:v>593</c:v>
                      </c:pt>
                      <c:pt idx="214">
                        <c:v>594</c:v>
                      </c:pt>
                      <c:pt idx="215">
                        <c:v>595</c:v>
                      </c:pt>
                      <c:pt idx="216">
                        <c:v>596</c:v>
                      </c:pt>
                      <c:pt idx="217">
                        <c:v>597</c:v>
                      </c:pt>
                      <c:pt idx="218">
                        <c:v>598</c:v>
                      </c:pt>
                      <c:pt idx="219">
                        <c:v>599</c:v>
                      </c:pt>
                      <c:pt idx="220">
                        <c:v>600</c:v>
                      </c:pt>
                      <c:pt idx="221">
                        <c:v>601</c:v>
                      </c:pt>
                      <c:pt idx="222">
                        <c:v>602</c:v>
                      </c:pt>
                      <c:pt idx="223">
                        <c:v>603</c:v>
                      </c:pt>
                      <c:pt idx="224">
                        <c:v>604</c:v>
                      </c:pt>
                      <c:pt idx="225">
                        <c:v>605</c:v>
                      </c:pt>
                      <c:pt idx="226">
                        <c:v>606</c:v>
                      </c:pt>
                      <c:pt idx="227">
                        <c:v>607</c:v>
                      </c:pt>
                      <c:pt idx="228">
                        <c:v>608</c:v>
                      </c:pt>
                      <c:pt idx="229">
                        <c:v>609</c:v>
                      </c:pt>
                      <c:pt idx="230">
                        <c:v>610</c:v>
                      </c:pt>
                      <c:pt idx="231">
                        <c:v>611</c:v>
                      </c:pt>
                      <c:pt idx="232">
                        <c:v>612</c:v>
                      </c:pt>
                      <c:pt idx="233">
                        <c:v>613</c:v>
                      </c:pt>
                      <c:pt idx="234">
                        <c:v>614</c:v>
                      </c:pt>
                      <c:pt idx="235">
                        <c:v>615</c:v>
                      </c:pt>
                      <c:pt idx="236">
                        <c:v>616</c:v>
                      </c:pt>
                      <c:pt idx="237">
                        <c:v>617</c:v>
                      </c:pt>
                      <c:pt idx="238">
                        <c:v>618</c:v>
                      </c:pt>
                      <c:pt idx="239">
                        <c:v>619</c:v>
                      </c:pt>
                      <c:pt idx="240">
                        <c:v>620</c:v>
                      </c:pt>
                      <c:pt idx="241">
                        <c:v>621</c:v>
                      </c:pt>
                      <c:pt idx="242">
                        <c:v>622</c:v>
                      </c:pt>
                      <c:pt idx="243">
                        <c:v>623</c:v>
                      </c:pt>
                      <c:pt idx="244">
                        <c:v>624</c:v>
                      </c:pt>
                      <c:pt idx="245">
                        <c:v>625</c:v>
                      </c:pt>
                      <c:pt idx="246">
                        <c:v>626</c:v>
                      </c:pt>
                      <c:pt idx="247">
                        <c:v>627</c:v>
                      </c:pt>
                      <c:pt idx="248">
                        <c:v>628</c:v>
                      </c:pt>
                      <c:pt idx="249">
                        <c:v>629</c:v>
                      </c:pt>
                      <c:pt idx="250">
                        <c:v>630</c:v>
                      </c:pt>
                      <c:pt idx="251">
                        <c:v>631</c:v>
                      </c:pt>
                      <c:pt idx="252">
                        <c:v>632</c:v>
                      </c:pt>
                      <c:pt idx="253">
                        <c:v>633</c:v>
                      </c:pt>
                      <c:pt idx="254">
                        <c:v>634</c:v>
                      </c:pt>
                      <c:pt idx="255">
                        <c:v>635</c:v>
                      </c:pt>
                      <c:pt idx="256">
                        <c:v>636</c:v>
                      </c:pt>
                      <c:pt idx="257">
                        <c:v>637</c:v>
                      </c:pt>
                      <c:pt idx="258">
                        <c:v>638</c:v>
                      </c:pt>
                      <c:pt idx="259">
                        <c:v>639</c:v>
                      </c:pt>
                      <c:pt idx="260">
                        <c:v>640</c:v>
                      </c:pt>
                      <c:pt idx="261">
                        <c:v>641</c:v>
                      </c:pt>
                      <c:pt idx="262">
                        <c:v>642</c:v>
                      </c:pt>
                      <c:pt idx="263">
                        <c:v>643</c:v>
                      </c:pt>
                      <c:pt idx="264">
                        <c:v>644</c:v>
                      </c:pt>
                      <c:pt idx="265">
                        <c:v>645</c:v>
                      </c:pt>
                      <c:pt idx="266">
                        <c:v>646</c:v>
                      </c:pt>
                      <c:pt idx="267">
                        <c:v>647</c:v>
                      </c:pt>
                      <c:pt idx="268">
                        <c:v>648</c:v>
                      </c:pt>
                      <c:pt idx="269">
                        <c:v>649</c:v>
                      </c:pt>
                      <c:pt idx="270">
                        <c:v>650</c:v>
                      </c:pt>
                      <c:pt idx="271">
                        <c:v>651</c:v>
                      </c:pt>
                      <c:pt idx="272">
                        <c:v>652</c:v>
                      </c:pt>
                      <c:pt idx="273">
                        <c:v>653</c:v>
                      </c:pt>
                      <c:pt idx="274">
                        <c:v>654</c:v>
                      </c:pt>
                      <c:pt idx="275">
                        <c:v>655</c:v>
                      </c:pt>
                      <c:pt idx="276">
                        <c:v>656</c:v>
                      </c:pt>
                      <c:pt idx="277">
                        <c:v>657</c:v>
                      </c:pt>
                      <c:pt idx="278">
                        <c:v>658</c:v>
                      </c:pt>
                      <c:pt idx="279">
                        <c:v>659</c:v>
                      </c:pt>
                      <c:pt idx="280">
                        <c:v>660</c:v>
                      </c:pt>
                      <c:pt idx="281">
                        <c:v>661</c:v>
                      </c:pt>
                      <c:pt idx="282">
                        <c:v>662</c:v>
                      </c:pt>
                      <c:pt idx="283">
                        <c:v>663</c:v>
                      </c:pt>
                      <c:pt idx="284">
                        <c:v>664</c:v>
                      </c:pt>
                      <c:pt idx="285">
                        <c:v>665</c:v>
                      </c:pt>
                      <c:pt idx="286">
                        <c:v>666</c:v>
                      </c:pt>
                      <c:pt idx="287">
                        <c:v>667</c:v>
                      </c:pt>
                      <c:pt idx="288">
                        <c:v>668</c:v>
                      </c:pt>
                      <c:pt idx="289">
                        <c:v>669</c:v>
                      </c:pt>
                      <c:pt idx="290">
                        <c:v>670</c:v>
                      </c:pt>
                      <c:pt idx="291">
                        <c:v>671</c:v>
                      </c:pt>
                      <c:pt idx="292">
                        <c:v>672</c:v>
                      </c:pt>
                      <c:pt idx="293">
                        <c:v>673</c:v>
                      </c:pt>
                      <c:pt idx="294">
                        <c:v>674</c:v>
                      </c:pt>
                      <c:pt idx="295">
                        <c:v>675</c:v>
                      </c:pt>
                      <c:pt idx="296">
                        <c:v>676</c:v>
                      </c:pt>
                      <c:pt idx="297">
                        <c:v>677</c:v>
                      </c:pt>
                      <c:pt idx="298">
                        <c:v>678</c:v>
                      </c:pt>
                      <c:pt idx="299">
                        <c:v>679</c:v>
                      </c:pt>
                      <c:pt idx="300">
                        <c:v>680</c:v>
                      </c:pt>
                      <c:pt idx="301">
                        <c:v>681</c:v>
                      </c:pt>
                      <c:pt idx="302">
                        <c:v>682</c:v>
                      </c:pt>
                      <c:pt idx="303">
                        <c:v>683</c:v>
                      </c:pt>
                      <c:pt idx="304">
                        <c:v>684</c:v>
                      </c:pt>
                      <c:pt idx="305">
                        <c:v>685</c:v>
                      </c:pt>
                      <c:pt idx="306">
                        <c:v>686</c:v>
                      </c:pt>
                      <c:pt idx="307">
                        <c:v>687</c:v>
                      </c:pt>
                      <c:pt idx="308">
                        <c:v>688</c:v>
                      </c:pt>
                      <c:pt idx="309">
                        <c:v>689</c:v>
                      </c:pt>
                      <c:pt idx="310">
                        <c:v>690</c:v>
                      </c:pt>
                      <c:pt idx="311">
                        <c:v>691</c:v>
                      </c:pt>
                      <c:pt idx="312">
                        <c:v>692</c:v>
                      </c:pt>
                      <c:pt idx="313">
                        <c:v>693</c:v>
                      </c:pt>
                      <c:pt idx="314">
                        <c:v>694</c:v>
                      </c:pt>
                      <c:pt idx="315">
                        <c:v>695</c:v>
                      </c:pt>
                      <c:pt idx="316">
                        <c:v>696</c:v>
                      </c:pt>
                      <c:pt idx="317">
                        <c:v>697</c:v>
                      </c:pt>
                      <c:pt idx="318">
                        <c:v>698</c:v>
                      </c:pt>
                      <c:pt idx="319">
                        <c:v>699</c:v>
                      </c:pt>
                      <c:pt idx="320">
                        <c:v>700</c:v>
                      </c:pt>
                      <c:pt idx="321">
                        <c:v>701</c:v>
                      </c:pt>
                      <c:pt idx="322">
                        <c:v>702</c:v>
                      </c:pt>
                      <c:pt idx="323">
                        <c:v>703</c:v>
                      </c:pt>
                      <c:pt idx="324">
                        <c:v>704</c:v>
                      </c:pt>
                      <c:pt idx="325">
                        <c:v>705</c:v>
                      </c:pt>
                      <c:pt idx="326">
                        <c:v>706</c:v>
                      </c:pt>
                      <c:pt idx="327">
                        <c:v>707</c:v>
                      </c:pt>
                      <c:pt idx="328">
                        <c:v>708</c:v>
                      </c:pt>
                      <c:pt idx="329">
                        <c:v>709</c:v>
                      </c:pt>
                      <c:pt idx="330">
                        <c:v>710</c:v>
                      </c:pt>
                      <c:pt idx="331">
                        <c:v>711</c:v>
                      </c:pt>
                      <c:pt idx="332">
                        <c:v>712</c:v>
                      </c:pt>
                      <c:pt idx="333">
                        <c:v>713</c:v>
                      </c:pt>
                      <c:pt idx="334">
                        <c:v>714</c:v>
                      </c:pt>
                      <c:pt idx="335">
                        <c:v>715</c:v>
                      </c:pt>
                      <c:pt idx="336">
                        <c:v>716</c:v>
                      </c:pt>
                      <c:pt idx="337">
                        <c:v>717</c:v>
                      </c:pt>
                      <c:pt idx="338">
                        <c:v>718</c:v>
                      </c:pt>
                      <c:pt idx="339">
                        <c:v>719</c:v>
                      </c:pt>
                      <c:pt idx="340">
                        <c:v>720</c:v>
                      </c:pt>
                      <c:pt idx="341">
                        <c:v>721</c:v>
                      </c:pt>
                      <c:pt idx="342">
                        <c:v>722</c:v>
                      </c:pt>
                      <c:pt idx="343">
                        <c:v>723</c:v>
                      </c:pt>
                      <c:pt idx="344">
                        <c:v>724</c:v>
                      </c:pt>
                      <c:pt idx="345">
                        <c:v>725</c:v>
                      </c:pt>
                      <c:pt idx="346">
                        <c:v>726</c:v>
                      </c:pt>
                      <c:pt idx="347">
                        <c:v>727</c:v>
                      </c:pt>
                      <c:pt idx="348">
                        <c:v>728</c:v>
                      </c:pt>
                      <c:pt idx="349">
                        <c:v>729</c:v>
                      </c:pt>
                      <c:pt idx="350">
                        <c:v>730</c:v>
                      </c:pt>
                      <c:pt idx="351">
                        <c:v>731</c:v>
                      </c:pt>
                      <c:pt idx="352">
                        <c:v>732</c:v>
                      </c:pt>
                      <c:pt idx="353">
                        <c:v>733</c:v>
                      </c:pt>
                      <c:pt idx="354">
                        <c:v>734</c:v>
                      </c:pt>
                      <c:pt idx="355">
                        <c:v>735</c:v>
                      </c:pt>
                      <c:pt idx="356">
                        <c:v>736</c:v>
                      </c:pt>
                      <c:pt idx="357">
                        <c:v>737</c:v>
                      </c:pt>
                      <c:pt idx="358">
                        <c:v>738</c:v>
                      </c:pt>
                      <c:pt idx="359">
                        <c:v>739</c:v>
                      </c:pt>
                      <c:pt idx="360">
                        <c:v>740</c:v>
                      </c:pt>
                      <c:pt idx="361">
                        <c:v>741</c:v>
                      </c:pt>
                      <c:pt idx="362">
                        <c:v>742</c:v>
                      </c:pt>
                      <c:pt idx="363">
                        <c:v>743</c:v>
                      </c:pt>
                      <c:pt idx="364">
                        <c:v>744</c:v>
                      </c:pt>
                      <c:pt idx="365">
                        <c:v>745</c:v>
                      </c:pt>
                      <c:pt idx="366">
                        <c:v>746</c:v>
                      </c:pt>
                      <c:pt idx="367">
                        <c:v>747</c:v>
                      </c:pt>
                      <c:pt idx="368">
                        <c:v>748</c:v>
                      </c:pt>
                      <c:pt idx="369">
                        <c:v>749</c:v>
                      </c:pt>
                      <c:pt idx="370">
                        <c:v>750</c:v>
                      </c:pt>
                      <c:pt idx="371">
                        <c:v>751</c:v>
                      </c:pt>
                      <c:pt idx="372">
                        <c:v>752</c:v>
                      </c:pt>
                      <c:pt idx="373">
                        <c:v>753</c:v>
                      </c:pt>
                      <c:pt idx="374">
                        <c:v>754</c:v>
                      </c:pt>
                      <c:pt idx="375">
                        <c:v>755</c:v>
                      </c:pt>
                      <c:pt idx="376">
                        <c:v>756</c:v>
                      </c:pt>
                      <c:pt idx="377">
                        <c:v>757</c:v>
                      </c:pt>
                      <c:pt idx="378">
                        <c:v>758</c:v>
                      </c:pt>
                      <c:pt idx="379">
                        <c:v>759</c:v>
                      </c:pt>
                      <c:pt idx="380">
                        <c:v>760</c:v>
                      </c:pt>
                      <c:pt idx="381">
                        <c:v>761</c:v>
                      </c:pt>
                      <c:pt idx="382">
                        <c:v>762</c:v>
                      </c:pt>
                      <c:pt idx="383">
                        <c:v>763</c:v>
                      </c:pt>
                      <c:pt idx="384">
                        <c:v>764</c:v>
                      </c:pt>
                      <c:pt idx="385">
                        <c:v>765</c:v>
                      </c:pt>
                      <c:pt idx="386">
                        <c:v>766</c:v>
                      </c:pt>
                      <c:pt idx="387">
                        <c:v>767</c:v>
                      </c:pt>
                      <c:pt idx="388">
                        <c:v>768</c:v>
                      </c:pt>
                      <c:pt idx="389">
                        <c:v>769</c:v>
                      </c:pt>
                      <c:pt idx="390">
                        <c:v>770</c:v>
                      </c:pt>
                      <c:pt idx="391">
                        <c:v>771</c:v>
                      </c:pt>
                      <c:pt idx="392">
                        <c:v>772</c:v>
                      </c:pt>
                      <c:pt idx="393">
                        <c:v>773</c:v>
                      </c:pt>
                      <c:pt idx="394">
                        <c:v>774</c:v>
                      </c:pt>
                      <c:pt idx="395">
                        <c:v>775</c:v>
                      </c:pt>
                      <c:pt idx="396">
                        <c:v>776</c:v>
                      </c:pt>
                      <c:pt idx="397">
                        <c:v>777</c:v>
                      </c:pt>
                      <c:pt idx="398">
                        <c:v>778</c:v>
                      </c:pt>
                      <c:pt idx="399">
                        <c:v>779</c:v>
                      </c:pt>
                      <c:pt idx="400">
                        <c:v>780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LED!$F$2:$F$452</c15:sqref>
                        </c15:formulaRef>
                      </c:ext>
                    </c:extLst>
                    <c:numCache>
                      <c:formatCode>0.00E+00</c:formatCode>
                      <c:ptCount val="451"/>
                      <c:pt idx="0" formatCode="General">
                        <c:v>3.8999999999999999E-5</c:v>
                      </c:pt>
                      <c:pt idx="1">
                        <c:v>4.28264E-5</c:v>
                      </c:pt>
                      <c:pt idx="2">
                        <c:v>4.69146E-5</c:v>
                      </c:pt>
                      <c:pt idx="3">
                        <c:v>5.1589599999999998E-5</c:v>
                      </c:pt>
                      <c:pt idx="4">
                        <c:v>5.7176399999999997E-5</c:v>
                      </c:pt>
                      <c:pt idx="5" formatCode="General">
                        <c:v>6.3999999999999997E-5</c:v>
                      </c:pt>
                      <c:pt idx="6">
                        <c:v>7.2344199999999998E-5</c:v>
                      </c:pt>
                      <c:pt idx="7">
                        <c:v>8.2212200000000005E-5</c:v>
                      </c:pt>
                      <c:pt idx="8">
                        <c:v>9.35082E-5</c:v>
                      </c:pt>
                      <c:pt idx="9" formatCode="General">
                        <c:v>1.06136E-4</c:v>
                      </c:pt>
                      <c:pt idx="10" formatCode="General">
                        <c:v>1.2E-4</c:v>
                      </c:pt>
                      <c:pt idx="11" formatCode="General">
                        <c:v>1.3498399999999999E-4</c:v>
                      </c:pt>
                      <c:pt idx="12" formatCode="General">
                        <c:v>1.5149200000000001E-4</c:v>
                      </c:pt>
                      <c:pt idx="13" formatCode="General">
                        <c:v>1.7020800000000001E-4</c:v>
                      </c:pt>
                      <c:pt idx="14" formatCode="General">
                        <c:v>1.9181600000000001E-4</c:v>
                      </c:pt>
                      <c:pt idx="15" formatCode="General">
                        <c:v>2.1699999999999999E-4</c:v>
                      </c:pt>
                      <c:pt idx="16" formatCode="General">
                        <c:v>2.4690699999999999E-4</c:v>
                      </c:pt>
                      <c:pt idx="17" formatCode="General">
                        <c:v>2.8123999999999998E-4</c:v>
                      </c:pt>
                      <c:pt idx="18" formatCode="General">
                        <c:v>3.1851999999999998E-4</c:v>
                      </c:pt>
                      <c:pt idx="19" formatCode="General">
                        <c:v>3.5726699999999998E-4</c:v>
                      </c:pt>
                      <c:pt idx="20" formatCode="General">
                        <c:v>3.9599999999999998E-4</c:v>
                      </c:pt>
                      <c:pt idx="21" formatCode="General">
                        <c:v>4.3371499999999999E-4</c:v>
                      </c:pt>
                      <c:pt idx="22" formatCode="General">
                        <c:v>4.73024E-4</c:v>
                      </c:pt>
                      <c:pt idx="23" formatCode="General">
                        <c:v>5.1787600000000001E-4</c:v>
                      </c:pt>
                      <c:pt idx="24" formatCode="General">
                        <c:v>5.72219E-4</c:v>
                      </c:pt>
                      <c:pt idx="25" formatCode="General">
                        <c:v>6.4000000000000005E-4</c:v>
                      </c:pt>
                      <c:pt idx="26" formatCode="General">
                        <c:v>7.2455999999999996E-4</c:v>
                      </c:pt>
                      <c:pt idx="27" formatCode="General">
                        <c:v>8.2549999999999995E-4</c:v>
                      </c:pt>
                      <c:pt idx="28" formatCode="General">
                        <c:v>9.4116000000000002E-4</c:v>
                      </c:pt>
                      <c:pt idx="29" formatCode="General">
                        <c:v>1.06988E-3</c:v>
                      </c:pt>
                      <c:pt idx="30" formatCode="General">
                        <c:v>1.2099999999999999E-3</c:v>
                      </c:pt>
                      <c:pt idx="31" formatCode="General">
                        <c:v>1.362091E-3</c:v>
                      </c:pt>
                      <c:pt idx="32" formatCode="General">
                        <c:v>1.530752E-3</c:v>
                      </c:pt>
                      <c:pt idx="33" formatCode="General">
                        <c:v>1.7203679999999999E-3</c:v>
                      </c:pt>
                      <c:pt idx="34" formatCode="General">
                        <c:v>1.9353230000000001E-3</c:v>
                      </c:pt>
                      <c:pt idx="35" formatCode="General">
                        <c:v>2.1800000000000001E-3</c:v>
                      </c:pt>
                      <c:pt idx="36" formatCode="General">
                        <c:v>2.4548E-3</c:v>
                      </c:pt>
                      <c:pt idx="37" formatCode="General">
                        <c:v>2.764E-3</c:v>
                      </c:pt>
                      <c:pt idx="38" formatCode="General">
                        <c:v>3.1178E-3</c:v>
                      </c:pt>
                      <c:pt idx="39" formatCode="General">
                        <c:v>3.5263999999999998E-3</c:v>
                      </c:pt>
                      <c:pt idx="40" formatCode="General">
                        <c:v>4.0000000000000001E-3</c:v>
                      </c:pt>
                      <c:pt idx="41" formatCode="General">
                        <c:v>4.54624E-3</c:v>
                      </c:pt>
                      <c:pt idx="42" formatCode="General">
                        <c:v>5.1593200000000002E-3</c:v>
                      </c:pt>
                      <c:pt idx="43" formatCode="General">
                        <c:v>5.8292800000000001E-3</c:v>
                      </c:pt>
                      <c:pt idx="44" formatCode="General">
                        <c:v>6.5461599999999997E-3</c:v>
                      </c:pt>
                      <c:pt idx="45" formatCode="General">
                        <c:v>7.3000000000000001E-3</c:v>
                      </c:pt>
                      <c:pt idx="46" formatCode="General">
                        <c:v>8.0865069999999997E-3</c:v>
                      </c:pt>
                      <c:pt idx="47" formatCode="General">
                        <c:v>8.9087200000000002E-3</c:v>
                      </c:pt>
                      <c:pt idx="48" formatCode="General">
                        <c:v>9.7676800000000008E-3</c:v>
                      </c:pt>
                      <c:pt idx="49" formatCode="General">
                        <c:v>1.0664430000000001E-2</c:v>
                      </c:pt>
                      <c:pt idx="50" formatCode="General">
                        <c:v>1.1599999999999999E-2</c:v>
                      </c:pt>
                      <c:pt idx="51" formatCode="General">
                        <c:v>1.257317E-2</c:v>
                      </c:pt>
                      <c:pt idx="52" formatCode="General">
                        <c:v>1.358272E-2</c:v>
                      </c:pt>
                      <c:pt idx="53" formatCode="General">
                        <c:v>1.4629680000000001E-2</c:v>
                      </c:pt>
                      <c:pt idx="54" formatCode="General">
                        <c:v>1.5715090000000001E-2</c:v>
                      </c:pt>
                      <c:pt idx="55" formatCode="General">
                        <c:v>1.6840000000000001E-2</c:v>
                      </c:pt>
                      <c:pt idx="56" formatCode="General">
                        <c:v>1.800736E-2</c:v>
                      </c:pt>
                      <c:pt idx="57" formatCode="General">
                        <c:v>1.9214479999999999E-2</c:v>
                      </c:pt>
                      <c:pt idx="58" formatCode="General">
                        <c:v>2.045392E-2</c:v>
                      </c:pt>
                      <c:pt idx="59" formatCode="General">
                        <c:v>2.171824E-2</c:v>
                      </c:pt>
                      <c:pt idx="60" formatCode="General">
                        <c:v>2.3E-2</c:v>
                      </c:pt>
                      <c:pt idx="61" formatCode="General">
                        <c:v>2.4294610000000001E-2</c:v>
                      </c:pt>
                      <c:pt idx="62" formatCode="General">
                        <c:v>2.5610239999999999E-2</c:v>
                      </c:pt>
                      <c:pt idx="63" formatCode="General">
                        <c:v>2.6958570000000001E-2</c:v>
                      </c:pt>
                      <c:pt idx="64" formatCode="General">
                        <c:v>2.8351250000000001E-2</c:v>
                      </c:pt>
                      <c:pt idx="65" formatCode="General">
                        <c:v>2.98E-2</c:v>
                      </c:pt>
                      <c:pt idx="66" formatCode="General">
                        <c:v>3.1310829999999998E-2</c:v>
                      </c:pt>
                      <c:pt idx="67" formatCode="General">
                        <c:v>3.2883679999999998E-2</c:v>
                      </c:pt>
                      <c:pt idx="68" formatCode="General">
                        <c:v>3.4521120000000002E-2</c:v>
                      </c:pt>
                      <c:pt idx="69" formatCode="General">
                        <c:v>3.6225710000000001E-2</c:v>
                      </c:pt>
                      <c:pt idx="70" formatCode="General">
                        <c:v>3.7999999999999999E-2</c:v>
                      </c:pt>
                      <c:pt idx="71" formatCode="General">
                        <c:v>3.9846670000000001E-2</c:v>
                      </c:pt>
                      <c:pt idx="72" formatCode="General">
                        <c:v>4.1768E-2</c:v>
                      </c:pt>
                      <c:pt idx="73" formatCode="General">
                        <c:v>4.3765999999999999E-2</c:v>
                      </c:pt>
                      <c:pt idx="74" formatCode="General">
                        <c:v>4.5842670000000002E-2</c:v>
                      </c:pt>
                      <c:pt idx="75" formatCode="General">
                        <c:v>4.8000000000000001E-2</c:v>
                      </c:pt>
                      <c:pt idx="76" formatCode="General">
                        <c:v>5.0243679999999999E-2</c:v>
                      </c:pt>
                      <c:pt idx="77" formatCode="General">
                        <c:v>5.2573040000000001E-2</c:v>
                      </c:pt>
                      <c:pt idx="78" formatCode="General">
                        <c:v>5.4980559999999998E-2</c:v>
                      </c:pt>
                      <c:pt idx="79" formatCode="General">
                        <c:v>5.7458719999999998E-2</c:v>
                      </c:pt>
                      <c:pt idx="80" formatCode="General">
                        <c:v>0.06</c:v>
                      </c:pt>
                      <c:pt idx="81" formatCode="General">
                        <c:v>6.2601970000000007E-2</c:v>
                      </c:pt>
                      <c:pt idx="82" formatCode="General">
                        <c:v>6.5277520000000006E-2</c:v>
                      </c:pt>
                      <c:pt idx="83" formatCode="General">
                        <c:v>6.8042080000000005E-2</c:v>
                      </c:pt>
                      <c:pt idx="84" formatCode="General">
                        <c:v>7.0911089999999996E-2</c:v>
                      </c:pt>
                      <c:pt idx="85" formatCode="General">
                        <c:v>7.3899999999999993E-2</c:v>
                      </c:pt>
                      <c:pt idx="86" formatCode="General">
                        <c:v>7.7016000000000001E-2</c:v>
                      </c:pt>
                      <c:pt idx="87" formatCode="General">
                        <c:v>8.0266400000000002E-2</c:v>
                      </c:pt>
                      <c:pt idx="88" formatCode="General">
                        <c:v>8.36668E-2</c:v>
                      </c:pt>
                      <c:pt idx="89" formatCode="General">
                        <c:v>8.7232799999999999E-2</c:v>
                      </c:pt>
                      <c:pt idx="90" formatCode="General">
                        <c:v>9.0980000000000005E-2</c:v>
                      </c:pt>
                      <c:pt idx="91" formatCode="General">
                        <c:v>9.4917550000000003E-2</c:v>
                      </c:pt>
                      <c:pt idx="92" formatCode="General">
                        <c:v>9.9045839999999996E-2</c:v>
                      </c:pt>
                      <c:pt idx="93" formatCode="General">
                        <c:v>0.1033674</c:v>
                      </c:pt>
                      <c:pt idx="94" formatCode="General">
                        <c:v>0.1078846</c:v>
                      </c:pt>
                      <c:pt idx="95" formatCode="General">
                        <c:v>0.11260000000000001</c:v>
                      </c:pt>
                      <c:pt idx="96" formatCode="General">
                        <c:v>0.117532</c:v>
                      </c:pt>
                      <c:pt idx="97" formatCode="General">
                        <c:v>0.1226744</c:v>
                      </c:pt>
                      <c:pt idx="98" formatCode="General">
                        <c:v>0.12799279999999999</c:v>
                      </c:pt>
                      <c:pt idx="99" formatCode="General">
                        <c:v>0.13345280000000001</c:v>
                      </c:pt>
                      <c:pt idx="100" formatCode="General">
                        <c:v>0.13902</c:v>
                      </c:pt>
                      <c:pt idx="101" formatCode="General">
                        <c:v>0.14467640000000001</c:v>
                      </c:pt>
                      <c:pt idx="102" formatCode="General">
                        <c:v>0.1504693</c:v>
                      </c:pt>
                      <c:pt idx="103" formatCode="General">
                        <c:v>0.15646189999999999</c:v>
                      </c:pt>
                      <c:pt idx="104" formatCode="General">
                        <c:v>0.16271769999999999</c:v>
                      </c:pt>
                      <c:pt idx="105" formatCode="General">
                        <c:v>0.16930000000000001</c:v>
                      </c:pt>
                      <c:pt idx="106" formatCode="General">
                        <c:v>0.17624310000000001</c:v>
                      </c:pt>
                      <c:pt idx="107" formatCode="General">
                        <c:v>0.1835581</c:v>
                      </c:pt>
                      <c:pt idx="108" formatCode="General">
                        <c:v>0.19127350000000001</c:v>
                      </c:pt>
                      <c:pt idx="109" formatCode="General">
                        <c:v>0.19941800000000001</c:v>
                      </c:pt>
                      <c:pt idx="110" formatCode="General">
                        <c:v>0.20802000000000001</c:v>
                      </c:pt>
                      <c:pt idx="111" formatCode="General">
                        <c:v>0.2171199</c:v>
                      </c:pt>
                      <c:pt idx="112" formatCode="General">
                        <c:v>0.22673450000000001</c:v>
                      </c:pt>
                      <c:pt idx="113" formatCode="General">
                        <c:v>0.23685709999999999</c:v>
                      </c:pt>
                      <c:pt idx="114" formatCode="General">
                        <c:v>0.24748120000000001</c:v>
                      </c:pt>
                      <c:pt idx="115" formatCode="General">
                        <c:v>0.2586</c:v>
                      </c:pt>
                      <c:pt idx="116" formatCode="General">
                        <c:v>0.27018490000000001</c:v>
                      </c:pt>
                      <c:pt idx="117" formatCode="General">
                        <c:v>0.28229389999999999</c:v>
                      </c:pt>
                      <c:pt idx="118" formatCode="General">
                        <c:v>0.29505049999999999</c:v>
                      </c:pt>
                      <c:pt idx="119" formatCode="General">
                        <c:v>0.30857800000000002</c:v>
                      </c:pt>
                      <c:pt idx="120" formatCode="General">
                        <c:v>0.32300000000000001</c:v>
                      </c:pt>
                      <c:pt idx="121" formatCode="General">
                        <c:v>0.33840209999999998</c:v>
                      </c:pt>
                      <c:pt idx="122" formatCode="General">
                        <c:v>0.3546858</c:v>
                      </c:pt>
                      <c:pt idx="123" formatCode="General">
                        <c:v>0.37169859999999999</c:v>
                      </c:pt>
                      <c:pt idx="124" formatCode="General">
                        <c:v>0.38928750000000001</c:v>
                      </c:pt>
                      <c:pt idx="125" formatCode="General">
                        <c:v>0.4073</c:v>
                      </c:pt>
                      <c:pt idx="126" formatCode="General">
                        <c:v>0.42562990000000001</c:v>
                      </c:pt>
                      <c:pt idx="127" formatCode="General">
                        <c:v>0.44430960000000003</c:v>
                      </c:pt>
                      <c:pt idx="128" formatCode="General">
                        <c:v>0.46339439999999998</c:v>
                      </c:pt>
                      <c:pt idx="129" formatCode="General">
                        <c:v>0.48293950000000002</c:v>
                      </c:pt>
                      <c:pt idx="130" formatCode="General">
                        <c:v>0.503</c:v>
                      </c:pt>
                      <c:pt idx="131" formatCode="General">
                        <c:v>0.52356930000000002</c:v>
                      </c:pt>
                      <c:pt idx="132" formatCode="General">
                        <c:v>0.544512</c:v>
                      </c:pt>
                      <c:pt idx="133" formatCode="General">
                        <c:v>0.56569000000000003</c:v>
                      </c:pt>
                      <c:pt idx="134" formatCode="General">
                        <c:v>0.58696530000000002</c:v>
                      </c:pt>
                      <c:pt idx="135" formatCode="General">
                        <c:v>0.60819999999999996</c:v>
                      </c:pt>
                      <c:pt idx="136" formatCode="General">
                        <c:v>0.62934559999999995</c:v>
                      </c:pt>
                      <c:pt idx="137" formatCode="General">
                        <c:v>0.65030679999999996</c:v>
                      </c:pt>
                      <c:pt idx="138" formatCode="General">
                        <c:v>0.6708752</c:v>
                      </c:pt>
                      <c:pt idx="139" formatCode="General">
                        <c:v>0.69084239999999997</c:v>
                      </c:pt>
                      <c:pt idx="140" formatCode="General">
                        <c:v>0.71</c:v>
                      </c:pt>
                      <c:pt idx="141" formatCode="General">
                        <c:v>0.72818519999999998</c:v>
                      </c:pt>
                      <c:pt idx="142" formatCode="General">
                        <c:v>0.7454636</c:v>
                      </c:pt>
                      <c:pt idx="143" formatCode="General">
                        <c:v>0.76196940000000002</c:v>
                      </c:pt>
                      <c:pt idx="144" formatCode="General">
                        <c:v>0.77783679999999999</c:v>
                      </c:pt>
                      <c:pt idx="145" formatCode="General">
                        <c:v>0.79320000000000002</c:v>
                      </c:pt>
                      <c:pt idx="146" formatCode="General">
                        <c:v>0.80811040000000001</c:v>
                      </c:pt>
                      <c:pt idx="147" formatCode="General">
                        <c:v>0.82249620000000001</c:v>
                      </c:pt>
                      <c:pt idx="148" formatCode="General">
                        <c:v>0.83630680000000002</c:v>
                      </c:pt>
                      <c:pt idx="149" formatCode="General">
                        <c:v>0.84949160000000001</c:v>
                      </c:pt>
                      <c:pt idx="150" formatCode="General">
                        <c:v>0.86199999999999999</c:v>
                      </c:pt>
                      <c:pt idx="151" formatCode="General">
                        <c:v>0.8738108</c:v>
                      </c:pt>
                      <c:pt idx="152" formatCode="General">
                        <c:v>0.88496240000000004</c:v>
                      </c:pt>
                      <c:pt idx="153" formatCode="General">
                        <c:v>0.8954936</c:v>
                      </c:pt>
                      <c:pt idx="154" formatCode="General">
                        <c:v>0.9054432</c:v>
                      </c:pt>
                      <c:pt idx="155" formatCode="General">
                        <c:v>0.9148501</c:v>
                      </c:pt>
                      <c:pt idx="156" formatCode="General">
                        <c:v>0.92373479999999997</c:v>
                      </c:pt>
                      <c:pt idx="157" formatCode="General">
                        <c:v>0.93209240000000004</c:v>
                      </c:pt>
                      <c:pt idx="158" formatCode="General">
                        <c:v>0.93992260000000005</c:v>
                      </c:pt>
                      <c:pt idx="159" formatCode="General">
                        <c:v>0.94722519999999999</c:v>
                      </c:pt>
                      <c:pt idx="160" formatCode="General">
                        <c:v>0.95399999999999996</c:v>
                      </c:pt>
                      <c:pt idx="161" formatCode="General">
                        <c:v>0.96025609999999995</c:v>
                      </c:pt>
                      <c:pt idx="162" formatCode="General">
                        <c:v>0.96600739999999996</c:v>
                      </c:pt>
                      <c:pt idx="163" formatCode="General">
                        <c:v>0.97126060000000003</c:v>
                      </c:pt>
                      <c:pt idx="164" formatCode="General">
                        <c:v>0.97602250000000002</c:v>
                      </c:pt>
                      <c:pt idx="165" formatCode="General">
                        <c:v>0.98029999999999995</c:v>
                      </c:pt>
                      <c:pt idx="166" formatCode="General">
                        <c:v>0.98409239999999998</c:v>
                      </c:pt>
                      <c:pt idx="167" formatCode="General">
                        <c:v>0.98741820000000002</c:v>
                      </c:pt>
                      <c:pt idx="168" formatCode="General">
                        <c:v>0.99031279999999999</c:v>
                      </c:pt>
                      <c:pt idx="169" formatCode="General">
                        <c:v>0.99281160000000002</c:v>
                      </c:pt>
                      <c:pt idx="170" formatCode="General">
                        <c:v>0.99495009999999995</c:v>
                      </c:pt>
                      <c:pt idx="171" formatCode="General">
                        <c:v>0.99671080000000001</c:v>
                      </c:pt>
                      <c:pt idx="172" formatCode="General">
                        <c:v>0.99809829999999999</c:v>
                      </c:pt>
                      <c:pt idx="173" formatCode="General">
                        <c:v>0.999112</c:v>
                      </c:pt>
                      <c:pt idx="174" formatCode="General">
                        <c:v>0.99974819999999998</c:v>
                      </c:pt>
                      <c:pt idx="175" formatCode="General">
                        <c:v>1</c:v>
                      </c:pt>
                      <c:pt idx="176" formatCode="General">
                        <c:v>0.99985670000000004</c:v>
                      </c:pt>
                      <c:pt idx="177" formatCode="General">
                        <c:v>0.99930459999999999</c:v>
                      </c:pt>
                      <c:pt idx="178" formatCode="General">
                        <c:v>0.99832549999999998</c:v>
                      </c:pt>
                      <c:pt idx="179" formatCode="General">
                        <c:v>0.99689870000000003</c:v>
                      </c:pt>
                      <c:pt idx="180" formatCode="General">
                        <c:v>0.995</c:v>
                      </c:pt>
                      <c:pt idx="181" formatCode="General">
                        <c:v>0.9926005</c:v>
                      </c:pt>
                      <c:pt idx="182" formatCode="General">
                        <c:v>0.98974260000000003</c:v>
                      </c:pt>
                      <c:pt idx="183" formatCode="General">
                        <c:v>0.9864444</c:v>
                      </c:pt>
                      <c:pt idx="184" formatCode="General">
                        <c:v>0.98272409999999999</c:v>
                      </c:pt>
                      <c:pt idx="185" formatCode="General">
                        <c:v>0.97860000000000003</c:v>
                      </c:pt>
                      <c:pt idx="186" formatCode="General">
                        <c:v>0.9740837</c:v>
                      </c:pt>
                      <c:pt idx="187" formatCode="General">
                        <c:v>0.96917120000000001</c:v>
                      </c:pt>
                      <c:pt idx="188" formatCode="General">
                        <c:v>0.96385679999999996</c:v>
                      </c:pt>
                      <c:pt idx="189" formatCode="General">
                        <c:v>0.95813490000000001</c:v>
                      </c:pt>
                      <c:pt idx="190" formatCode="General">
                        <c:v>0.95199999999999996</c:v>
                      </c:pt>
                      <c:pt idx="191" formatCode="General">
                        <c:v>0.94545040000000002</c:v>
                      </c:pt>
                      <c:pt idx="192" formatCode="General">
                        <c:v>0.93849919999999998</c:v>
                      </c:pt>
                      <c:pt idx="193" formatCode="General">
                        <c:v>0.93116279999999996</c:v>
                      </c:pt>
                      <c:pt idx="194" formatCode="General">
                        <c:v>0.92345759999999999</c:v>
                      </c:pt>
                      <c:pt idx="195" formatCode="General">
                        <c:v>0.91539999999999999</c:v>
                      </c:pt>
                      <c:pt idx="196" formatCode="General">
                        <c:v>0.90700639999999999</c:v>
                      </c:pt>
                      <c:pt idx="197" formatCode="General">
                        <c:v>0.8982772</c:v>
                      </c:pt>
                      <c:pt idx="198" formatCode="General">
                        <c:v>0.88920480000000002</c:v>
                      </c:pt>
                      <c:pt idx="199" formatCode="General">
                        <c:v>0.87978160000000005</c:v>
                      </c:pt>
                      <c:pt idx="200" formatCode="General">
                        <c:v>0.87</c:v>
                      </c:pt>
                      <c:pt idx="201" formatCode="General">
                        <c:v>0.85986130000000005</c:v>
                      </c:pt>
                      <c:pt idx="202" formatCode="General">
                        <c:v>0.84939200000000004</c:v>
                      </c:pt>
                      <c:pt idx="203" formatCode="General">
                        <c:v>0.83862199999999998</c:v>
                      </c:pt>
                      <c:pt idx="204" formatCode="General">
                        <c:v>0.82758129999999996</c:v>
                      </c:pt>
                      <c:pt idx="205" formatCode="General">
                        <c:v>0.81630000000000003</c:v>
                      </c:pt>
                      <c:pt idx="206" formatCode="General">
                        <c:v>0.80479469999999997</c:v>
                      </c:pt>
                      <c:pt idx="207" formatCode="General">
                        <c:v>0.79308199999999995</c:v>
                      </c:pt>
                      <c:pt idx="208" formatCode="General">
                        <c:v>0.781192</c:v>
                      </c:pt>
                      <c:pt idx="209" formatCode="General">
                        <c:v>0.76915469999999997</c:v>
                      </c:pt>
                      <c:pt idx="210" formatCode="General">
                        <c:v>0.75700000000000001</c:v>
                      </c:pt>
                      <c:pt idx="211" formatCode="General">
                        <c:v>0.74475409999999997</c:v>
                      </c:pt>
                      <c:pt idx="212" formatCode="General">
                        <c:v>0.73242240000000003</c:v>
                      </c:pt>
                      <c:pt idx="213" formatCode="General">
                        <c:v>0.72000359999999997</c:v>
                      </c:pt>
                      <c:pt idx="214" formatCode="General">
                        <c:v>0.70749649999999997</c:v>
                      </c:pt>
                      <c:pt idx="215" formatCode="General">
                        <c:v>0.69489999999999996</c:v>
                      </c:pt>
                      <c:pt idx="216" formatCode="General">
                        <c:v>0.68221920000000003</c:v>
                      </c:pt>
                      <c:pt idx="217" formatCode="General">
                        <c:v>0.66947159999999994</c:v>
                      </c:pt>
                      <c:pt idx="218" formatCode="General">
                        <c:v>0.65667439999999999</c:v>
                      </c:pt>
                      <c:pt idx="219" formatCode="General">
                        <c:v>0.64384479999999999</c:v>
                      </c:pt>
                      <c:pt idx="220" formatCode="General">
                        <c:v>0.63100000000000001</c:v>
                      </c:pt>
                      <c:pt idx="221" formatCode="General">
                        <c:v>0.61815549999999997</c:v>
                      </c:pt>
                      <c:pt idx="222" formatCode="General">
                        <c:v>0.60531440000000003</c:v>
                      </c:pt>
                      <c:pt idx="223" formatCode="General">
                        <c:v>0.59247559999999999</c:v>
                      </c:pt>
                      <c:pt idx="224" formatCode="General">
                        <c:v>0.57963790000000004</c:v>
                      </c:pt>
                      <c:pt idx="225" formatCode="General">
                        <c:v>0.56679999999999997</c:v>
                      </c:pt>
                      <c:pt idx="226" formatCode="General">
                        <c:v>0.55396109999999998</c:v>
                      </c:pt>
                      <c:pt idx="227" formatCode="General">
                        <c:v>0.54113719999999998</c:v>
                      </c:pt>
                      <c:pt idx="228" formatCode="General">
                        <c:v>0.52835279999999996</c:v>
                      </c:pt>
                      <c:pt idx="229" formatCode="General">
                        <c:v>0.51563230000000004</c:v>
                      </c:pt>
                      <c:pt idx="230" formatCode="General">
                        <c:v>0.503</c:v>
                      </c:pt>
                      <c:pt idx="231" formatCode="General">
                        <c:v>0.49046879999999998</c:v>
                      </c:pt>
                      <c:pt idx="232" formatCode="General">
                        <c:v>0.47803040000000002</c:v>
                      </c:pt>
                      <c:pt idx="233" formatCode="General">
                        <c:v>0.46567760000000002</c:v>
                      </c:pt>
                      <c:pt idx="234" formatCode="General">
                        <c:v>0.45340320000000001</c:v>
                      </c:pt>
                      <c:pt idx="235" formatCode="General">
                        <c:v>0.44119999999999998</c:v>
                      </c:pt>
                      <c:pt idx="236" formatCode="General">
                        <c:v>0.42908000000000002</c:v>
                      </c:pt>
                      <c:pt idx="237" formatCode="General">
                        <c:v>0.41703600000000002</c:v>
                      </c:pt>
                      <c:pt idx="238" formatCode="General">
                        <c:v>0.405032</c:v>
                      </c:pt>
                      <c:pt idx="239" formatCode="General">
                        <c:v>0.39303199999999999</c:v>
                      </c:pt>
                      <c:pt idx="240" formatCode="General">
                        <c:v>0.38100000000000001</c:v>
                      </c:pt>
                      <c:pt idx="241" formatCode="General">
                        <c:v>0.36891839999999998</c:v>
                      </c:pt>
                      <c:pt idx="242" formatCode="General">
                        <c:v>0.35682720000000001</c:v>
                      </c:pt>
                      <c:pt idx="243" formatCode="General">
                        <c:v>0.34477679999999999</c:v>
                      </c:pt>
                      <c:pt idx="244" formatCode="General">
                        <c:v>0.33281759999999999</c:v>
                      </c:pt>
                      <c:pt idx="245" formatCode="General">
                        <c:v>0.32100000000000001</c:v>
                      </c:pt>
                      <c:pt idx="246" formatCode="General">
                        <c:v>0.3093381</c:v>
                      </c:pt>
                      <c:pt idx="247" formatCode="General">
                        <c:v>0.29785040000000002</c:v>
                      </c:pt>
                      <c:pt idx="248" formatCode="General">
                        <c:v>0.2865936</c:v>
                      </c:pt>
                      <c:pt idx="249" formatCode="General">
                        <c:v>0.27562449999999999</c:v>
                      </c:pt>
                      <c:pt idx="250" formatCode="General">
                        <c:v>0.26500000000000001</c:v>
                      </c:pt>
                      <c:pt idx="251" formatCode="General">
                        <c:v>0.25476320000000002</c:v>
                      </c:pt>
                      <c:pt idx="252" formatCode="General">
                        <c:v>0.24488960000000001</c:v>
                      </c:pt>
                      <c:pt idx="253" formatCode="General">
                        <c:v>0.2353344</c:v>
                      </c:pt>
                      <c:pt idx="254" formatCode="General">
                        <c:v>0.2260528</c:v>
                      </c:pt>
                      <c:pt idx="255" formatCode="General">
                        <c:v>0.217</c:v>
                      </c:pt>
                      <c:pt idx="256" formatCode="General">
                        <c:v>0.2081616</c:v>
                      </c:pt>
                      <c:pt idx="257" formatCode="General">
                        <c:v>0.1995488</c:v>
                      </c:pt>
                      <c:pt idx="258" formatCode="General">
                        <c:v>0.1911552</c:v>
                      </c:pt>
                      <c:pt idx="259" formatCode="General">
                        <c:v>0.18297440000000001</c:v>
                      </c:pt>
                      <c:pt idx="260" formatCode="General">
                        <c:v>0.17499999999999999</c:v>
                      </c:pt>
                      <c:pt idx="261" formatCode="General">
                        <c:v>0.1672235</c:v>
                      </c:pt>
                      <c:pt idx="262" formatCode="General">
                        <c:v>0.15964639999999999</c:v>
                      </c:pt>
                      <c:pt idx="263" formatCode="General">
                        <c:v>0.15227760000000001</c:v>
                      </c:pt>
                      <c:pt idx="264" formatCode="General">
                        <c:v>0.1451259</c:v>
                      </c:pt>
                      <c:pt idx="265" formatCode="General">
                        <c:v>0.13819999999999999</c:v>
                      </c:pt>
                      <c:pt idx="266" formatCode="General">
                        <c:v>0.13150029999999999</c:v>
                      </c:pt>
                      <c:pt idx="267" formatCode="General">
                        <c:v>0.12502479999999999</c:v>
                      </c:pt>
                      <c:pt idx="268" formatCode="General">
                        <c:v>0.1187792</c:v>
                      </c:pt>
                      <c:pt idx="269" formatCode="General">
                        <c:v>0.1127691</c:v>
                      </c:pt>
                      <c:pt idx="270" formatCode="General">
                        <c:v>0.107</c:v>
                      </c:pt>
                      <c:pt idx="271" formatCode="General">
                        <c:v>0.1014762</c:v>
                      </c:pt>
                      <c:pt idx="272" formatCode="General">
                        <c:v>9.6188640000000006E-2</c:v>
                      </c:pt>
                      <c:pt idx="273" formatCode="General">
                        <c:v>9.1122960000000003E-2</c:v>
                      </c:pt>
                      <c:pt idx="274" formatCode="General">
                        <c:v>8.6264850000000004E-2</c:v>
                      </c:pt>
                      <c:pt idx="275" formatCode="General">
                        <c:v>8.1600000000000006E-2</c:v>
                      </c:pt>
                      <c:pt idx="276" formatCode="General">
                        <c:v>7.7120640000000004E-2</c:v>
                      </c:pt>
                      <c:pt idx="277" formatCode="General">
                        <c:v>7.2825520000000005E-2</c:v>
                      </c:pt>
                      <c:pt idx="278" formatCode="General">
                        <c:v>6.8710080000000007E-2</c:v>
                      </c:pt>
                      <c:pt idx="279" formatCode="General">
                        <c:v>6.4769759999999996E-2</c:v>
                      </c:pt>
                      <c:pt idx="280" formatCode="General">
                        <c:v>6.0999999999999999E-2</c:v>
                      </c:pt>
                      <c:pt idx="281" formatCode="General">
                        <c:v>5.7396210000000003E-2</c:v>
                      </c:pt>
                      <c:pt idx="282" formatCode="General">
                        <c:v>5.3955040000000003E-2</c:v>
                      </c:pt>
                      <c:pt idx="283" formatCode="General">
                        <c:v>5.0673759999999998E-2</c:v>
                      </c:pt>
                      <c:pt idx="284" formatCode="General">
                        <c:v>4.7549649999999999E-2</c:v>
                      </c:pt>
                      <c:pt idx="285" formatCode="General">
                        <c:v>4.4580000000000002E-2</c:v>
                      </c:pt>
                      <c:pt idx="286" formatCode="General">
                        <c:v>4.1758719999999999E-2</c:v>
                      </c:pt>
                      <c:pt idx="287" formatCode="General">
                        <c:v>3.9084960000000002E-2</c:v>
                      </c:pt>
                      <c:pt idx="288" formatCode="General">
                        <c:v>3.656384E-2</c:v>
                      </c:pt>
                      <c:pt idx="289" formatCode="General">
                        <c:v>3.4200479999999998E-2</c:v>
                      </c:pt>
                      <c:pt idx="290" formatCode="General">
                        <c:v>3.2000000000000001E-2</c:v>
                      </c:pt>
                      <c:pt idx="291" formatCode="General">
                        <c:v>2.9962610000000001E-2</c:v>
                      </c:pt>
                      <c:pt idx="292" formatCode="General">
                        <c:v>2.807664E-2</c:v>
                      </c:pt>
                      <c:pt idx="293" formatCode="General">
                        <c:v>2.632936E-2</c:v>
                      </c:pt>
                      <c:pt idx="294" formatCode="General">
                        <c:v>2.4708049999999999E-2</c:v>
                      </c:pt>
                      <c:pt idx="295" formatCode="General">
                        <c:v>2.3199999999999998E-2</c:v>
                      </c:pt>
                      <c:pt idx="296" formatCode="General">
                        <c:v>2.1800770000000001E-2</c:v>
                      </c:pt>
                      <c:pt idx="297" formatCode="General">
                        <c:v>2.0501120000000001E-2</c:v>
                      </c:pt>
                      <c:pt idx="298" formatCode="General">
                        <c:v>1.9281079999999999E-2</c:v>
                      </c:pt>
                      <c:pt idx="299" formatCode="General">
                        <c:v>1.8120689999999998E-2</c:v>
                      </c:pt>
                      <c:pt idx="300" formatCode="General">
                        <c:v>1.7000000000000001E-2</c:v>
                      </c:pt>
                      <c:pt idx="301" formatCode="General">
                        <c:v>1.5903790000000001E-2</c:v>
                      </c:pt>
                      <c:pt idx="302" formatCode="General">
                        <c:v>1.483718E-2</c:v>
                      </c:pt>
                      <c:pt idx="303" formatCode="General">
                        <c:v>1.3810680000000001E-2</c:v>
                      </c:pt>
                      <c:pt idx="304" formatCode="General">
                        <c:v>1.283478E-2</c:v>
                      </c:pt>
                      <c:pt idx="305" formatCode="General">
                        <c:v>1.192E-2</c:v>
                      </c:pt>
                      <c:pt idx="306" formatCode="General">
                        <c:v>1.106831E-2</c:v>
                      </c:pt>
                      <c:pt idx="307" formatCode="General">
                        <c:v>1.027339E-2</c:v>
                      </c:pt>
                      <c:pt idx="308" formatCode="General">
                        <c:v>9.5333109999999992E-3</c:v>
                      </c:pt>
                      <c:pt idx="309" formatCode="General">
                        <c:v>8.8461570000000003E-3</c:v>
                      </c:pt>
                      <c:pt idx="310" formatCode="General">
                        <c:v>8.2100000000000003E-3</c:v>
                      </c:pt>
                      <c:pt idx="311" formatCode="General">
                        <c:v>7.6237809999999996E-3</c:v>
                      </c:pt>
                      <c:pt idx="312" formatCode="General">
                        <c:v>7.0854239999999999E-3</c:v>
                      </c:pt>
                      <c:pt idx="313" formatCode="General">
                        <c:v>6.5914759999999998E-3</c:v>
                      </c:pt>
                      <c:pt idx="314" formatCode="General">
                        <c:v>6.1384849999999999E-3</c:v>
                      </c:pt>
                      <c:pt idx="315" formatCode="General">
                        <c:v>5.7229999999999998E-3</c:v>
                      </c:pt>
                      <c:pt idx="316" formatCode="General">
                        <c:v>5.3430589999999998E-3</c:v>
                      </c:pt>
                      <c:pt idx="317" formatCode="General">
                        <c:v>4.9957960000000003E-3</c:v>
                      </c:pt>
                      <c:pt idx="318" formatCode="General">
                        <c:v>4.6764040000000003E-3</c:v>
                      </c:pt>
                      <c:pt idx="319" formatCode="General">
                        <c:v>4.3800749999999998E-3</c:v>
                      </c:pt>
                      <c:pt idx="320" formatCode="General">
                        <c:v>4.1019999999999997E-3</c:v>
                      </c:pt>
                      <c:pt idx="321" formatCode="General">
                        <c:v>3.8384529999999999E-3</c:v>
                      </c:pt>
                      <c:pt idx="322" formatCode="General">
                        <c:v>3.5890990000000001E-3</c:v>
                      </c:pt>
                      <c:pt idx="323" formatCode="General">
                        <c:v>3.3542189999999999E-3</c:v>
                      </c:pt>
                      <c:pt idx="324" formatCode="General">
                        <c:v>3.1340930000000001E-3</c:v>
                      </c:pt>
                      <c:pt idx="325" formatCode="General">
                        <c:v>2.9290000000000002E-3</c:v>
                      </c:pt>
                      <c:pt idx="326" formatCode="General">
                        <c:v>2.7381390000000001E-3</c:v>
                      </c:pt>
                      <c:pt idx="327" formatCode="General">
                        <c:v>2.559876E-3</c:v>
                      </c:pt>
                      <c:pt idx="328" formatCode="General">
                        <c:v>2.3932440000000001E-3</c:v>
                      </c:pt>
                      <c:pt idx="329" formatCode="General">
                        <c:v>2.2372749999999999E-3</c:v>
                      </c:pt>
                      <c:pt idx="330" formatCode="General">
                        <c:v>2.091E-3</c:v>
                      </c:pt>
                      <c:pt idx="331" formatCode="General">
                        <c:v>1.9535870000000001E-3</c:v>
                      </c:pt>
                      <c:pt idx="332" formatCode="General">
                        <c:v>1.8245799999999999E-3</c:v>
                      </c:pt>
                      <c:pt idx="333" formatCode="General">
                        <c:v>1.7035799999999999E-3</c:v>
                      </c:pt>
                      <c:pt idx="334" formatCode="General">
                        <c:v>1.5901870000000001E-3</c:v>
                      </c:pt>
                      <c:pt idx="335" formatCode="General">
                        <c:v>1.4840000000000001E-3</c:v>
                      </c:pt>
                      <c:pt idx="336" formatCode="General">
                        <c:v>1.384496E-3</c:v>
                      </c:pt>
                      <c:pt idx="337" formatCode="General">
                        <c:v>1.2912679999999999E-3</c:v>
                      </c:pt>
                      <c:pt idx="338" formatCode="General">
                        <c:v>1.2040919999999999E-3</c:v>
                      </c:pt>
                      <c:pt idx="339" formatCode="General">
                        <c:v>1.122744E-3</c:v>
                      </c:pt>
                      <c:pt idx="340" formatCode="General">
                        <c:v>1.047E-3</c:v>
                      </c:pt>
                      <c:pt idx="341" formatCode="General">
                        <c:v>9.7659000000000005E-4</c:v>
                      </c:pt>
                      <c:pt idx="342" formatCode="General">
                        <c:v>9.1110900000000001E-4</c:v>
                      </c:pt>
                      <c:pt idx="343" formatCode="General">
                        <c:v>8.5013299999999999E-4</c:v>
                      </c:pt>
                      <c:pt idx="344" formatCode="General">
                        <c:v>7.9323800000000004E-4</c:v>
                      </c:pt>
                      <c:pt idx="345" formatCode="General">
                        <c:v>7.3999999999999999E-4</c:v>
                      </c:pt>
                      <c:pt idx="346" formatCode="General">
                        <c:v>6.9008299999999997E-4</c:v>
                      </c:pt>
                      <c:pt idx="347" formatCode="General">
                        <c:v>6.4331000000000002E-4</c:v>
                      </c:pt>
                      <c:pt idx="348" formatCode="General">
                        <c:v>5.9949600000000003E-4</c:v>
                      </c:pt>
                      <c:pt idx="349" formatCode="General">
                        <c:v>5.5845500000000002E-4</c:v>
                      </c:pt>
                      <c:pt idx="350" formatCode="General">
                        <c:v>5.1999999999999995E-4</c:v>
                      </c:pt>
                      <c:pt idx="351" formatCode="General">
                        <c:v>4.83914E-4</c:v>
                      </c:pt>
                      <c:pt idx="352" formatCode="General">
                        <c:v>4.5005300000000001E-4</c:v>
                      </c:pt>
                      <c:pt idx="353" formatCode="General">
                        <c:v>4.1834499999999998E-4</c:v>
                      </c:pt>
                      <c:pt idx="354" formatCode="General">
                        <c:v>3.8871799999999997E-4</c:v>
                      </c:pt>
                      <c:pt idx="355" formatCode="General">
                        <c:v>3.611E-4</c:v>
                      </c:pt>
                      <c:pt idx="356" formatCode="General">
                        <c:v>3.3538399999999999E-4</c:v>
                      </c:pt>
                      <c:pt idx="357" formatCode="General">
                        <c:v>3.1144000000000001E-4</c:v>
                      </c:pt>
                      <c:pt idx="358" formatCode="General">
                        <c:v>2.8916599999999999E-4</c:v>
                      </c:pt>
                      <c:pt idx="359" formatCode="General">
                        <c:v>2.68454E-4</c:v>
                      </c:pt>
                      <c:pt idx="360" formatCode="General">
                        <c:v>2.4919999999999999E-4</c:v>
                      </c:pt>
                      <c:pt idx="361" formatCode="General">
                        <c:v>2.3130199999999999E-4</c:v>
                      </c:pt>
                      <c:pt idx="362" formatCode="General">
                        <c:v>2.1468600000000001E-4</c:v>
                      </c:pt>
                      <c:pt idx="363" formatCode="General">
                        <c:v>1.9928799999999999E-4</c:v>
                      </c:pt>
                      <c:pt idx="364" formatCode="General">
                        <c:v>1.8504799999999999E-4</c:v>
                      </c:pt>
                      <c:pt idx="365" formatCode="General">
                        <c:v>1.719E-4</c:v>
                      </c:pt>
                      <c:pt idx="366" formatCode="General">
                        <c:v>1.5977799999999999E-4</c:v>
                      </c:pt>
                      <c:pt idx="367" formatCode="General">
                        <c:v>1.4860399999999999E-4</c:v>
                      </c:pt>
                      <c:pt idx="368" formatCode="General">
                        <c:v>1.3830200000000001E-4</c:v>
                      </c:pt>
                      <c:pt idx="369" formatCode="General">
                        <c:v>1.2879300000000001E-4</c:v>
                      </c:pt>
                      <c:pt idx="370" formatCode="General">
                        <c:v>1.2E-4</c:v>
                      </c:pt>
                      <c:pt idx="371" formatCode="General">
                        <c:v>1.1186E-4</c:v>
                      </c:pt>
                      <c:pt idx="372" formatCode="General">
                        <c:v>1.0432199999999999E-4</c:v>
                      </c:pt>
                      <c:pt idx="373">
                        <c:v>9.7335600000000004E-5</c:v>
                      </c:pt>
                      <c:pt idx="374">
                        <c:v>9.0845899999999997E-5</c:v>
                      </c:pt>
                      <c:pt idx="375" formatCode="General">
                        <c:v>8.4800000000000001E-5</c:v>
                      </c:pt>
                      <c:pt idx="376">
                        <c:v>7.9146699999999999E-5</c:v>
                      </c:pt>
                      <c:pt idx="377" formatCode="General">
                        <c:v>7.3857999999999997E-5</c:v>
                      </c:pt>
                      <c:pt idx="378" formatCode="General">
                        <c:v>6.8916000000000002E-5</c:v>
                      </c:pt>
                      <c:pt idx="379">
                        <c:v>6.4302700000000004E-5</c:v>
                      </c:pt>
                      <c:pt idx="380" formatCode="General">
                        <c:v>6.0000000000000002E-5</c:v>
                      </c:pt>
                      <c:pt idx="381">
                        <c:v>5.59819E-5</c:v>
                      </c:pt>
                      <c:pt idx="382">
                        <c:v>5.2225599999999997E-5</c:v>
                      </c:pt>
                      <c:pt idx="383">
                        <c:v>4.8718399999999998E-5</c:v>
                      </c:pt>
                      <c:pt idx="384">
                        <c:v>4.5447500000000002E-5</c:v>
                      </c:pt>
                      <c:pt idx="385" formatCode="General">
                        <c:v>4.2400000000000001E-5</c:v>
                      </c:pt>
                      <c:pt idx="386">
                        <c:v>3.9561000000000003E-5</c:v>
                      </c:pt>
                      <c:pt idx="387">
                        <c:v>3.6915100000000002E-5</c:v>
                      </c:pt>
                      <c:pt idx="388">
                        <c:v>3.4448700000000001E-5</c:v>
                      </c:pt>
                      <c:pt idx="389">
                        <c:v>3.2148199999999998E-5</c:v>
                      </c:pt>
                      <c:pt idx="390" formatCode="General">
                        <c:v>3.0000000000000001E-5</c:v>
                      </c:pt>
                      <c:pt idx="391">
                        <c:v>2.7991300000000001E-5</c:v>
                      </c:pt>
                      <c:pt idx="392">
                        <c:v>2.61136E-5</c:v>
                      </c:pt>
                      <c:pt idx="393">
                        <c:v>2.4360200000000001E-5</c:v>
                      </c:pt>
                      <c:pt idx="394">
                        <c:v>2.2724599999999999E-5</c:v>
                      </c:pt>
                      <c:pt idx="395" formatCode="General">
                        <c:v>2.12E-5</c:v>
                      </c:pt>
                      <c:pt idx="396">
                        <c:v>1.9778600000000001E-5</c:v>
                      </c:pt>
                      <c:pt idx="397">
                        <c:v>1.8452900000000001E-5</c:v>
                      </c:pt>
                      <c:pt idx="398">
                        <c:v>1.7216900000000001E-5</c:v>
                      </c:pt>
                      <c:pt idx="399">
                        <c:v>1.6064599999999999E-5</c:v>
                      </c:pt>
                      <c:pt idx="400" formatCode="General">
                        <c:v>1.499E-5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5DE-442C-BAB9-0DDC4D8D6027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LED!$G$1</c15:sqref>
                        </c15:formulaRef>
                      </c:ext>
                    </c:extLst>
                    <c:strCache>
                      <c:ptCount val="1"/>
                      <c:pt idx="0">
                        <c:v>CIEz</c:v>
                      </c:pt>
                    </c:strCache>
                  </c:strRef>
                </c:tx>
                <c:spPr>
                  <a:ln w="2222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LED!$A$2:$A$452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380</c:v>
                      </c:pt>
                      <c:pt idx="1">
                        <c:v>381</c:v>
                      </c:pt>
                      <c:pt idx="2">
                        <c:v>382</c:v>
                      </c:pt>
                      <c:pt idx="3">
                        <c:v>383</c:v>
                      </c:pt>
                      <c:pt idx="4">
                        <c:v>384</c:v>
                      </c:pt>
                      <c:pt idx="5">
                        <c:v>385</c:v>
                      </c:pt>
                      <c:pt idx="6">
                        <c:v>386</c:v>
                      </c:pt>
                      <c:pt idx="7">
                        <c:v>387</c:v>
                      </c:pt>
                      <c:pt idx="8">
                        <c:v>388</c:v>
                      </c:pt>
                      <c:pt idx="9">
                        <c:v>389</c:v>
                      </c:pt>
                      <c:pt idx="10">
                        <c:v>390</c:v>
                      </c:pt>
                      <c:pt idx="11">
                        <c:v>391</c:v>
                      </c:pt>
                      <c:pt idx="12">
                        <c:v>392</c:v>
                      </c:pt>
                      <c:pt idx="13">
                        <c:v>393</c:v>
                      </c:pt>
                      <c:pt idx="14">
                        <c:v>394</c:v>
                      </c:pt>
                      <c:pt idx="15">
                        <c:v>395</c:v>
                      </c:pt>
                      <c:pt idx="16">
                        <c:v>396</c:v>
                      </c:pt>
                      <c:pt idx="17">
                        <c:v>397</c:v>
                      </c:pt>
                      <c:pt idx="18">
                        <c:v>398</c:v>
                      </c:pt>
                      <c:pt idx="19">
                        <c:v>399</c:v>
                      </c:pt>
                      <c:pt idx="20">
                        <c:v>400</c:v>
                      </c:pt>
                      <c:pt idx="21">
                        <c:v>401</c:v>
                      </c:pt>
                      <c:pt idx="22">
                        <c:v>402</c:v>
                      </c:pt>
                      <c:pt idx="23">
                        <c:v>403</c:v>
                      </c:pt>
                      <c:pt idx="24">
                        <c:v>404</c:v>
                      </c:pt>
                      <c:pt idx="25">
                        <c:v>405</c:v>
                      </c:pt>
                      <c:pt idx="26">
                        <c:v>406</c:v>
                      </c:pt>
                      <c:pt idx="27">
                        <c:v>407</c:v>
                      </c:pt>
                      <c:pt idx="28">
                        <c:v>408</c:v>
                      </c:pt>
                      <c:pt idx="29">
                        <c:v>409</c:v>
                      </c:pt>
                      <c:pt idx="30">
                        <c:v>410</c:v>
                      </c:pt>
                      <c:pt idx="31">
                        <c:v>411</c:v>
                      </c:pt>
                      <c:pt idx="32">
                        <c:v>412</c:v>
                      </c:pt>
                      <c:pt idx="33">
                        <c:v>413</c:v>
                      </c:pt>
                      <c:pt idx="34">
                        <c:v>414</c:v>
                      </c:pt>
                      <c:pt idx="35">
                        <c:v>415</c:v>
                      </c:pt>
                      <c:pt idx="36">
                        <c:v>416</c:v>
                      </c:pt>
                      <c:pt idx="37">
                        <c:v>417</c:v>
                      </c:pt>
                      <c:pt idx="38">
                        <c:v>418</c:v>
                      </c:pt>
                      <c:pt idx="39">
                        <c:v>419</c:v>
                      </c:pt>
                      <c:pt idx="40">
                        <c:v>420</c:v>
                      </c:pt>
                      <c:pt idx="41">
                        <c:v>421</c:v>
                      </c:pt>
                      <c:pt idx="42">
                        <c:v>422</c:v>
                      </c:pt>
                      <c:pt idx="43">
                        <c:v>423</c:v>
                      </c:pt>
                      <c:pt idx="44">
                        <c:v>424</c:v>
                      </c:pt>
                      <c:pt idx="45">
                        <c:v>425</c:v>
                      </c:pt>
                      <c:pt idx="46">
                        <c:v>426</c:v>
                      </c:pt>
                      <c:pt idx="47">
                        <c:v>427</c:v>
                      </c:pt>
                      <c:pt idx="48">
                        <c:v>428</c:v>
                      </c:pt>
                      <c:pt idx="49">
                        <c:v>429</c:v>
                      </c:pt>
                      <c:pt idx="50">
                        <c:v>430</c:v>
                      </c:pt>
                      <c:pt idx="51">
                        <c:v>431</c:v>
                      </c:pt>
                      <c:pt idx="52">
                        <c:v>432</c:v>
                      </c:pt>
                      <c:pt idx="53">
                        <c:v>433</c:v>
                      </c:pt>
                      <c:pt idx="54">
                        <c:v>434</c:v>
                      </c:pt>
                      <c:pt idx="55">
                        <c:v>435</c:v>
                      </c:pt>
                      <c:pt idx="56">
                        <c:v>436</c:v>
                      </c:pt>
                      <c:pt idx="57">
                        <c:v>437</c:v>
                      </c:pt>
                      <c:pt idx="58">
                        <c:v>438</c:v>
                      </c:pt>
                      <c:pt idx="59">
                        <c:v>439</c:v>
                      </c:pt>
                      <c:pt idx="60">
                        <c:v>440</c:v>
                      </c:pt>
                      <c:pt idx="61">
                        <c:v>441</c:v>
                      </c:pt>
                      <c:pt idx="62">
                        <c:v>442</c:v>
                      </c:pt>
                      <c:pt idx="63">
                        <c:v>443</c:v>
                      </c:pt>
                      <c:pt idx="64">
                        <c:v>444</c:v>
                      </c:pt>
                      <c:pt idx="65">
                        <c:v>445</c:v>
                      </c:pt>
                      <c:pt idx="66">
                        <c:v>446</c:v>
                      </c:pt>
                      <c:pt idx="67">
                        <c:v>447</c:v>
                      </c:pt>
                      <c:pt idx="68">
                        <c:v>448</c:v>
                      </c:pt>
                      <c:pt idx="69">
                        <c:v>449</c:v>
                      </c:pt>
                      <c:pt idx="70">
                        <c:v>450</c:v>
                      </c:pt>
                      <c:pt idx="71">
                        <c:v>451</c:v>
                      </c:pt>
                      <c:pt idx="72">
                        <c:v>452</c:v>
                      </c:pt>
                      <c:pt idx="73">
                        <c:v>453</c:v>
                      </c:pt>
                      <c:pt idx="74">
                        <c:v>454</c:v>
                      </c:pt>
                      <c:pt idx="75">
                        <c:v>455</c:v>
                      </c:pt>
                      <c:pt idx="76">
                        <c:v>456</c:v>
                      </c:pt>
                      <c:pt idx="77">
                        <c:v>457</c:v>
                      </c:pt>
                      <c:pt idx="78">
                        <c:v>458</c:v>
                      </c:pt>
                      <c:pt idx="79">
                        <c:v>459</c:v>
                      </c:pt>
                      <c:pt idx="80">
                        <c:v>460</c:v>
                      </c:pt>
                      <c:pt idx="81">
                        <c:v>461</c:v>
                      </c:pt>
                      <c:pt idx="82">
                        <c:v>462</c:v>
                      </c:pt>
                      <c:pt idx="83">
                        <c:v>463</c:v>
                      </c:pt>
                      <c:pt idx="84">
                        <c:v>464</c:v>
                      </c:pt>
                      <c:pt idx="85">
                        <c:v>465</c:v>
                      </c:pt>
                      <c:pt idx="86">
                        <c:v>466</c:v>
                      </c:pt>
                      <c:pt idx="87">
                        <c:v>467</c:v>
                      </c:pt>
                      <c:pt idx="88">
                        <c:v>468</c:v>
                      </c:pt>
                      <c:pt idx="89">
                        <c:v>469</c:v>
                      </c:pt>
                      <c:pt idx="90">
                        <c:v>470</c:v>
                      </c:pt>
                      <c:pt idx="91">
                        <c:v>471</c:v>
                      </c:pt>
                      <c:pt idx="92">
                        <c:v>472</c:v>
                      </c:pt>
                      <c:pt idx="93">
                        <c:v>473</c:v>
                      </c:pt>
                      <c:pt idx="94">
                        <c:v>474</c:v>
                      </c:pt>
                      <c:pt idx="95">
                        <c:v>475</c:v>
                      </c:pt>
                      <c:pt idx="96">
                        <c:v>476</c:v>
                      </c:pt>
                      <c:pt idx="97">
                        <c:v>477</c:v>
                      </c:pt>
                      <c:pt idx="98">
                        <c:v>478</c:v>
                      </c:pt>
                      <c:pt idx="99">
                        <c:v>479</c:v>
                      </c:pt>
                      <c:pt idx="100">
                        <c:v>480</c:v>
                      </c:pt>
                      <c:pt idx="101">
                        <c:v>481</c:v>
                      </c:pt>
                      <c:pt idx="102">
                        <c:v>482</c:v>
                      </c:pt>
                      <c:pt idx="103">
                        <c:v>483</c:v>
                      </c:pt>
                      <c:pt idx="104">
                        <c:v>484</c:v>
                      </c:pt>
                      <c:pt idx="105">
                        <c:v>485</c:v>
                      </c:pt>
                      <c:pt idx="106">
                        <c:v>486</c:v>
                      </c:pt>
                      <c:pt idx="107">
                        <c:v>487</c:v>
                      </c:pt>
                      <c:pt idx="108">
                        <c:v>488</c:v>
                      </c:pt>
                      <c:pt idx="109">
                        <c:v>489</c:v>
                      </c:pt>
                      <c:pt idx="110">
                        <c:v>490</c:v>
                      </c:pt>
                      <c:pt idx="111">
                        <c:v>491</c:v>
                      </c:pt>
                      <c:pt idx="112">
                        <c:v>492</c:v>
                      </c:pt>
                      <c:pt idx="113">
                        <c:v>493</c:v>
                      </c:pt>
                      <c:pt idx="114">
                        <c:v>494</c:v>
                      </c:pt>
                      <c:pt idx="115">
                        <c:v>495</c:v>
                      </c:pt>
                      <c:pt idx="116">
                        <c:v>496</c:v>
                      </c:pt>
                      <c:pt idx="117">
                        <c:v>497</c:v>
                      </c:pt>
                      <c:pt idx="118">
                        <c:v>498</c:v>
                      </c:pt>
                      <c:pt idx="119">
                        <c:v>499</c:v>
                      </c:pt>
                      <c:pt idx="120">
                        <c:v>500</c:v>
                      </c:pt>
                      <c:pt idx="121">
                        <c:v>501</c:v>
                      </c:pt>
                      <c:pt idx="122">
                        <c:v>502</c:v>
                      </c:pt>
                      <c:pt idx="123">
                        <c:v>503</c:v>
                      </c:pt>
                      <c:pt idx="124">
                        <c:v>504</c:v>
                      </c:pt>
                      <c:pt idx="125">
                        <c:v>505</c:v>
                      </c:pt>
                      <c:pt idx="126">
                        <c:v>506</c:v>
                      </c:pt>
                      <c:pt idx="127">
                        <c:v>507</c:v>
                      </c:pt>
                      <c:pt idx="128">
                        <c:v>508</c:v>
                      </c:pt>
                      <c:pt idx="129">
                        <c:v>509</c:v>
                      </c:pt>
                      <c:pt idx="130">
                        <c:v>510</c:v>
                      </c:pt>
                      <c:pt idx="131">
                        <c:v>511</c:v>
                      </c:pt>
                      <c:pt idx="132">
                        <c:v>512</c:v>
                      </c:pt>
                      <c:pt idx="133">
                        <c:v>513</c:v>
                      </c:pt>
                      <c:pt idx="134">
                        <c:v>514</c:v>
                      </c:pt>
                      <c:pt idx="135">
                        <c:v>515</c:v>
                      </c:pt>
                      <c:pt idx="136">
                        <c:v>516</c:v>
                      </c:pt>
                      <c:pt idx="137">
                        <c:v>517</c:v>
                      </c:pt>
                      <c:pt idx="138">
                        <c:v>518</c:v>
                      </c:pt>
                      <c:pt idx="139">
                        <c:v>519</c:v>
                      </c:pt>
                      <c:pt idx="140">
                        <c:v>520</c:v>
                      </c:pt>
                      <c:pt idx="141">
                        <c:v>521</c:v>
                      </c:pt>
                      <c:pt idx="142">
                        <c:v>522</c:v>
                      </c:pt>
                      <c:pt idx="143">
                        <c:v>523</c:v>
                      </c:pt>
                      <c:pt idx="144">
                        <c:v>524</c:v>
                      </c:pt>
                      <c:pt idx="145">
                        <c:v>525</c:v>
                      </c:pt>
                      <c:pt idx="146">
                        <c:v>526</c:v>
                      </c:pt>
                      <c:pt idx="147">
                        <c:v>527</c:v>
                      </c:pt>
                      <c:pt idx="148">
                        <c:v>528</c:v>
                      </c:pt>
                      <c:pt idx="149">
                        <c:v>529</c:v>
                      </c:pt>
                      <c:pt idx="150">
                        <c:v>530</c:v>
                      </c:pt>
                      <c:pt idx="151">
                        <c:v>531</c:v>
                      </c:pt>
                      <c:pt idx="152">
                        <c:v>532</c:v>
                      </c:pt>
                      <c:pt idx="153">
                        <c:v>533</c:v>
                      </c:pt>
                      <c:pt idx="154">
                        <c:v>534</c:v>
                      </c:pt>
                      <c:pt idx="155">
                        <c:v>535</c:v>
                      </c:pt>
                      <c:pt idx="156">
                        <c:v>536</c:v>
                      </c:pt>
                      <c:pt idx="157">
                        <c:v>537</c:v>
                      </c:pt>
                      <c:pt idx="158">
                        <c:v>538</c:v>
                      </c:pt>
                      <c:pt idx="159">
                        <c:v>539</c:v>
                      </c:pt>
                      <c:pt idx="160">
                        <c:v>540</c:v>
                      </c:pt>
                      <c:pt idx="161">
                        <c:v>541</c:v>
                      </c:pt>
                      <c:pt idx="162">
                        <c:v>542</c:v>
                      </c:pt>
                      <c:pt idx="163">
                        <c:v>543</c:v>
                      </c:pt>
                      <c:pt idx="164">
                        <c:v>544</c:v>
                      </c:pt>
                      <c:pt idx="165">
                        <c:v>545</c:v>
                      </c:pt>
                      <c:pt idx="166">
                        <c:v>546</c:v>
                      </c:pt>
                      <c:pt idx="167">
                        <c:v>547</c:v>
                      </c:pt>
                      <c:pt idx="168">
                        <c:v>548</c:v>
                      </c:pt>
                      <c:pt idx="169">
                        <c:v>549</c:v>
                      </c:pt>
                      <c:pt idx="170">
                        <c:v>550</c:v>
                      </c:pt>
                      <c:pt idx="171">
                        <c:v>551</c:v>
                      </c:pt>
                      <c:pt idx="172">
                        <c:v>552</c:v>
                      </c:pt>
                      <c:pt idx="173">
                        <c:v>553</c:v>
                      </c:pt>
                      <c:pt idx="174">
                        <c:v>554</c:v>
                      </c:pt>
                      <c:pt idx="175">
                        <c:v>555</c:v>
                      </c:pt>
                      <c:pt idx="176">
                        <c:v>556</c:v>
                      </c:pt>
                      <c:pt idx="177">
                        <c:v>557</c:v>
                      </c:pt>
                      <c:pt idx="178">
                        <c:v>558</c:v>
                      </c:pt>
                      <c:pt idx="179">
                        <c:v>559</c:v>
                      </c:pt>
                      <c:pt idx="180">
                        <c:v>560</c:v>
                      </c:pt>
                      <c:pt idx="181">
                        <c:v>561</c:v>
                      </c:pt>
                      <c:pt idx="182">
                        <c:v>562</c:v>
                      </c:pt>
                      <c:pt idx="183">
                        <c:v>563</c:v>
                      </c:pt>
                      <c:pt idx="184">
                        <c:v>564</c:v>
                      </c:pt>
                      <c:pt idx="185">
                        <c:v>565</c:v>
                      </c:pt>
                      <c:pt idx="186">
                        <c:v>566</c:v>
                      </c:pt>
                      <c:pt idx="187">
                        <c:v>567</c:v>
                      </c:pt>
                      <c:pt idx="188">
                        <c:v>568</c:v>
                      </c:pt>
                      <c:pt idx="189">
                        <c:v>569</c:v>
                      </c:pt>
                      <c:pt idx="190">
                        <c:v>570</c:v>
                      </c:pt>
                      <c:pt idx="191">
                        <c:v>571</c:v>
                      </c:pt>
                      <c:pt idx="192">
                        <c:v>572</c:v>
                      </c:pt>
                      <c:pt idx="193">
                        <c:v>573</c:v>
                      </c:pt>
                      <c:pt idx="194">
                        <c:v>574</c:v>
                      </c:pt>
                      <c:pt idx="195">
                        <c:v>575</c:v>
                      </c:pt>
                      <c:pt idx="196">
                        <c:v>576</c:v>
                      </c:pt>
                      <c:pt idx="197">
                        <c:v>577</c:v>
                      </c:pt>
                      <c:pt idx="198">
                        <c:v>578</c:v>
                      </c:pt>
                      <c:pt idx="199">
                        <c:v>579</c:v>
                      </c:pt>
                      <c:pt idx="200">
                        <c:v>580</c:v>
                      </c:pt>
                      <c:pt idx="201">
                        <c:v>581</c:v>
                      </c:pt>
                      <c:pt idx="202">
                        <c:v>582</c:v>
                      </c:pt>
                      <c:pt idx="203">
                        <c:v>583</c:v>
                      </c:pt>
                      <c:pt idx="204">
                        <c:v>584</c:v>
                      </c:pt>
                      <c:pt idx="205">
                        <c:v>585</c:v>
                      </c:pt>
                      <c:pt idx="206">
                        <c:v>586</c:v>
                      </c:pt>
                      <c:pt idx="207">
                        <c:v>587</c:v>
                      </c:pt>
                      <c:pt idx="208">
                        <c:v>588</c:v>
                      </c:pt>
                      <c:pt idx="209">
                        <c:v>589</c:v>
                      </c:pt>
                      <c:pt idx="210">
                        <c:v>590</c:v>
                      </c:pt>
                      <c:pt idx="211">
                        <c:v>591</c:v>
                      </c:pt>
                      <c:pt idx="212">
                        <c:v>592</c:v>
                      </c:pt>
                      <c:pt idx="213">
                        <c:v>593</c:v>
                      </c:pt>
                      <c:pt idx="214">
                        <c:v>594</c:v>
                      </c:pt>
                      <c:pt idx="215">
                        <c:v>595</c:v>
                      </c:pt>
                      <c:pt idx="216">
                        <c:v>596</c:v>
                      </c:pt>
                      <c:pt idx="217">
                        <c:v>597</c:v>
                      </c:pt>
                      <c:pt idx="218">
                        <c:v>598</c:v>
                      </c:pt>
                      <c:pt idx="219">
                        <c:v>599</c:v>
                      </c:pt>
                      <c:pt idx="220">
                        <c:v>600</c:v>
                      </c:pt>
                      <c:pt idx="221">
                        <c:v>601</c:v>
                      </c:pt>
                      <c:pt idx="222">
                        <c:v>602</c:v>
                      </c:pt>
                      <c:pt idx="223">
                        <c:v>603</c:v>
                      </c:pt>
                      <c:pt idx="224">
                        <c:v>604</c:v>
                      </c:pt>
                      <c:pt idx="225">
                        <c:v>605</c:v>
                      </c:pt>
                      <c:pt idx="226">
                        <c:v>606</c:v>
                      </c:pt>
                      <c:pt idx="227">
                        <c:v>607</c:v>
                      </c:pt>
                      <c:pt idx="228">
                        <c:v>608</c:v>
                      </c:pt>
                      <c:pt idx="229">
                        <c:v>609</c:v>
                      </c:pt>
                      <c:pt idx="230">
                        <c:v>610</c:v>
                      </c:pt>
                      <c:pt idx="231">
                        <c:v>611</c:v>
                      </c:pt>
                      <c:pt idx="232">
                        <c:v>612</c:v>
                      </c:pt>
                      <c:pt idx="233">
                        <c:v>613</c:v>
                      </c:pt>
                      <c:pt idx="234">
                        <c:v>614</c:v>
                      </c:pt>
                      <c:pt idx="235">
                        <c:v>615</c:v>
                      </c:pt>
                      <c:pt idx="236">
                        <c:v>616</c:v>
                      </c:pt>
                      <c:pt idx="237">
                        <c:v>617</c:v>
                      </c:pt>
                      <c:pt idx="238">
                        <c:v>618</c:v>
                      </c:pt>
                      <c:pt idx="239">
                        <c:v>619</c:v>
                      </c:pt>
                      <c:pt idx="240">
                        <c:v>620</c:v>
                      </c:pt>
                      <c:pt idx="241">
                        <c:v>621</c:v>
                      </c:pt>
                      <c:pt idx="242">
                        <c:v>622</c:v>
                      </c:pt>
                      <c:pt idx="243">
                        <c:v>623</c:v>
                      </c:pt>
                      <c:pt idx="244">
                        <c:v>624</c:v>
                      </c:pt>
                      <c:pt idx="245">
                        <c:v>625</c:v>
                      </c:pt>
                      <c:pt idx="246">
                        <c:v>626</c:v>
                      </c:pt>
                      <c:pt idx="247">
                        <c:v>627</c:v>
                      </c:pt>
                      <c:pt idx="248">
                        <c:v>628</c:v>
                      </c:pt>
                      <c:pt idx="249">
                        <c:v>629</c:v>
                      </c:pt>
                      <c:pt idx="250">
                        <c:v>630</c:v>
                      </c:pt>
                      <c:pt idx="251">
                        <c:v>631</c:v>
                      </c:pt>
                      <c:pt idx="252">
                        <c:v>632</c:v>
                      </c:pt>
                      <c:pt idx="253">
                        <c:v>633</c:v>
                      </c:pt>
                      <c:pt idx="254">
                        <c:v>634</c:v>
                      </c:pt>
                      <c:pt idx="255">
                        <c:v>635</c:v>
                      </c:pt>
                      <c:pt idx="256">
                        <c:v>636</c:v>
                      </c:pt>
                      <c:pt idx="257">
                        <c:v>637</c:v>
                      </c:pt>
                      <c:pt idx="258">
                        <c:v>638</c:v>
                      </c:pt>
                      <c:pt idx="259">
                        <c:v>639</c:v>
                      </c:pt>
                      <c:pt idx="260">
                        <c:v>640</c:v>
                      </c:pt>
                      <c:pt idx="261">
                        <c:v>641</c:v>
                      </c:pt>
                      <c:pt idx="262">
                        <c:v>642</c:v>
                      </c:pt>
                      <c:pt idx="263">
                        <c:v>643</c:v>
                      </c:pt>
                      <c:pt idx="264">
                        <c:v>644</c:v>
                      </c:pt>
                      <c:pt idx="265">
                        <c:v>645</c:v>
                      </c:pt>
                      <c:pt idx="266">
                        <c:v>646</c:v>
                      </c:pt>
                      <c:pt idx="267">
                        <c:v>647</c:v>
                      </c:pt>
                      <c:pt idx="268">
                        <c:v>648</c:v>
                      </c:pt>
                      <c:pt idx="269">
                        <c:v>649</c:v>
                      </c:pt>
                      <c:pt idx="270">
                        <c:v>650</c:v>
                      </c:pt>
                      <c:pt idx="271">
                        <c:v>651</c:v>
                      </c:pt>
                      <c:pt idx="272">
                        <c:v>652</c:v>
                      </c:pt>
                      <c:pt idx="273">
                        <c:v>653</c:v>
                      </c:pt>
                      <c:pt idx="274">
                        <c:v>654</c:v>
                      </c:pt>
                      <c:pt idx="275">
                        <c:v>655</c:v>
                      </c:pt>
                      <c:pt idx="276">
                        <c:v>656</c:v>
                      </c:pt>
                      <c:pt idx="277">
                        <c:v>657</c:v>
                      </c:pt>
                      <c:pt idx="278">
                        <c:v>658</c:v>
                      </c:pt>
                      <c:pt idx="279">
                        <c:v>659</c:v>
                      </c:pt>
                      <c:pt idx="280">
                        <c:v>660</c:v>
                      </c:pt>
                      <c:pt idx="281">
                        <c:v>661</c:v>
                      </c:pt>
                      <c:pt idx="282">
                        <c:v>662</c:v>
                      </c:pt>
                      <c:pt idx="283">
                        <c:v>663</c:v>
                      </c:pt>
                      <c:pt idx="284">
                        <c:v>664</c:v>
                      </c:pt>
                      <c:pt idx="285">
                        <c:v>665</c:v>
                      </c:pt>
                      <c:pt idx="286">
                        <c:v>666</c:v>
                      </c:pt>
                      <c:pt idx="287">
                        <c:v>667</c:v>
                      </c:pt>
                      <c:pt idx="288">
                        <c:v>668</c:v>
                      </c:pt>
                      <c:pt idx="289">
                        <c:v>669</c:v>
                      </c:pt>
                      <c:pt idx="290">
                        <c:v>670</c:v>
                      </c:pt>
                      <c:pt idx="291">
                        <c:v>671</c:v>
                      </c:pt>
                      <c:pt idx="292">
                        <c:v>672</c:v>
                      </c:pt>
                      <c:pt idx="293">
                        <c:v>673</c:v>
                      </c:pt>
                      <c:pt idx="294">
                        <c:v>674</c:v>
                      </c:pt>
                      <c:pt idx="295">
                        <c:v>675</c:v>
                      </c:pt>
                      <c:pt idx="296">
                        <c:v>676</c:v>
                      </c:pt>
                      <c:pt idx="297">
                        <c:v>677</c:v>
                      </c:pt>
                      <c:pt idx="298">
                        <c:v>678</c:v>
                      </c:pt>
                      <c:pt idx="299">
                        <c:v>679</c:v>
                      </c:pt>
                      <c:pt idx="300">
                        <c:v>680</c:v>
                      </c:pt>
                      <c:pt idx="301">
                        <c:v>681</c:v>
                      </c:pt>
                      <c:pt idx="302">
                        <c:v>682</c:v>
                      </c:pt>
                      <c:pt idx="303">
                        <c:v>683</c:v>
                      </c:pt>
                      <c:pt idx="304">
                        <c:v>684</c:v>
                      </c:pt>
                      <c:pt idx="305">
                        <c:v>685</c:v>
                      </c:pt>
                      <c:pt idx="306">
                        <c:v>686</c:v>
                      </c:pt>
                      <c:pt idx="307">
                        <c:v>687</c:v>
                      </c:pt>
                      <c:pt idx="308">
                        <c:v>688</c:v>
                      </c:pt>
                      <c:pt idx="309">
                        <c:v>689</c:v>
                      </c:pt>
                      <c:pt idx="310">
                        <c:v>690</c:v>
                      </c:pt>
                      <c:pt idx="311">
                        <c:v>691</c:v>
                      </c:pt>
                      <c:pt idx="312">
                        <c:v>692</c:v>
                      </c:pt>
                      <c:pt idx="313">
                        <c:v>693</c:v>
                      </c:pt>
                      <c:pt idx="314">
                        <c:v>694</c:v>
                      </c:pt>
                      <c:pt idx="315">
                        <c:v>695</c:v>
                      </c:pt>
                      <c:pt idx="316">
                        <c:v>696</c:v>
                      </c:pt>
                      <c:pt idx="317">
                        <c:v>697</c:v>
                      </c:pt>
                      <c:pt idx="318">
                        <c:v>698</c:v>
                      </c:pt>
                      <c:pt idx="319">
                        <c:v>699</c:v>
                      </c:pt>
                      <c:pt idx="320">
                        <c:v>700</c:v>
                      </c:pt>
                      <c:pt idx="321">
                        <c:v>701</c:v>
                      </c:pt>
                      <c:pt idx="322">
                        <c:v>702</c:v>
                      </c:pt>
                      <c:pt idx="323">
                        <c:v>703</c:v>
                      </c:pt>
                      <c:pt idx="324">
                        <c:v>704</c:v>
                      </c:pt>
                      <c:pt idx="325">
                        <c:v>705</c:v>
                      </c:pt>
                      <c:pt idx="326">
                        <c:v>706</c:v>
                      </c:pt>
                      <c:pt idx="327">
                        <c:v>707</c:v>
                      </c:pt>
                      <c:pt idx="328">
                        <c:v>708</c:v>
                      </c:pt>
                      <c:pt idx="329">
                        <c:v>709</c:v>
                      </c:pt>
                      <c:pt idx="330">
                        <c:v>710</c:v>
                      </c:pt>
                      <c:pt idx="331">
                        <c:v>711</c:v>
                      </c:pt>
                      <c:pt idx="332">
                        <c:v>712</c:v>
                      </c:pt>
                      <c:pt idx="333">
                        <c:v>713</c:v>
                      </c:pt>
                      <c:pt idx="334">
                        <c:v>714</c:v>
                      </c:pt>
                      <c:pt idx="335">
                        <c:v>715</c:v>
                      </c:pt>
                      <c:pt idx="336">
                        <c:v>716</c:v>
                      </c:pt>
                      <c:pt idx="337">
                        <c:v>717</c:v>
                      </c:pt>
                      <c:pt idx="338">
                        <c:v>718</c:v>
                      </c:pt>
                      <c:pt idx="339">
                        <c:v>719</c:v>
                      </c:pt>
                      <c:pt idx="340">
                        <c:v>720</c:v>
                      </c:pt>
                      <c:pt idx="341">
                        <c:v>721</c:v>
                      </c:pt>
                      <c:pt idx="342">
                        <c:v>722</c:v>
                      </c:pt>
                      <c:pt idx="343">
                        <c:v>723</c:v>
                      </c:pt>
                      <c:pt idx="344">
                        <c:v>724</c:v>
                      </c:pt>
                      <c:pt idx="345">
                        <c:v>725</c:v>
                      </c:pt>
                      <c:pt idx="346">
                        <c:v>726</c:v>
                      </c:pt>
                      <c:pt idx="347">
                        <c:v>727</c:v>
                      </c:pt>
                      <c:pt idx="348">
                        <c:v>728</c:v>
                      </c:pt>
                      <c:pt idx="349">
                        <c:v>729</c:v>
                      </c:pt>
                      <c:pt idx="350">
                        <c:v>730</c:v>
                      </c:pt>
                      <c:pt idx="351">
                        <c:v>731</c:v>
                      </c:pt>
                      <c:pt idx="352">
                        <c:v>732</c:v>
                      </c:pt>
                      <c:pt idx="353">
                        <c:v>733</c:v>
                      </c:pt>
                      <c:pt idx="354">
                        <c:v>734</c:v>
                      </c:pt>
                      <c:pt idx="355">
                        <c:v>735</c:v>
                      </c:pt>
                      <c:pt idx="356">
                        <c:v>736</c:v>
                      </c:pt>
                      <c:pt idx="357">
                        <c:v>737</c:v>
                      </c:pt>
                      <c:pt idx="358">
                        <c:v>738</c:v>
                      </c:pt>
                      <c:pt idx="359">
                        <c:v>739</c:v>
                      </c:pt>
                      <c:pt idx="360">
                        <c:v>740</c:v>
                      </c:pt>
                      <c:pt idx="361">
                        <c:v>741</c:v>
                      </c:pt>
                      <c:pt idx="362">
                        <c:v>742</c:v>
                      </c:pt>
                      <c:pt idx="363">
                        <c:v>743</c:v>
                      </c:pt>
                      <c:pt idx="364">
                        <c:v>744</c:v>
                      </c:pt>
                      <c:pt idx="365">
                        <c:v>745</c:v>
                      </c:pt>
                      <c:pt idx="366">
                        <c:v>746</c:v>
                      </c:pt>
                      <c:pt idx="367">
                        <c:v>747</c:v>
                      </c:pt>
                      <c:pt idx="368">
                        <c:v>748</c:v>
                      </c:pt>
                      <c:pt idx="369">
                        <c:v>749</c:v>
                      </c:pt>
                      <c:pt idx="370">
                        <c:v>750</c:v>
                      </c:pt>
                      <c:pt idx="371">
                        <c:v>751</c:v>
                      </c:pt>
                      <c:pt idx="372">
                        <c:v>752</c:v>
                      </c:pt>
                      <c:pt idx="373">
                        <c:v>753</c:v>
                      </c:pt>
                      <c:pt idx="374">
                        <c:v>754</c:v>
                      </c:pt>
                      <c:pt idx="375">
                        <c:v>755</c:v>
                      </c:pt>
                      <c:pt idx="376">
                        <c:v>756</c:v>
                      </c:pt>
                      <c:pt idx="377">
                        <c:v>757</c:v>
                      </c:pt>
                      <c:pt idx="378">
                        <c:v>758</c:v>
                      </c:pt>
                      <c:pt idx="379">
                        <c:v>759</c:v>
                      </c:pt>
                      <c:pt idx="380">
                        <c:v>760</c:v>
                      </c:pt>
                      <c:pt idx="381">
                        <c:v>761</c:v>
                      </c:pt>
                      <c:pt idx="382">
                        <c:v>762</c:v>
                      </c:pt>
                      <c:pt idx="383">
                        <c:v>763</c:v>
                      </c:pt>
                      <c:pt idx="384">
                        <c:v>764</c:v>
                      </c:pt>
                      <c:pt idx="385">
                        <c:v>765</c:v>
                      </c:pt>
                      <c:pt idx="386">
                        <c:v>766</c:v>
                      </c:pt>
                      <c:pt idx="387">
                        <c:v>767</c:v>
                      </c:pt>
                      <c:pt idx="388">
                        <c:v>768</c:v>
                      </c:pt>
                      <c:pt idx="389">
                        <c:v>769</c:v>
                      </c:pt>
                      <c:pt idx="390">
                        <c:v>770</c:v>
                      </c:pt>
                      <c:pt idx="391">
                        <c:v>771</c:v>
                      </c:pt>
                      <c:pt idx="392">
                        <c:v>772</c:v>
                      </c:pt>
                      <c:pt idx="393">
                        <c:v>773</c:v>
                      </c:pt>
                      <c:pt idx="394">
                        <c:v>774</c:v>
                      </c:pt>
                      <c:pt idx="395">
                        <c:v>775</c:v>
                      </c:pt>
                      <c:pt idx="396">
                        <c:v>776</c:v>
                      </c:pt>
                      <c:pt idx="397">
                        <c:v>777</c:v>
                      </c:pt>
                      <c:pt idx="398">
                        <c:v>778</c:v>
                      </c:pt>
                      <c:pt idx="399">
                        <c:v>779</c:v>
                      </c:pt>
                      <c:pt idx="400">
                        <c:v>780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LED!$G$2:$G$452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6.4500010000000003E-3</c:v>
                      </c:pt>
                      <c:pt idx="1">
                        <c:v>7.0832159999999998E-3</c:v>
                      </c:pt>
                      <c:pt idx="2">
                        <c:v>7.745488E-3</c:v>
                      </c:pt>
                      <c:pt idx="3">
                        <c:v>8.5011519999999997E-3</c:v>
                      </c:pt>
                      <c:pt idx="4">
                        <c:v>9.4145440000000004E-3</c:v>
                      </c:pt>
                      <c:pt idx="5">
                        <c:v>1.054999E-2</c:v>
                      </c:pt>
                      <c:pt idx="6">
                        <c:v>1.19658E-2</c:v>
                      </c:pt>
                      <c:pt idx="7">
                        <c:v>1.3655870000000001E-2</c:v>
                      </c:pt>
                      <c:pt idx="8">
                        <c:v>1.5588050000000001E-2</c:v>
                      </c:pt>
                      <c:pt idx="9">
                        <c:v>1.773015E-2</c:v>
                      </c:pt>
                      <c:pt idx="10">
                        <c:v>2.005001E-2</c:v>
                      </c:pt>
                      <c:pt idx="11">
                        <c:v>2.2511360000000001E-2</c:v>
                      </c:pt>
                      <c:pt idx="12">
                        <c:v>2.520288E-2</c:v>
                      </c:pt>
                      <c:pt idx="13">
                        <c:v>2.8279720000000001E-2</c:v>
                      </c:pt>
                      <c:pt idx="14">
                        <c:v>3.1897040000000002E-2</c:v>
                      </c:pt>
                      <c:pt idx="15">
                        <c:v>3.6209999999999999E-2</c:v>
                      </c:pt>
                      <c:pt idx="16">
                        <c:v>4.1437710000000003E-2</c:v>
                      </c:pt>
                      <c:pt idx="17">
                        <c:v>4.7503719999999999E-2</c:v>
                      </c:pt>
                      <c:pt idx="18">
                        <c:v>5.4119880000000002E-2</c:v>
                      </c:pt>
                      <c:pt idx="19">
                        <c:v>6.0998030000000002E-2</c:v>
                      </c:pt>
                      <c:pt idx="20">
                        <c:v>6.7850010000000002E-2</c:v>
                      </c:pt>
                      <c:pt idx="21">
                        <c:v>7.4486319999999995E-2</c:v>
                      </c:pt>
                      <c:pt idx="22">
                        <c:v>8.1361559999999999E-2</c:v>
                      </c:pt>
                      <c:pt idx="23">
                        <c:v>8.9153640000000006E-2</c:v>
                      </c:pt>
                      <c:pt idx="24">
                        <c:v>9.854048E-2</c:v>
                      </c:pt>
                      <c:pt idx="25">
                        <c:v>0.11020000000000001</c:v>
                      </c:pt>
                      <c:pt idx="26">
                        <c:v>0.1246133</c:v>
                      </c:pt>
                      <c:pt idx="27">
                        <c:v>0.14170170000000001</c:v>
                      </c:pt>
                      <c:pt idx="28">
                        <c:v>0.16130349999999999</c:v>
                      </c:pt>
                      <c:pt idx="29">
                        <c:v>0.1832568</c:v>
                      </c:pt>
                      <c:pt idx="30">
                        <c:v>0.2074</c:v>
                      </c:pt>
                      <c:pt idx="31">
                        <c:v>0.23369210000000001</c:v>
                      </c:pt>
                      <c:pt idx="32">
                        <c:v>0.26261139999999999</c:v>
                      </c:pt>
                      <c:pt idx="33">
                        <c:v>0.2947746</c:v>
                      </c:pt>
                      <c:pt idx="34">
                        <c:v>0.3307985</c:v>
                      </c:pt>
                      <c:pt idx="35">
                        <c:v>0.37130000000000002</c:v>
                      </c:pt>
                      <c:pt idx="36">
                        <c:v>0.4162091</c:v>
                      </c:pt>
                      <c:pt idx="37">
                        <c:v>0.46546419999999999</c:v>
                      </c:pt>
                      <c:pt idx="38">
                        <c:v>0.51969480000000001</c:v>
                      </c:pt>
                      <c:pt idx="39">
                        <c:v>0.57953030000000005</c:v>
                      </c:pt>
                      <c:pt idx="40">
                        <c:v>0.64559999999999995</c:v>
                      </c:pt>
                      <c:pt idx="41">
                        <c:v>0.71848380000000001</c:v>
                      </c:pt>
                      <c:pt idx="42">
                        <c:v>0.79671329999999996</c:v>
                      </c:pt>
                      <c:pt idx="43">
                        <c:v>0.87784589999999996</c:v>
                      </c:pt>
                      <c:pt idx="44">
                        <c:v>0.95943900000000004</c:v>
                      </c:pt>
                      <c:pt idx="45">
                        <c:v>1.0390501000000001</c:v>
                      </c:pt>
                      <c:pt idx="46">
                        <c:v>1.1153673</c:v>
                      </c:pt>
                      <c:pt idx="47">
                        <c:v>1.1884971</c:v>
                      </c:pt>
                      <c:pt idx="48">
                        <c:v>1.2581233000000001</c:v>
                      </c:pt>
                      <c:pt idx="49">
                        <c:v>1.3239296</c:v>
                      </c:pt>
                      <c:pt idx="50">
                        <c:v>1.3855999999999999</c:v>
                      </c:pt>
                      <c:pt idx="51">
                        <c:v>1.4426352</c:v>
                      </c:pt>
                      <c:pt idx="52">
                        <c:v>1.4948035</c:v>
                      </c:pt>
                      <c:pt idx="53">
                        <c:v>1.5421902999999999</c:v>
                      </c:pt>
                      <c:pt idx="54">
                        <c:v>1.5848807</c:v>
                      </c:pt>
                      <c:pt idx="55">
                        <c:v>1.62296</c:v>
                      </c:pt>
                      <c:pt idx="56">
                        <c:v>1.6564048</c:v>
                      </c:pt>
                      <c:pt idx="57">
                        <c:v>1.6852959000000001</c:v>
                      </c:pt>
                      <c:pt idx="58">
                        <c:v>1.7098745</c:v>
                      </c:pt>
                      <c:pt idx="59">
                        <c:v>1.7303820999999999</c:v>
                      </c:pt>
                      <c:pt idx="60">
                        <c:v>1.7470600000000001</c:v>
                      </c:pt>
                      <c:pt idx="61">
                        <c:v>1.7600446000000001</c:v>
                      </c:pt>
                      <c:pt idx="62">
                        <c:v>1.7696232999999999</c:v>
                      </c:pt>
                      <c:pt idx="63">
                        <c:v>1.7762636999999999</c:v>
                      </c:pt>
                      <c:pt idx="64">
                        <c:v>1.7804333999999999</c:v>
                      </c:pt>
                      <c:pt idx="65">
                        <c:v>1.7826</c:v>
                      </c:pt>
                      <c:pt idx="66">
                        <c:v>1.7829682</c:v>
                      </c:pt>
                      <c:pt idx="67">
                        <c:v>1.7816997999999999</c:v>
                      </c:pt>
                      <c:pt idx="68">
                        <c:v>1.7791982</c:v>
                      </c:pt>
                      <c:pt idx="69">
                        <c:v>1.7758670999999999</c:v>
                      </c:pt>
                      <c:pt idx="70">
                        <c:v>1.7721100000000001</c:v>
                      </c:pt>
                      <c:pt idx="71">
                        <c:v>1.7682589</c:v>
                      </c:pt>
                      <c:pt idx="72">
                        <c:v>1.7640389999999999</c:v>
                      </c:pt>
                      <c:pt idx="73">
                        <c:v>1.7589437999999999</c:v>
                      </c:pt>
                      <c:pt idx="74">
                        <c:v>1.7524663</c:v>
                      </c:pt>
                      <c:pt idx="75">
                        <c:v>1.7441</c:v>
                      </c:pt>
                      <c:pt idx="76">
                        <c:v>1.7335594999999999</c:v>
                      </c:pt>
                      <c:pt idx="77">
                        <c:v>1.7208581000000001</c:v>
                      </c:pt>
                      <c:pt idx="78">
                        <c:v>1.7059369</c:v>
                      </c:pt>
                      <c:pt idx="79">
                        <c:v>1.6887372</c:v>
                      </c:pt>
                      <c:pt idx="80">
                        <c:v>1.6692</c:v>
                      </c:pt>
                      <c:pt idx="81">
                        <c:v>1.6475287000000001</c:v>
                      </c:pt>
                      <c:pt idx="82">
                        <c:v>1.6234127</c:v>
                      </c:pt>
                      <c:pt idx="83">
                        <c:v>1.5960223</c:v>
                      </c:pt>
                      <c:pt idx="84">
                        <c:v>1.5645279999999999</c:v>
                      </c:pt>
                      <c:pt idx="85">
                        <c:v>1.5281</c:v>
                      </c:pt>
                      <c:pt idx="86">
                        <c:v>1.4861114</c:v>
                      </c:pt>
                      <c:pt idx="87">
                        <c:v>1.4395214999999999</c:v>
                      </c:pt>
                      <c:pt idx="88">
                        <c:v>1.3898798999999999</c:v>
                      </c:pt>
                      <c:pt idx="89">
                        <c:v>1.3387362</c:v>
                      </c:pt>
                      <c:pt idx="90">
                        <c:v>1.2876399999999999</c:v>
                      </c:pt>
                      <c:pt idx="91">
                        <c:v>1.2374223</c:v>
                      </c:pt>
                      <c:pt idx="92">
                        <c:v>1.1878242999999999</c:v>
                      </c:pt>
                      <c:pt idx="93">
                        <c:v>1.1387611</c:v>
                      </c:pt>
                      <c:pt idx="94">
                        <c:v>1.0901479999999999</c:v>
                      </c:pt>
                      <c:pt idx="95">
                        <c:v>1.0419</c:v>
                      </c:pt>
                      <c:pt idx="96">
                        <c:v>0.99419760000000001</c:v>
                      </c:pt>
                      <c:pt idx="97">
                        <c:v>0.9473473</c:v>
                      </c:pt>
                      <c:pt idx="98">
                        <c:v>0.90145310000000001</c:v>
                      </c:pt>
                      <c:pt idx="99">
                        <c:v>0.85661929999999997</c:v>
                      </c:pt>
                      <c:pt idx="100">
                        <c:v>0.81295010000000001</c:v>
                      </c:pt>
                      <c:pt idx="101">
                        <c:v>0.77051729999999996</c:v>
                      </c:pt>
                      <c:pt idx="102">
                        <c:v>0.7294448</c:v>
                      </c:pt>
                      <c:pt idx="103">
                        <c:v>0.68991360000000002</c:v>
                      </c:pt>
                      <c:pt idx="104">
                        <c:v>0.65210489999999999</c:v>
                      </c:pt>
                      <c:pt idx="105">
                        <c:v>0.61619999999999997</c:v>
                      </c:pt>
                      <c:pt idx="106">
                        <c:v>0.58232859999999997</c:v>
                      </c:pt>
                      <c:pt idx="107">
                        <c:v>0.55041620000000002</c:v>
                      </c:pt>
                      <c:pt idx="108">
                        <c:v>0.52033759999999996</c:v>
                      </c:pt>
                      <c:pt idx="109">
                        <c:v>0.4919673</c:v>
                      </c:pt>
                      <c:pt idx="110">
                        <c:v>0.46517999999999998</c:v>
                      </c:pt>
                      <c:pt idx="111">
                        <c:v>0.4399246</c:v>
                      </c:pt>
                      <c:pt idx="112">
                        <c:v>0.41618359999999999</c:v>
                      </c:pt>
                      <c:pt idx="113">
                        <c:v>0.39388220000000002</c:v>
                      </c:pt>
                      <c:pt idx="114">
                        <c:v>0.3729459</c:v>
                      </c:pt>
                      <c:pt idx="115">
                        <c:v>0.3533</c:v>
                      </c:pt>
                      <c:pt idx="116">
                        <c:v>0.33485779999999998</c:v>
                      </c:pt>
                      <c:pt idx="117">
                        <c:v>0.3175521</c:v>
                      </c:pt>
                      <c:pt idx="118">
                        <c:v>0.30133749999999998</c:v>
                      </c:pt>
                      <c:pt idx="119">
                        <c:v>0.2861686</c:v>
                      </c:pt>
                      <c:pt idx="120">
                        <c:v>0.27200000000000002</c:v>
                      </c:pt>
                      <c:pt idx="121">
                        <c:v>0.25881710000000002</c:v>
                      </c:pt>
                      <c:pt idx="122">
                        <c:v>0.2464838</c:v>
                      </c:pt>
                      <c:pt idx="123">
                        <c:v>0.2347718</c:v>
                      </c:pt>
                      <c:pt idx="124">
                        <c:v>0.22345329999999999</c:v>
                      </c:pt>
                      <c:pt idx="125">
                        <c:v>0.21229999999999999</c:v>
                      </c:pt>
                      <c:pt idx="126">
                        <c:v>0.20116919999999999</c:v>
                      </c:pt>
                      <c:pt idx="127">
                        <c:v>0.1901196</c:v>
                      </c:pt>
                      <c:pt idx="128">
                        <c:v>0.17922540000000001</c:v>
                      </c:pt>
                      <c:pt idx="129">
                        <c:v>0.16856080000000001</c:v>
                      </c:pt>
                      <c:pt idx="130">
                        <c:v>0.15820000000000001</c:v>
                      </c:pt>
                      <c:pt idx="131">
                        <c:v>0.1481383</c:v>
                      </c:pt>
                      <c:pt idx="132">
                        <c:v>0.13837579999999999</c:v>
                      </c:pt>
                      <c:pt idx="133">
                        <c:v>0.1289942</c:v>
                      </c:pt>
                      <c:pt idx="134">
                        <c:v>0.1200751</c:v>
                      </c:pt>
                      <c:pt idx="135">
                        <c:v>0.11169999999999999</c:v>
                      </c:pt>
                      <c:pt idx="136">
                        <c:v>0.10390480000000001</c:v>
                      </c:pt>
                      <c:pt idx="137">
                        <c:v>9.666748E-2</c:v>
                      </c:pt>
                      <c:pt idx="138">
                        <c:v>8.9982720000000002E-2</c:v>
                      </c:pt>
                      <c:pt idx="139">
                        <c:v>8.3845310000000006E-2</c:v>
                      </c:pt>
                      <c:pt idx="140">
                        <c:v>7.8249990000000005E-2</c:v>
                      </c:pt>
                      <c:pt idx="141">
                        <c:v>7.3208990000000002E-2</c:v>
                      </c:pt>
                      <c:pt idx="142">
                        <c:v>6.8678160000000002E-2</c:v>
                      </c:pt>
                      <c:pt idx="143">
                        <c:v>6.4567840000000001E-2</c:v>
                      </c:pt>
                      <c:pt idx="144">
                        <c:v>6.0788349999999998E-2</c:v>
                      </c:pt>
                      <c:pt idx="145">
                        <c:v>5.7250009999999997E-2</c:v>
                      </c:pt>
                      <c:pt idx="146">
                        <c:v>5.3904349999999997E-2</c:v>
                      </c:pt>
                      <c:pt idx="147">
                        <c:v>5.0746640000000003E-2</c:v>
                      </c:pt>
                      <c:pt idx="148">
                        <c:v>4.7752759999999998E-2</c:v>
                      </c:pt>
                      <c:pt idx="149">
                        <c:v>4.4898590000000002E-2</c:v>
                      </c:pt>
                      <c:pt idx="150">
                        <c:v>4.2160000000000003E-2</c:v>
                      </c:pt>
                      <c:pt idx="151">
                        <c:v>3.9507279999999999E-2</c:v>
                      </c:pt>
                      <c:pt idx="152">
                        <c:v>3.6935639999999999E-2</c:v>
                      </c:pt>
                      <c:pt idx="153">
                        <c:v>3.445836E-2</c:v>
                      </c:pt>
                      <c:pt idx="154">
                        <c:v>3.2088720000000001E-2</c:v>
                      </c:pt>
                      <c:pt idx="155">
                        <c:v>2.9839999999999998E-2</c:v>
                      </c:pt>
                      <c:pt idx="156">
                        <c:v>2.771181E-2</c:v>
                      </c:pt>
                      <c:pt idx="157">
                        <c:v>2.5694439999999999E-2</c:v>
                      </c:pt>
                      <c:pt idx="158">
                        <c:v>2.3787160000000002E-2</c:v>
                      </c:pt>
                      <c:pt idx="159">
                        <c:v>2.1989249999999998E-2</c:v>
                      </c:pt>
                      <c:pt idx="160">
                        <c:v>2.0299999999999999E-2</c:v>
                      </c:pt>
                      <c:pt idx="161">
                        <c:v>1.871805E-2</c:v>
                      </c:pt>
                      <c:pt idx="162">
                        <c:v>1.724036E-2</c:v>
                      </c:pt>
                      <c:pt idx="163">
                        <c:v>1.5863639999999998E-2</c:v>
                      </c:pt>
                      <c:pt idx="164">
                        <c:v>1.458461E-2</c:v>
                      </c:pt>
                      <c:pt idx="165">
                        <c:v>1.34E-2</c:v>
                      </c:pt>
                      <c:pt idx="166">
                        <c:v>1.2307230000000001E-2</c:v>
                      </c:pt>
                      <c:pt idx="167">
                        <c:v>1.130188E-2</c:v>
                      </c:pt>
                      <c:pt idx="168">
                        <c:v>1.0377920000000001E-2</c:v>
                      </c:pt>
                      <c:pt idx="169">
                        <c:v>9.5293059999999995E-3</c:v>
                      </c:pt>
                      <c:pt idx="170">
                        <c:v>8.7499989999999996E-3</c:v>
                      </c:pt>
                      <c:pt idx="171">
                        <c:v>8.0351999999999993E-3</c:v>
                      </c:pt>
                      <c:pt idx="172">
                        <c:v>7.3816000000000003E-3</c:v>
                      </c:pt>
                      <c:pt idx="173">
                        <c:v>6.7853999999999996E-3</c:v>
                      </c:pt>
                      <c:pt idx="174">
                        <c:v>6.2427999999999997E-3</c:v>
                      </c:pt>
                      <c:pt idx="175">
                        <c:v>5.7499990000000004E-3</c:v>
                      </c:pt>
                      <c:pt idx="176">
                        <c:v>5.3036000000000003E-3</c:v>
                      </c:pt>
                      <c:pt idx="177">
                        <c:v>4.8998000000000002E-3</c:v>
                      </c:pt>
                      <c:pt idx="178">
                        <c:v>4.5342000000000004E-3</c:v>
                      </c:pt>
                      <c:pt idx="179">
                        <c:v>4.2024000000000002E-3</c:v>
                      </c:pt>
                      <c:pt idx="180">
                        <c:v>3.8999999999999998E-3</c:v>
                      </c:pt>
                      <c:pt idx="181">
                        <c:v>3.6232E-3</c:v>
                      </c:pt>
                      <c:pt idx="182">
                        <c:v>3.3706000000000001E-3</c:v>
                      </c:pt>
                      <c:pt idx="183">
                        <c:v>3.1413999999999999E-3</c:v>
                      </c:pt>
                      <c:pt idx="184">
                        <c:v>2.9348E-3</c:v>
                      </c:pt>
                      <c:pt idx="185">
                        <c:v>2.7499989999999999E-3</c:v>
                      </c:pt>
                      <c:pt idx="186">
                        <c:v>2.5852000000000002E-3</c:v>
                      </c:pt>
                      <c:pt idx="187">
                        <c:v>2.4386E-3</c:v>
                      </c:pt>
                      <c:pt idx="188">
                        <c:v>2.3094000000000001E-3</c:v>
                      </c:pt>
                      <c:pt idx="189">
                        <c:v>2.1968000000000001E-3</c:v>
                      </c:pt>
                      <c:pt idx="190">
                        <c:v>2.0999999999999999E-3</c:v>
                      </c:pt>
                      <c:pt idx="191">
                        <c:v>2.0177329999999999E-3</c:v>
                      </c:pt>
                      <c:pt idx="192">
                        <c:v>1.9482E-3</c:v>
                      </c:pt>
                      <c:pt idx="193">
                        <c:v>1.8898000000000001E-3</c:v>
                      </c:pt>
                      <c:pt idx="194">
                        <c:v>1.8409329999999999E-3</c:v>
                      </c:pt>
                      <c:pt idx="195">
                        <c:v>1.8E-3</c:v>
                      </c:pt>
                      <c:pt idx="196">
                        <c:v>1.766267E-3</c:v>
                      </c:pt>
                      <c:pt idx="197">
                        <c:v>1.7378000000000001E-3</c:v>
                      </c:pt>
                      <c:pt idx="198">
                        <c:v>1.7112E-3</c:v>
                      </c:pt>
                      <c:pt idx="199">
                        <c:v>1.6830669999999999E-3</c:v>
                      </c:pt>
                      <c:pt idx="200">
                        <c:v>1.6500009999999999E-3</c:v>
                      </c:pt>
                      <c:pt idx="201">
                        <c:v>1.6101329999999999E-3</c:v>
                      </c:pt>
                      <c:pt idx="202">
                        <c:v>1.5644000000000001E-3</c:v>
                      </c:pt>
                      <c:pt idx="203">
                        <c:v>1.5135999999999999E-3</c:v>
                      </c:pt>
                      <c:pt idx="204">
                        <c:v>1.4585329999999999E-3</c:v>
                      </c:pt>
                      <c:pt idx="205">
                        <c:v>1.4E-3</c:v>
                      </c:pt>
                      <c:pt idx="206">
                        <c:v>1.3366669999999999E-3</c:v>
                      </c:pt>
                      <c:pt idx="207">
                        <c:v>1.2700000000000001E-3</c:v>
                      </c:pt>
                      <c:pt idx="208">
                        <c:v>1.2049999999999999E-3</c:v>
                      </c:pt>
                      <c:pt idx="209">
                        <c:v>1.1466670000000001E-3</c:v>
                      </c:pt>
                      <c:pt idx="210">
                        <c:v>1.1000000000000001E-3</c:v>
                      </c:pt>
                      <c:pt idx="211">
                        <c:v>1.0688E-3</c:v>
                      </c:pt>
                      <c:pt idx="212">
                        <c:v>1.0494E-3</c:v>
                      </c:pt>
                      <c:pt idx="213">
                        <c:v>1.0356E-3</c:v>
                      </c:pt>
                      <c:pt idx="214">
                        <c:v>1.0212000000000001E-3</c:v>
                      </c:pt>
                      <c:pt idx="215">
                        <c:v>1E-3</c:v>
                      </c:pt>
                      <c:pt idx="216">
                        <c:v>9.6864E-4</c:v>
                      </c:pt>
                      <c:pt idx="217">
                        <c:v>9.2991999999999999E-4</c:v>
                      </c:pt>
                      <c:pt idx="218">
                        <c:v>8.8688000000000005E-4</c:v>
                      </c:pt>
                      <c:pt idx="219">
                        <c:v>8.4256000000000001E-4</c:v>
                      </c:pt>
                      <c:pt idx="220">
                        <c:v>8.0000000000000004E-4</c:v>
                      </c:pt>
                      <c:pt idx="221">
                        <c:v>7.6095999999999998E-4</c:v>
                      </c:pt>
                      <c:pt idx="222">
                        <c:v>7.2367999999999998E-4</c:v>
                      </c:pt>
                      <c:pt idx="223">
                        <c:v>6.8592000000000002E-4</c:v>
                      </c:pt>
                      <c:pt idx="224">
                        <c:v>6.4543999999999995E-4</c:v>
                      </c:pt>
                      <c:pt idx="225">
                        <c:v>5.9999999999999995E-4</c:v>
                      </c:pt>
                      <c:pt idx="226">
                        <c:v>5.4786699999999995E-4</c:v>
                      </c:pt>
                      <c:pt idx="227">
                        <c:v>4.9160000000000002E-4</c:v>
                      </c:pt>
                      <c:pt idx="228">
                        <c:v>4.3540000000000001E-4</c:v>
                      </c:pt>
                      <c:pt idx="229">
                        <c:v>3.8346700000000002E-4</c:v>
                      </c:pt>
                      <c:pt idx="230">
                        <c:v>3.4000000000000002E-4</c:v>
                      </c:pt>
                      <c:pt idx="231">
                        <c:v>3.0725300000000001E-4</c:v>
                      </c:pt>
                      <c:pt idx="232">
                        <c:v>2.8316000000000002E-4</c:v>
                      </c:pt>
                      <c:pt idx="233">
                        <c:v>2.6543999999999998E-4</c:v>
                      </c:pt>
                      <c:pt idx="234">
                        <c:v>2.5181299999999998E-4</c:v>
                      </c:pt>
                      <c:pt idx="235">
                        <c:v>2.4000000000000001E-4</c:v>
                      </c:pt>
                      <c:pt idx="236">
                        <c:v>2.29547E-4</c:v>
                      </c:pt>
                      <c:pt idx="237">
                        <c:v>2.2064E-4</c:v>
                      </c:pt>
                      <c:pt idx="238">
                        <c:v>2.1196E-4</c:v>
                      </c:pt>
                      <c:pt idx="239">
                        <c:v>2.0218699999999999E-4</c:v>
                      </c:pt>
                      <c:pt idx="240">
                        <c:v>1.9000000000000001E-4</c:v>
                      </c:pt>
                      <c:pt idx="241">
                        <c:v>1.7421299999999999E-4</c:v>
                      </c:pt>
                      <c:pt idx="242">
                        <c:v>1.5563999999999999E-4</c:v>
                      </c:pt>
                      <c:pt idx="243">
                        <c:v>1.3595999999999999E-4</c:v>
                      </c:pt>
                      <c:pt idx="244">
                        <c:v>1.16853E-4</c:v>
                      </c:pt>
                      <c:pt idx="245">
                        <c:v>1E-4</c:v>
                      </c:pt>
                      <c:pt idx="246" formatCode="0.00E+00">
                        <c:v>8.6133300000000004E-5</c:v>
                      </c:pt>
                      <c:pt idx="247">
                        <c:v>7.4599999999999997E-5</c:v>
                      </c:pt>
                      <c:pt idx="248">
                        <c:v>6.4999999999999994E-5</c:v>
                      </c:pt>
                      <c:pt idx="249" formatCode="0.00E+00">
                        <c:v>5.6933299999999999E-5</c:v>
                      </c:pt>
                      <c:pt idx="250" formatCode="0.00E+00">
                        <c:v>5.0000000000000002E-5</c:v>
                      </c:pt>
                      <c:pt idx="251">
                        <c:v>4.4159999999999997E-5</c:v>
                      </c:pt>
                      <c:pt idx="252">
                        <c:v>3.9480000000000001E-5</c:v>
                      </c:pt>
                      <c:pt idx="253">
                        <c:v>3.5719999999999997E-5</c:v>
                      </c:pt>
                      <c:pt idx="254">
                        <c:v>3.2639999999999999E-5</c:v>
                      </c:pt>
                      <c:pt idx="255">
                        <c:v>3.0000000000000001E-5</c:v>
                      </c:pt>
                      <c:pt idx="256" formatCode="0.00E+00">
                        <c:v>2.7653299999999998E-5</c:v>
                      </c:pt>
                      <c:pt idx="257">
                        <c:v>2.5559999999999999E-5</c:v>
                      </c:pt>
                      <c:pt idx="258">
                        <c:v>2.3640000000000001E-5</c:v>
                      </c:pt>
                      <c:pt idx="259" formatCode="0.00E+00">
                        <c:v>2.18133E-5</c:v>
                      </c:pt>
                      <c:pt idx="260">
                        <c:v>2.0000000000000002E-5</c:v>
                      </c:pt>
                      <c:pt idx="261" formatCode="0.00E+00">
                        <c:v>1.8133300000000001E-5</c:v>
                      </c:pt>
                      <c:pt idx="262">
                        <c:v>1.6200000000000001E-5</c:v>
                      </c:pt>
                      <c:pt idx="263">
                        <c:v>1.42E-5</c:v>
                      </c:pt>
                      <c:pt idx="264" formatCode="0.00E+00">
                        <c:v>1.21333E-5</c:v>
                      </c:pt>
                      <c:pt idx="265">
                        <c:v>1.0000000000000001E-5</c:v>
                      </c:pt>
                      <c:pt idx="266" formatCode="0.00E+00">
                        <c:v>7.7333299999999997E-6</c:v>
                      </c:pt>
                      <c:pt idx="267">
                        <c:v>5.4E-6</c:v>
                      </c:pt>
                      <c:pt idx="268">
                        <c:v>3.1999999999999999E-6</c:v>
                      </c:pt>
                      <c:pt idx="269" formatCode="0.00E+00">
                        <c:v>1.33333E-6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5DE-442C-BAB9-0DDC4D8D6027}"/>
                  </c:ext>
                </c:extLst>
              </c15:ser>
            </c15:filteredScatterSeries>
          </c:ext>
        </c:extLst>
      </c:scatterChart>
      <c:valAx>
        <c:axId val="1011442368"/>
        <c:scaling>
          <c:orientation val="minMax"/>
          <c:max val="830"/>
          <c:min val="3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Wavelength(nm)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011443200"/>
        <c:crosses val="autoZero"/>
        <c:crossBetween val="midCat"/>
      </c:valAx>
      <c:valAx>
        <c:axId val="10114432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S(lambda)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0114423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s!$G$1</c:f>
              <c:strCache>
                <c:ptCount val="1"/>
                <c:pt idx="0">
                  <c:v>S(lambda)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s!$A$2:$A$452</c:f>
              <c:numCache>
                <c:formatCode>General</c:formatCode>
                <c:ptCount val="451"/>
                <c:pt idx="0">
                  <c:v>380</c:v>
                </c:pt>
                <c:pt idx="1">
                  <c:v>381</c:v>
                </c:pt>
                <c:pt idx="2">
                  <c:v>382</c:v>
                </c:pt>
                <c:pt idx="3">
                  <c:v>383</c:v>
                </c:pt>
                <c:pt idx="4">
                  <c:v>384</c:v>
                </c:pt>
                <c:pt idx="5">
                  <c:v>385</c:v>
                </c:pt>
                <c:pt idx="6">
                  <c:v>386</c:v>
                </c:pt>
                <c:pt idx="7">
                  <c:v>387</c:v>
                </c:pt>
                <c:pt idx="8">
                  <c:v>388</c:v>
                </c:pt>
                <c:pt idx="9">
                  <c:v>389</c:v>
                </c:pt>
                <c:pt idx="10">
                  <c:v>390</c:v>
                </c:pt>
                <c:pt idx="11">
                  <c:v>391</c:v>
                </c:pt>
                <c:pt idx="12">
                  <c:v>392</c:v>
                </c:pt>
                <c:pt idx="13">
                  <c:v>393</c:v>
                </c:pt>
                <c:pt idx="14">
                  <c:v>394</c:v>
                </c:pt>
                <c:pt idx="15">
                  <c:v>395</c:v>
                </c:pt>
                <c:pt idx="16">
                  <c:v>396</c:v>
                </c:pt>
                <c:pt idx="17">
                  <c:v>397</c:v>
                </c:pt>
                <c:pt idx="18">
                  <c:v>398</c:v>
                </c:pt>
                <c:pt idx="19">
                  <c:v>399</c:v>
                </c:pt>
                <c:pt idx="20">
                  <c:v>400</c:v>
                </c:pt>
                <c:pt idx="21">
                  <c:v>401</c:v>
                </c:pt>
                <c:pt idx="22">
                  <c:v>402</c:v>
                </c:pt>
                <c:pt idx="23">
                  <c:v>403</c:v>
                </c:pt>
                <c:pt idx="24">
                  <c:v>404</c:v>
                </c:pt>
                <c:pt idx="25">
                  <c:v>405</c:v>
                </c:pt>
                <c:pt idx="26">
                  <c:v>406</c:v>
                </c:pt>
                <c:pt idx="27">
                  <c:v>407</c:v>
                </c:pt>
                <c:pt idx="28">
                  <c:v>408</c:v>
                </c:pt>
                <c:pt idx="29">
                  <c:v>409</c:v>
                </c:pt>
                <c:pt idx="30">
                  <c:v>410</c:v>
                </c:pt>
                <c:pt idx="31">
                  <c:v>411</c:v>
                </c:pt>
                <c:pt idx="32">
                  <c:v>412</c:v>
                </c:pt>
                <c:pt idx="33">
                  <c:v>413</c:v>
                </c:pt>
                <c:pt idx="34">
                  <c:v>414</c:v>
                </c:pt>
                <c:pt idx="35">
                  <c:v>415</c:v>
                </c:pt>
                <c:pt idx="36">
                  <c:v>416</c:v>
                </c:pt>
                <c:pt idx="37">
                  <c:v>417</c:v>
                </c:pt>
                <c:pt idx="38">
                  <c:v>418</c:v>
                </c:pt>
                <c:pt idx="39">
                  <c:v>419</c:v>
                </c:pt>
                <c:pt idx="40">
                  <c:v>420</c:v>
                </c:pt>
                <c:pt idx="41">
                  <c:v>421</c:v>
                </c:pt>
                <c:pt idx="42">
                  <c:v>422</c:v>
                </c:pt>
                <c:pt idx="43">
                  <c:v>423</c:v>
                </c:pt>
                <c:pt idx="44">
                  <c:v>424</c:v>
                </c:pt>
                <c:pt idx="45">
                  <c:v>425</c:v>
                </c:pt>
                <c:pt idx="46">
                  <c:v>426</c:v>
                </c:pt>
                <c:pt idx="47">
                  <c:v>427</c:v>
                </c:pt>
                <c:pt idx="48">
                  <c:v>428</c:v>
                </c:pt>
                <c:pt idx="49">
                  <c:v>429</c:v>
                </c:pt>
                <c:pt idx="50">
                  <c:v>430</c:v>
                </c:pt>
                <c:pt idx="51">
                  <c:v>431</c:v>
                </c:pt>
                <c:pt idx="52">
                  <c:v>432</c:v>
                </c:pt>
                <c:pt idx="53">
                  <c:v>433</c:v>
                </c:pt>
                <c:pt idx="54">
                  <c:v>434</c:v>
                </c:pt>
                <c:pt idx="55">
                  <c:v>435</c:v>
                </c:pt>
                <c:pt idx="56">
                  <c:v>436</c:v>
                </c:pt>
                <c:pt idx="57">
                  <c:v>437</c:v>
                </c:pt>
                <c:pt idx="58">
                  <c:v>438</c:v>
                </c:pt>
                <c:pt idx="59">
                  <c:v>439</c:v>
                </c:pt>
                <c:pt idx="60">
                  <c:v>440</c:v>
                </c:pt>
                <c:pt idx="61">
                  <c:v>441</c:v>
                </c:pt>
                <c:pt idx="62">
                  <c:v>442</c:v>
                </c:pt>
                <c:pt idx="63">
                  <c:v>443</c:v>
                </c:pt>
                <c:pt idx="64">
                  <c:v>444</c:v>
                </c:pt>
                <c:pt idx="65">
                  <c:v>445</c:v>
                </c:pt>
                <c:pt idx="66">
                  <c:v>446</c:v>
                </c:pt>
                <c:pt idx="67">
                  <c:v>447</c:v>
                </c:pt>
                <c:pt idx="68">
                  <c:v>448</c:v>
                </c:pt>
                <c:pt idx="69">
                  <c:v>449</c:v>
                </c:pt>
                <c:pt idx="70">
                  <c:v>450</c:v>
                </c:pt>
                <c:pt idx="71">
                  <c:v>451</c:v>
                </c:pt>
                <c:pt idx="72">
                  <c:v>452</c:v>
                </c:pt>
                <c:pt idx="73">
                  <c:v>453</c:v>
                </c:pt>
                <c:pt idx="74">
                  <c:v>454</c:v>
                </c:pt>
                <c:pt idx="75">
                  <c:v>455</c:v>
                </c:pt>
                <c:pt idx="76">
                  <c:v>456</c:v>
                </c:pt>
                <c:pt idx="77">
                  <c:v>457</c:v>
                </c:pt>
                <c:pt idx="78">
                  <c:v>458</c:v>
                </c:pt>
                <c:pt idx="79">
                  <c:v>459</c:v>
                </c:pt>
                <c:pt idx="80">
                  <c:v>460</c:v>
                </c:pt>
                <c:pt idx="81">
                  <c:v>461</c:v>
                </c:pt>
                <c:pt idx="82">
                  <c:v>462</c:v>
                </c:pt>
                <c:pt idx="83">
                  <c:v>463</c:v>
                </c:pt>
                <c:pt idx="84">
                  <c:v>464</c:v>
                </c:pt>
                <c:pt idx="85">
                  <c:v>465</c:v>
                </c:pt>
                <c:pt idx="86">
                  <c:v>466</c:v>
                </c:pt>
                <c:pt idx="87">
                  <c:v>467</c:v>
                </c:pt>
                <c:pt idx="88">
                  <c:v>468</c:v>
                </c:pt>
                <c:pt idx="89">
                  <c:v>469</c:v>
                </c:pt>
                <c:pt idx="90">
                  <c:v>470</c:v>
                </c:pt>
                <c:pt idx="91">
                  <c:v>471</c:v>
                </c:pt>
                <c:pt idx="92">
                  <c:v>472</c:v>
                </c:pt>
                <c:pt idx="93">
                  <c:v>473</c:v>
                </c:pt>
                <c:pt idx="94">
                  <c:v>474</c:v>
                </c:pt>
                <c:pt idx="95">
                  <c:v>475</c:v>
                </c:pt>
                <c:pt idx="96">
                  <c:v>476</c:v>
                </c:pt>
                <c:pt idx="97">
                  <c:v>477</c:v>
                </c:pt>
                <c:pt idx="98">
                  <c:v>478</c:v>
                </c:pt>
                <c:pt idx="99">
                  <c:v>479</c:v>
                </c:pt>
                <c:pt idx="100">
                  <c:v>480</c:v>
                </c:pt>
                <c:pt idx="101">
                  <c:v>481</c:v>
                </c:pt>
                <c:pt idx="102">
                  <c:v>482</c:v>
                </c:pt>
                <c:pt idx="103">
                  <c:v>483</c:v>
                </c:pt>
                <c:pt idx="104">
                  <c:v>484</c:v>
                </c:pt>
                <c:pt idx="105">
                  <c:v>485</c:v>
                </c:pt>
                <c:pt idx="106">
                  <c:v>486</c:v>
                </c:pt>
                <c:pt idx="107">
                  <c:v>487</c:v>
                </c:pt>
                <c:pt idx="108">
                  <c:v>488</c:v>
                </c:pt>
                <c:pt idx="109">
                  <c:v>489</c:v>
                </c:pt>
                <c:pt idx="110">
                  <c:v>490</c:v>
                </c:pt>
                <c:pt idx="111">
                  <c:v>491</c:v>
                </c:pt>
                <c:pt idx="112">
                  <c:v>492</c:v>
                </c:pt>
                <c:pt idx="113">
                  <c:v>493</c:v>
                </c:pt>
                <c:pt idx="114">
                  <c:v>494</c:v>
                </c:pt>
                <c:pt idx="115">
                  <c:v>495</c:v>
                </c:pt>
                <c:pt idx="116">
                  <c:v>496</c:v>
                </c:pt>
                <c:pt idx="117">
                  <c:v>497</c:v>
                </c:pt>
                <c:pt idx="118">
                  <c:v>498</c:v>
                </c:pt>
                <c:pt idx="119">
                  <c:v>499</c:v>
                </c:pt>
                <c:pt idx="120">
                  <c:v>500</c:v>
                </c:pt>
                <c:pt idx="121">
                  <c:v>501</c:v>
                </c:pt>
                <c:pt idx="122">
                  <c:v>502</c:v>
                </c:pt>
                <c:pt idx="123">
                  <c:v>503</c:v>
                </c:pt>
                <c:pt idx="124">
                  <c:v>504</c:v>
                </c:pt>
                <c:pt idx="125">
                  <c:v>505</c:v>
                </c:pt>
                <c:pt idx="126">
                  <c:v>506</c:v>
                </c:pt>
                <c:pt idx="127">
                  <c:v>507</c:v>
                </c:pt>
                <c:pt idx="128">
                  <c:v>508</c:v>
                </c:pt>
                <c:pt idx="129">
                  <c:v>509</c:v>
                </c:pt>
                <c:pt idx="130">
                  <c:v>510</c:v>
                </c:pt>
                <c:pt idx="131">
                  <c:v>511</c:v>
                </c:pt>
                <c:pt idx="132">
                  <c:v>512</c:v>
                </c:pt>
                <c:pt idx="133">
                  <c:v>513</c:v>
                </c:pt>
                <c:pt idx="134">
                  <c:v>514</c:v>
                </c:pt>
                <c:pt idx="135">
                  <c:v>515</c:v>
                </c:pt>
                <c:pt idx="136">
                  <c:v>516</c:v>
                </c:pt>
                <c:pt idx="137">
                  <c:v>517</c:v>
                </c:pt>
                <c:pt idx="138">
                  <c:v>518</c:v>
                </c:pt>
                <c:pt idx="139">
                  <c:v>519</c:v>
                </c:pt>
                <c:pt idx="140">
                  <c:v>520</c:v>
                </c:pt>
                <c:pt idx="141">
                  <c:v>521</c:v>
                </c:pt>
                <c:pt idx="142">
                  <c:v>522</c:v>
                </c:pt>
                <c:pt idx="143">
                  <c:v>523</c:v>
                </c:pt>
                <c:pt idx="144">
                  <c:v>524</c:v>
                </c:pt>
                <c:pt idx="145">
                  <c:v>525</c:v>
                </c:pt>
                <c:pt idx="146">
                  <c:v>526</c:v>
                </c:pt>
                <c:pt idx="147">
                  <c:v>527</c:v>
                </c:pt>
                <c:pt idx="148">
                  <c:v>528</c:v>
                </c:pt>
                <c:pt idx="149">
                  <c:v>529</c:v>
                </c:pt>
                <c:pt idx="150">
                  <c:v>530</c:v>
                </c:pt>
                <c:pt idx="151">
                  <c:v>531</c:v>
                </c:pt>
                <c:pt idx="152">
                  <c:v>532</c:v>
                </c:pt>
                <c:pt idx="153">
                  <c:v>533</c:v>
                </c:pt>
                <c:pt idx="154">
                  <c:v>534</c:v>
                </c:pt>
                <c:pt idx="155">
                  <c:v>535</c:v>
                </c:pt>
                <c:pt idx="156">
                  <c:v>536</c:v>
                </c:pt>
                <c:pt idx="157">
                  <c:v>537</c:v>
                </c:pt>
                <c:pt idx="158">
                  <c:v>538</c:v>
                </c:pt>
                <c:pt idx="159">
                  <c:v>539</c:v>
                </c:pt>
                <c:pt idx="160">
                  <c:v>540</c:v>
                </c:pt>
                <c:pt idx="161">
                  <c:v>541</c:v>
                </c:pt>
                <c:pt idx="162">
                  <c:v>542</c:v>
                </c:pt>
                <c:pt idx="163">
                  <c:v>543</c:v>
                </c:pt>
                <c:pt idx="164">
                  <c:v>544</c:v>
                </c:pt>
                <c:pt idx="165">
                  <c:v>545</c:v>
                </c:pt>
                <c:pt idx="166">
                  <c:v>546</c:v>
                </c:pt>
                <c:pt idx="167">
                  <c:v>547</c:v>
                </c:pt>
                <c:pt idx="168">
                  <c:v>548</c:v>
                </c:pt>
                <c:pt idx="169">
                  <c:v>549</c:v>
                </c:pt>
                <c:pt idx="170">
                  <c:v>550</c:v>
                </c:pt>
                <c:pt idx="171">
                  <c:v>551</c:v>
                </c:pt>
                <c:pt idx="172">
                  <c:v>552</c:v>
                </c:pt>
                <c:pt idx="173">
                  <c:v>553</c:v>
                </c:pt>
                <c:pt idx="174">
                  <c:v>554</c:v>
                </c:pt>
                <c:pt idx="175">
                  <c:v>555</c:v>
                </c:pt>
                <c:pt idx="176">
                  <c:v>556</c:v>
                </c:pt>
                <c:pt idx="177">
                  <c:v>557</c:v>
                </c:pt>
                <c:pt idx="178">
                  <c:v>558</c:v>
                </c:pt>
                <c:pt idx="179">
                  <c:v>559</c:v>
                </c:pt>
                <c:pt idx="180">
                  <c:v>560</c:v>
                </c:pt>
                <c:pt idx="181">
                  <c:v>561</c:v>
                </c:pt>
                <c:pt idx="182">
                  <c:v>562</c:v>
                </c:pt>
                <c:pt idx="183">
                  <c:v>563</c:v>
                </c:pt>
                <c:pt idx="184">
                  <c:v>564</c:v>
                </c:pt>
                <c:pt idx="185">
                  <c:v>565</c:v>
                </c:pt>
                <c:pt idx="186">
                  <c:v>566</c:v>
                </c:pt>
                <c:pt idx="187">
                  <c:v>567</c:v>
                </c:pt>
                <c:pt idx="188">
                  <c:v>568</c:v>
                </c:pt>
                <c:pt idx="189">
                  <c:v>569</c:v>
                </c:pt>
                <c:pt idx="190">
                  <c:v>570</c:v>
                </c:pt>
                <c:pt idx="191">
                  <c:v>571</c:v>
                </c:pt>
                <c:pt idx="192">
                  <c:v>572</c:v>
                </c:pt>
                <c:pt idx="193">
                  <c:v>573</c:v>
                </c:pt>
                <c:pt idx="194">
                  <c:v>574</c:v>
                </c:pt>
                <c:pt idx="195">
                  <c:v>575</c:v>
                </c:pt>
                <c:pt idx="196">
                  <c:v>576</c:v>
                </c:pt>
                <c:pt idx="197">
                  <c:v>577</c:v>
                </c:pt>
                <c:pt idx="198">
                  <c:v>578</c:v>
                </c:pt>
                <c:pt idx="199">
                  <c:v>579</c:v>
                </c:pt>
                <c:pt idx="200">
                  <c:v>580</c:v>
                </c:pt>
                <c:pt idx="201">
                  <c:v>581</c:v>
                </c:pt>
                <c:pt idx="202">
                  <c:v>582</c:v>
                </c:pt>
                <c:pt idx="203">
                  <c:v>583</c:v>
                </c:pt>
                <c:pt idx="204">
                  <c:v>584</c:v>
                </c:pt>
                <c:pt idx="205">
                  <c:v>585</c:v>
                </c:pt>
                <c:pt idx="206">
                  <c:v>586</c:v>
                </c:pt>
                <c:pt idx="207">
                  <c:v>587</c:v>
                </c:pt>
                <c:pt idx="208">
                  <c:v>588</c:v>
                </c:pt>
                <c:pt idx="209">
                  <c:v>589</c:v>
                </c:pt>
                <c:pt idx="210">
                  <c:v>590</c:v>
                </c:pt>
                <c:pt idx="211">
                  <c:v>591</c:v>
                </c:pt>
                <c:pt idx="212">
                  <c:v>592</c:v>
                </c:pt>
                <c:pt idx="213">
                  <c:v>593</c:v>
                </c:pt>
                <c:pt idx="214">
                  <c:v>594</c:v>
                </c:pt>
                <c:pt idx="215">
                  <c:v>595</c:v>
                </c:pt>
                <c:pt idx="216">
                  <c:v>596</c:v>
                </c:pt>
                <c:pt idx="217">
                  <c:v>597</c:v>
                </c:pt>
                <c:pt idx="218">
                  <c:v>598</c:v>
                </c:pt>
                <c:pt idx="219">
                  <c:v>599</c:v>
                </c:pt>
                <c:pt idx="220">
                  <c:v>600</c:v>
                </c:pt>
                <c:pt idx="221">
                  <c:v>601</c:v>
                </c:pt>
                <c:pt idx="222">
                  <c:v>602</c:v>
                </c:pt>
                <c:pt idx="223">
                  <c:v>603</c:v>
                </c:pt>
                <c:pt idx="224">
                  <c:v>604</c:v>
                </c:pt>
                <c:pt idx="225">
                  <c:v>605</c:v>
                </c:pt>
                <c:pt idx="226">
                  <c:v>606</c:v>
                </c:pt>
                <c:pt idx="227">
                  <c:v>607</c:v>
                </c:pt>
                <c:pt idx="228">
                  <c:v>608</c:v>
                </c:pt>
                <c:pt idx="229">
                  <c:v>609</c:v>
                </c:pt>
                <c:pt idx="230">
                  <c:v>610</c:v>
                </c:pt>
                <c:pt idx="231">
                  <c:v>611</c:v>
                </c:pt>
                <c:pt idx="232">
                  <c:v>612</c:v>
                </c:pt>
                <c:pt idx="233">
                  <c:v>613</c:v>
                </c:pt>
                <c:pt idx="234">
                  <c:v>614</c:v>
                </c:pt>
                <c:pt idx="235">
                  <c:v>615</c:v>
                </c:pt>
                <c:pt idx="236">
                  <c:v>616</c:v>
                </c:pt>
                <c:pt idx="237">
                  <c:v>617</c:v>
                </c:pt>
                <c:pt idx="238">
                  <c:v>618</c:v>
                </c:pt>
                <c:pt idx="239">
                  <c:v>619</c:v>
                </c:pt>
                <c:pt idx="240">
                  <c:v>620</c:v>
                </c:pt>
                <c:pt idx="241">
                  <c:v>621</c:v>
                </c:pt>
                <c:pt idx="242">
                  <c:v>622</c:v>
                </c:pt>
                <c:pt idx="243">
                  <c:v>623</c:v>
                </c:pt>
                <c:pt idx="244">
                  <c:v>624</c:v>
                </c:pt>
                <c:pt idx="245">
                  <c:v>625</c:v>
                </c:pt>
                <c:pt idx="246">
                  <c:v>626</c:v>
                </c:pt>
                <c:pt idx="247">
                  <c:v>627</c:v>
                </c:pt>
                <c:pt idx="248">
                  <c:v>628</c:v>
                </c:pt>
                <c:pt idx="249">
                  <c:v>629</c:v>
                </c:pt>
                <c:pt idx="250">
                  <c:v>630</c:v>
                </c:pt>
                <c:pt idx="251">
                  <c:v>631</c:v>
                </c:pt>
                <c:pt idx="252">
                  <c:v>632</c:v>
                </c:pt>
                <c:pt idx="253">
                  <c:v>633</c:v>
                </c:pt>
                <c:pt idx="254">
                  <c:v>634</c:v>
                </c:pt>
                <c:pt idx="255">
                  <c:v>635</c:v>
                </c:pt>
                <c:pt idx="256">
                  <c:v>636</c:v>
                </c:pt>
                <c:pt idx="257">
                  <c:v>637</c:v>
                </c:pt>
                <c:pt idx="258">
                  <c:v>638</c:v>
                </c:pt>
                <c:pt idx="259">
                  <c:v>639</c:v>
                </c:pt>
                <c:pt idx="260">
                  <c:v>640</c:v>
                </c:pt>
                <c:pt idx="261">
                  <c:v>641</c:v>
                </c:pt>
                <c:pt idx="262">
                  <c:v>642</c:v>
                </c:pt>
                <c:pt idx="263">
                  <c:v>643</c:v>
                </c:pt>
                <c:pt idx="264">
                  <c:v>644</c:v>
                </c:pt>
                <c:pt idx="265">
                  <c:v>645</c:v>
                </c:pt>
                <c:pt idx="266">
                  <c:v>646</c:v>
                </c:pt>
                <c:pt idx="267">
                  <c:v>647</c:v>
                </c:pt>
                <c:pt idx="268">
                  <c:v>648</c:v>
                </c:pt>
                <c:pt idx="269">
                  <c:v>649</c:v>
                </c:pt>
                <c:pt idx="270">
                  <c:v>650</c:v>
                </c:pt>
                <c:pt idx="271">
                  <c:v>651</c:v>
                </c:pt>
                <c:pt idx="272">
                  <c:v>652</c:v>
                </c:pt>
                <c:pt idx="273">
                  <c:v>653</c:v>
                </c:pt>
                <c:pt idx="274">
                  <c:v>654</c:v>
                </c:pt>
                <c:pt idx="275">
                  <c:v>655</c:v>
                </c:pt>
                <c:pt idx="276">
                  <c:v>656</c:v>
                </c:pt>
                <c:pt idx="277">
                  <c:v>657</c:v>
                </c:pt>
                <c:pt idx="278">
                  <c:v>658</c:v>
                </c:pt>
                <c:pt idx="279">
                  <c:v>659</c:v>
                </c:pt>
                <c:pt idx="280">
                  <c:v>660</c:v>
                </c:pt>
                <c:pt idx="281">
                  <c:v>661</c:v>
                </c:pt>
                <c:pt idx="282">
                  <c:v>662</c:v>
                </c:pt>
                <c:pt idx="283">
                  <c:v>663</c:v>
                </c:pt>
                <c:pt idx="284">
                  <c:v>664</c:v>
                </c:pt>
                <c:pt idx="285">
                  <c:v>665</c:v>
                </c:pt>
                <c:pt idx="286">
                  <c:v>666</c:v>
                </c:pt>
                <c:pt idx="287">
                  <c:v>667</c:v>
                </c:pt>
                <c:pt idx="288">
                  <c:v>668</c:v>
                </c:pt>
                <c:pt idx="289">
                  <c:v>669</c:v>
                </c:pt>
                <c:pt idx="290">
                  <c:v>670</c:v>
                </c:pt>
                <c:pt idx="291">
                  <c:v>671</c:v>
                </c:pt>
                <c:pt idx="292">
                  <c:v>672</c:v>
                </c:pt>
                <c:pt idx="293">
                  <c:v>673</c:v>
                </c:pt>
                <c:pt idx="294">
                  <c:v>674</c:v>
                </c:pt>
                <c:pt idx="295">
                  <c:v>675</c:v>
                </c:pt>
                <c:pt idx="296">
                  <c:v>676</c:v>
                </c:pt>
                <c:pt idx="297">
                  <c:v>677</c:v>
                </c:pt>
                <c:pt idx="298">
                  <c:v>678</c:v>
                </c:pt>
                <c:pt idx="299">
                  <c:v>679</c:v>
                </c:pt>
                <c:pt idx="300">
                  <c:v>680</c:v>
                </c:pt>
                <c:pt idx="301">
                  <c:v>681</c:v>
                </c:pt>
                <c:pt idx="302">
                  <c:v>682</c:v>
                </c:pt>
                <c:pt idx="303">
                  <c:v>683</c:v>
                </c:pt>
                <c:pt idx="304">
                  <c:v>684</c:v>
                </c:pt>
                <c:pt idx="305">
                  <c:v>685</c:v>
                </c:pt>
                <c:pt idx="306">
                  <c:v>686</c:v>
                </c:pt>
                <c:pt idx="307">
                  <c:v>687</c:v>
                </c:pt>
                <c:pt idx="308">
                  <c:v>688</c:v>
                </c:pt>
                <c:pt idx="309">
                  <c:v>689</c:v>
                </c:pt>
                <c:pt idx="310">
                  <c:v>690</c:v>
                </c:pt>
                <c:pt idx="311">
                  <c:v>691</c:v>
                </c:pt>
                <c:pt idx="312">
                  <c:v>692</c:v>
                </c:pt>
                <c:pt idx="313">
                  <c:v>693</c:v>
                </c:pt>
                <c:pt idx="314">
                  <c:v>694</c:v>
                </c:pt>
                <c:pt idx="315">
                  <c:v>695</c:v>
                </c:pt>
                <c:pt idx="316">
                  <c:v>696</c:v>
                </c:pt>
                <c:pt idx="317">
                  <c:v>697</c:v>
                </c:pt>
                <c:pt idx="318">
                  <c:v>698</c:v>
                </c:pt>
                <c:pt idx="319">
                  <c:v>699</c:v>
                </c:pt>
                <c:pt idx="320">
                  <c:v>700</c:v>
                </c:pt>
                <c:pt idx="321">
                  <c:v>701</c:v>
                </c:pt>
                <c:pt idx="322">
                  <c:v>702</c:v>
                </c:pt>
                <c:pt idx="323">
                  <c:v>703</c:v>
                </c:pt>
                <c:pt idx="324">
                  <c:v>704</c:v>
                </c:pt>
                <c:pt idx="325">
                  <c:v>705</c:v>
                </c:pt>
                <c:pt idx="326">
                  <c:v>706</c:v>
                </c:pt>
                <c:pt idx="327">
                  <c:v>707</c:v>
                </c:pt>
                <c:pt idx="328">
                  <c:v>708</c:v>
                </c:pt>
                <c:pt idx="329">
                  <c:v>709</c:v>
                </c:pt>
                <c:pt idx="330">
                  <c:v>710</c:v>
                </c:pt>
                <c:pt idx="331">
                  <c:v>711</c:v>
                </c:pt>
                <c:pt idx="332">
                  <c:v>712</c:v>
                </c:pt>
                <c:pt idx="333">
                  <c:v>713</c:v>
                </c:pt>
                <c:pt idx="334">
                  <c:v>714</c:v>
                </c:pt>
                <c:pt idx="335">
                  <c:v>715</c:v>
                </c:pt>
                <c:pt idx="336">
                  <c:v>716</c:v>
                </c:pt>
                <c:pt idx="337">
                  <c:v>717</c:v>
                </c:pt>
                <c:pt idx="338">
                  <c:v>718</c:v>
                </c:pt>
                <c:pt idx="339">
                  <c:v>719</c:v>
                </c:pt>
                <c:pt idx="340">
                  <c:v>720</c:v>
                </c:pt>
                <c:pt idx="341">
                  <c:v>721</c:v>
                </c:pt>
                <c:pt idx="342">
                  <c:v>722</c:v>
                </c:pt>
                <c:pt idx="343">
                  <c:v>723</c:v>
                </c:pt>
                <c:pt idx="344">
                  <c:v>724</c:v>
                </c:pt>
                <c:pt idx="345">
                  <c:v>725</c:v>
                </c:pt>
                <c:pt idx="346">
                  <c:v>726</c:v>
                </c:pt>
                <c:pt idx="347">
                  <c:v>727</c:v>
                </c:pt>
                <c:pt idx="348">
                  <c:v>728</c:v>
                </c:pt>
                <c:pt idx="349">
                  <c:v>729</c:v>
                </c:pt>
                <c:pt idx="350">
                  <c:v>730</c:v>
                </c:pt>
                <c:pt idx="351">
                  <c:v>731</c:v>
                </c:pt>
                <c:pt idx="352">
                  <c:v>732</c:v>
                </c:pt>
                <c:pt idx="353">
                  <c:v>733</c:v>
                </c:pt>
                <c:pt idx="354">
                  <c:v>734</c:v>
                </c:pt>
                <c:pt idx="355">
                  <c:v>735</c:v>
                </c:pt>
                <c:pt idx="356">
                  <c:v>736</c:v>
                </c:pt>
                <c:pt idx="357">
                  <c:v>737</c:v>
                </c:pt>
                <c:pt idx="358">
                  <c:v>738</c:v>
                </c:pt>
                <c:pt idx="359">
                  <c:v>739</c:v>
                </c:pt>
                <c:pt idx="360">
                  <c:v>740</c:v>
                </c:pt>
                <c:pt idx="361">
                  <c:v>741</c:v>
                </c:pt>
                <c:pt idx="362">
                  <c:v>742</c:v>
                </c:pt>
                <c:pt idx="363">
                  <c:v>743</c:v>
                </c:pt>
                <c:pt idx="364">
                  <c:v>744</c:v>
                </c:pt>
                <c:pt idx="365">
                  <c:v>745</c:v>
                </c:pt>
                <c:pt idx="366">
                  <c:v>746</c:v>
                </c:pt>
                <c:pt idx="367">
                  <c:v>747</c:v>
                </c:pt>
                <c:pt idx="368">
                  <c:v>748</c:v>
                </c:pt>
                <c:pt idx="369">
                  <c:v>749</c:v>
                </c:pt>
                <c:pt idx="370">
                  <c:v>750</c:v>
                </c:pt>
                <c:pt idx="371">
                  <c:v>751</c:v>
                </c:pt>
                <c:pt idx="372">
                  <c:v>752</c:v>
                </c:pt>
                <c:pt idx="373">
                  <c:v>753</c:v>
                </c:pt>
                <c:pt idx="374">
                  <c:v>754</c:v>
                </c:pt>
                <c:pt idx="375">
                  <c:v>755</c:v>
                </c:pt>
                <c:pt idx="376">
                  <c:v>756</c:v>
                </c:pt>
                <c:pt idx="377">
                  <c:v>757</c:v>
                </c:pt>
                <c:pt idx="378">
                  <c:v>758</c:v>
                </c:pt>
                <c:pt idx="379">
                  <c:v>759</c:v>
                </c:pt>
                <c:pt idx="380">
                  <c:v>760</c:v>
                </c:pt>
                <c:pt idx="381">
                  <c:v>761</c:v>
                </c:pt>
                <c:pt idx="382">
                  <c:v>762</c:v>
                </c:pt>
                <c:pt idx="383">
                  <c:v>763</c:v>
                </c:pt>
                <c:pt idx="384">
                  <c:v>764</c:v>
                </c:pt>
                <c:pt idx="385">
                  <c:v>765</c:v>
                </c:pt>
                <c:pt idx="386">
                  <c:v>766</c:v>
                </c:pt>
                <c:pt idx="387">
                  <c:v>767</c:v>
                </c:pt>
                <c:pt idx="388">
                  <c:v>768</c:v>
                </c:pt>
                <c:pt idx="389">
                  <c:v>769</c:v>
                </c:pt>
                <c:pt idx="390">
                  <c:v>770</c:v>
                </c:pt>
                <c:pt idx="391">
                  <c:v>771</c:v>
                </c:pt>
                <c:pt idx="392">
                  <c:v>772</c:v>
                </c:pt>
                <c:pt idx="393">
                  <c:v>773</c:v>
                </c:pt>
                <c:pt idx="394">
                  <c:v>774</c:v>
                </c:pt>
                <c:pt idx="395">
                  <c:v>775</c:v>
                </c:pt>
                <c:pt idx="396">
                  <c:v>776</c:v>
                </c:pt>
                <c:pt idx="397">
                  <c:v>777</c:v>
                </c:pt>
                <c:pt idx="398">
                  <c:v>778</c:v>
                </c:pt>
                <c:pt idx="399">
                  <c:v>779</c:v>
                </c:pt>
                <c:pt idx="400">
                  <c:v>780</c:v>
                </c:pt>
              </c:numCache>
            </c:numRef>
          </c:xVal>
          <c:yVal>
            <c:numRef>
              <c:f>s!$G$2:$G$452</c:f>
              <c:numCache>
                <c:formatCode>General</c:formatCode>
                <c:ptCount val="451"/>
                <c:pt idx="0">
                  <c:v>3.5715770670882676E-37</c:v>
                </c:pt>
                <c:pt idx="1">
                  <c:v>1.8323346605010874E-36</c:v>
                </c:pt>
                <c:pt idx="2">
                  <c:v>9.1727848586949652E-36</c:v>
                </c:pt>
                <c:pt idx="3">
                  <c:v>4.4821540316929878E-35</c:v>
                </c:pt>
                <c:pt idx="4">
                  <c:v>2.1384398084278088E-34</c:v>
                </c:pt>
                <c:pt idx="5">
                  <c:v>9.9647298820892233E-34</c:v>
                </c:pt>
                <c:pt idx="6">
                  <c:v>4.5365313027985391E-33</c:v>
                </c:pt>
                <c:pt idx="7">
                  <c:v>2.0183752492478144E-32</c:v>
                </c:pt>
                <c:pt idx="8">
                  <c:v>8.7786432920344935E-32</c:v>
                </c:pt>
                <c:pt idx="9">
                  <c:v>3.7335882447673969E-31</c:v>
                </c:pt>
                <c:pt idx="10">
                  <c:v>1.553185038678816E-30</c:v>
                </c:pt>
                <c:pt idx="11">
                  <c:v>6.3217918706211273E-30</c:v>
                </c:pt>
                <c:pt idx="12">
                  <c:v>2.51824579457103E-29</c:v>
                </c:pt>
                <c:pt idx="13">
                  <c:v>9.8201011994600389E-29</c:v>
                </c:pt>
                <c:pt idx="14">
                  <c:v>3.7498253090395363E-28</c:v>
                </c:pt>
                <c:pt idx="15">
                  <c:v>1.4024874297604124E-27</c:v>
                </c:pt>
                <c:pt idx="16">
                  <c:v>5.1391795954470465E-27</c:v>
                </c:pt>
                <c:pt idx="17">
                  <c:v>1.8454738131023284E-26</c:v>
                </c:pt>
                <c:pt idx="18">
                  <c:v>6.4960905439138047E-26</c:v>
                </c:pt>
                <c:pt idx="19">
                  <c:v>2.2419999640618179E-25</c:v>
                </c:pt>
                <c:pt idx="20">
                  <c:v>7.5886794577265642E-25</c:v>
                </c:pt>
                <c:pt idx="21">
                  <c:v>2.5197073984032225E-24</c:v>
                </c:pt>
                <c:pt idx="22">
                  <c:v>8.2090338017503235E-24</c:v>
                </c:pt>
                <c:pt idx="23">
                  <c:v>2.6247943525980947E-23</c:v>
                </c:pt>
                <c:pt idx="24">
                  <c:v>8.2387565061681458E-23</c:v>
                </c:pt>
                <c:pt idx="25">
                  <c:v>2.5391690951334417E-22</c:v>
                </c:pt>
                <c:pt idx="26">
                  <c:v>7.6857133921893044E-22</c:v>
                </c:pt>
                <c:pt idx="27">
                  <c:v>2.2852673649571012E-21</c:v>
                </c:pt>
                <c:pt idx="28">
                  <c:v>6.6764628788467206E-21</c:v>
                </c:pt>
                <c:pt idx="29">
                  <c:v>1.9169352311548238E-20</c:v>
                </c:pt>
                <c:pt idx="30">
                  <c:v>5.410204798841672E-20</c:v>
                </c:pt>
                <c:pt idx="31">
                  <c:v>1.5012659591042558E-19</c:v>
                </c:pt>
                <c:pt idx="32">
                  <c:v>4.0966642377190086E-19</c:v>
                </c:pt>
                <c:pt idx="33">
                  <c:v>1.0995672502862813E-18</c:v>
                </c:pt>
                <c:pt idx="34">
                  <c:v>2.903491631558293E-18</c:v>
                </c:pt>
                <c:pt idx="35">
                  <c:v>7.5442170693607535E-18</c:v>
                </c:pt>
                <c:pt idx="36">
                  <c:v>1.9292515500224658E-17</c:v>
                </c:pt>
                <c:pt idx="37">
                  <c:v>4.8565708082960945E-17</c:v>
                </c:pt>
                <c:pt idx="38">
                  <c:v>1.2037068346300944E-16</c:v>
                </c:pt>
                <c:pt idx="39">
                  <c:v>2.937951871658356E-16</c:v>
                </c:pt>
                <c:pt idx="40">
                  <c:v>7.0629035522270107E-16</c:v>
                </c:pt>
                <c:pt idx="41">
                  <c:v>1.672696399747178E-15</c:v>
                </c:pt>
                <c:pt idx="42">
                  <c:v>3.903244293970056E-15</c:v>
                </c:pt>
                <c:pt idx="43">
                  <c:v>8.9760974998776072E-15</c:v>
                </c:pt>
                <c:pt idx="44">
                  <c:v>2.0346045320602815E-14</c:v>
                </c:pt>
                <c:pt idx="45">
                  <c:v>4.5465235040979412E-14</c:v>
                </c:pt>
                <c:pt idx="46">
                  <c:v>1.0017542900730505E-13</c:v>
                </c:pt>
                <c:pt idx="47">
                  <c:v>2.1767054612742147E-13</c:v>
                </c:pt>
                <c:pt idx="48">
                  <c:v>4.665177465317641E-13</c:v>
                </c:pt>
                <c:pt idx="49">
                  <c:v>9.8636829968247613E-13</c:v>
                </c:pt>
                <c:pt idx="50">
                  <c:v>2.0577087726653718E-12</c:v>
                </c:pt>
                <c:pt idx="51">
                  <c:v>4.2361669267223043E-12</c:v>
                </c:pt>
                <c:pt idx="52">
                  <c:v>8.6074821932140579E-12</c:v>
                </c:pt>
                <c:pt idx="53">
                  <c:v>1.7264808098639314E-11</c:v>
                </c:pt>
                <c:pt idx="54">
                  <c:v>3.4189887706305369E-11</c:v>
                </c:pt>
                <c:pt idx="55">
                  <c:v>6.6857593948078335E-11</c:v>
                </c:pt>
                <c:pt idx="56">
                  <c:v>1.2911804470711553E-10</c:v>
                </c:pt>
                <c:pt idx="57">
                  <c:v>2.4630395381915982E-10</c:v>
                </c:pt>
                <c:pt idx="58">
                  <c:v>4.6416067082998177E-10</c:v>
                </c:pt>
                <c:pt idx="59">
                  <c:v>8.6425368271149602E-10</c:v>
                </c:pt>
                <c:pt idx="60">
                  <c:v>1.5902034428649661E-9</c:v>
                </c:pt>
                <c:pt idx="61">
                  <c:v>2.8917749124769439E-9</c:v>
                </c:pt>
                <c:pt idx="62">
                  <c:v>5.1980161252563476E-9</c:v>
                </c:pt>
                <c:pt idx="63">
                  <c:v>9.2370289755719664E-9</c:v>
                </c:pt>
                <c:pt idx="64">
                  <c:v>1.6229605590821991E-8</c:v>
                </c:pt>
                <c:pt idx="65">
                  <c:v>2.8198322034588606E-8</c:v>
                </c:pt>
                <c:pt idx="66">
                  <c:v>4.8454723133088649E-8</c:v>
                </c:pt>
                <c:pt idx="67">
                  <c:v>8.2357600205214835E-8</c:v>
                </c:pt>
                <c:pt idx="68">
                  <c:v>1.3847851601853228E-7</c:v>
                </c:pt>
                <c:pt idx="69">
                  <c:v>2.303710920023514E-7</c:v>
                </c:pt>
                <c:pt idx="70">
                  <c:v>3.7922365900432878E-7</c:v>
                </c:pt>
                <c:pt idx="71">
                  <c:v>6.1778737698662407E-7</c:v>
                </c:pt>
                <c:pt idx="72">
                  <c:v>9.9612171448107689E-7</c:v>
                </c:pt>
                <c:pt idx="73">
                  <c:v>1.58989514419336E-6</c:v>
                </c:pt>
                <c:pt idx="74">
                  <c:v>2.5122306677470227E-6</c:v>
                </c:pt>
                <c:pt idx="75">
                  <c:v>3.9304030813921374E-6</c:v>
                </c:pt>
                <c:pt idx="76">
                  <c:v>6.0890867462845699E-6</c:v>
                </c:pt>
                <c:pt idx="77">
                  <c:v>9.3423260597279385E-6</c:v>
                </c:pt>
                <c:pt idx="78">
                  <c:v>1.4196959246393417E-5</c:v>
                </c:pt>
                <c:pt idx="79">
                  <c:v>2.1370867259068739E-5</c:v>
                </c:pt>
                <c:pt idx="80">
                  <c:v>3.187013322421974E-5</c:v>
                </c:pt>
                <c:pt idx="81">
                  <c:v>4.7089963064553699E-5</c:v>
                </c:pt>
                <c:pt idx="82">
                  <c:v>6.8945000424288098E-5</c:v>
                </c:pt>
                <c:pt idx="83">
                  <c:v>1.0003541875284581E-4</c:v>
                </c:pt>
                <c:pt idx="84">
                  <c:v>1.4385582257644641E-4</c:v>
                </c:pt>
                <c:pt idx="85">
                  <c:v>2.0505445211305644E-4</c:v>
                </c:pt>
                <c:pt idx="86">
                  <c:v>2.8975035572835044E-4</c:v>
                </c:pt>
                <c:pt idx="87">
                  <c:v>4.0591595264781677E-4</c:v>
                </c:pt>
                <c:pt idx="88">
                  <c:v>5.6383162193428607E-4</c:v>
                </c:pt>
                <c:pt idx="89">
                  <c:v>7.76617487119436E-4</c:v>
                </c:pt>
                <c:pt idx="90">
                  <c:v>1.0608452891738892E-3</c:v>
                </c:pt>
                <c:pt idx="91">
                  <c:v>1.437230042514688E-3</c:v>
                </c:pt>
                <c:pt idx="92">
                  <c:v>1.9313969718021014E-3</c:v>
                </c:pt>
                <c:pt idx="93">
                  <c:v>2.5747140034768578E-3</c:v>
                </c:pt>
                <c:pt idx="94">
                  <c:v>3.4051738737675618E-3</c:v>
                </c:pt>
                <c:pt idx="95">
                  <c:v>4.4683028343467665E-3</c:v>
                </c:pt>
                <c:pt idx="96">
                  <c:v>5.8180652020579449E-3</c:v>
                </c:pt>
                <c:pt idx="97">
                  <c:v>7.5177249258822909E-3</c:v>
                </c:pt>
                <c:pt idx="98">
                  <c:v>9.6406173507151173E-3</c:v>
                </c:pt>
                <c:pt idx="99">
                  <c:v>1.2270776956728296E-2</c:v>
                </c:pt>
                <c:pt idx="100">
                  <c:v>1.5503360636330695E-2</c:v>
                </c:pt>
                <c:pt idx="101">
                  <c:v>1.9444801680364634E-2</c:v>
                </c:pt>
                <c:pt idx="102">
                  <c:v>2.4212627738085354E-2</c:v>
                </c:pt>
                <c:pt idx="103">
                  <c:v>2.9934877218091287E-2</c:v>
                </c:pt>
                <c:pt idx="104">
                  <c:v>3.6749053454591486E-2</c:v>
                </c:pt>
                <c:pt idx="105">
                  <c:v>4.4800564884661949E-2</c:v>
                </c:pt>
                <c:pt idx="106">
                  <c:v>5.4240612688825601E-2</c:v>
                </c:pt>
                <c:pt idx="107">
                  <c:v>6.5223504825849862E-2</c:v>
                </c:pt>
                <c:pt idx="108">
                  <c:v>7.7903396858417018E-2</c:v>
                </c:pt>
                <c:pt idx="109">
                  <c:v>9.2430484842295352E-2</c:v>
                </c:pt>
                <c:pt idx="110">
                  <c:v>0.10894670296619989</c:v>
                </c:pt>
                <c:pt idx="111">
                  <c:v>0.12758100743551795</c:v>
                </c:pt>
                <c:pt idx="112">
                  <c:v>0.14844435690945121</c:v>
                </c:pt>
                <c:pt idx="113">
                  <c:v>0.17162452707637588</c:v>
                </c:pt>
                <c:pt idx="114">
                  <c:v>0.19718092104703283</c:v>
                </c:pt>
                <c:pt idx="115">
                  <c:v>0.22513955652964446</c:v>
                </c:pt>
                <c:pt idx="116">
                  <c:v>0.25548842371075559</c:v>
                </c:pt>
                <c:pt idx="117">
                  <c:v>0.28817341310861483</c:v>
                </c:pt>
                <c:pt idx="118">
                  <c:v>0.3230950094235352</c:v>
                </c:pt>
                <c:pt idx="119">
                  <c:v>0.36010593502225108</c:v>
                </c:pt>
                <c:pt idx="120">
                  <c:v>0.39900990507429968</c:v>
                </c:pt>
                <c:pt idx="121">
                  <c:v>0.4395616259306368</c:v>
                </c:pt>
                <c:pt idx="122">
                  <c:v>0.48146813003413114</c:v>
                </c:pt>
                <c:pt idx="123">
                  <c:v>0.52439149589824829</c:v>
                </c:pt>
                <c:pt idx="124">
                  <c:v>0.56795295232521859</c:v>
                </c:pt>
                <c:pt idx="125">
                  <c:v>0.61173831422836611</c:v>
                </c:pt>
                <c:pt idx="126">
                  <c:v>0.65530464555751777</c:v>
                </c:pt>
                <c:pt idx="127">
                  <c:v>0.6981879953636374</c:v>
                </c:pt>
                <c:pt idx="128">
                  <c:v>0.73991200837981763</c:v>
                </c:pt>
                <c:pt idx="129">
                  <c:v>0.77999717384149714</c:v>
                </c:pt>
                <c:pt idx="130">
                  <c:v>0.81797044749237557</c:v>
                </c:pt>
                <c:pt idx="131">
                  <c:v>0.85337496326171347</c:v>
                </c:pt>
                <c:pt idx="132">
                  <c:v>0.88577954387454194</c:v>
                </c:pt>
                <c:pt idx="133">
                  <c:v>0.91478772402421582</c:v>
                </c:pt>
                <c:pt idx="134">
                  <c:v>0.94004601547183131</c:v>
                </c:pt>
                <c:pt idx="135">
                  <c:v>0.96125116975469316</c:v>
                </c:pt>
                <c:pt idx="136">
                  <c:v>0.97815622979489525</c:v>
                </c:pt>
                <c:pt idx="137">
                  <c:v>0.99057520488234418</c:v>
                </c:pt>
                <c:pt idx="138">
                  <c:v>0.99838625222573196</c:v>
                </c:pt>
                <c:pt idx="139">
                  <c:v>1.0015333002779423</c:v>
                </c:pt>
                <c:pt idx="140">
                  <c:v>1.0000261020288268</c:v>
                </c:pt>
                <c:pt idx="141">
                  <c:v>0.99393875814335675</c:v>
                </c:pt>
                <c:pt idx="142">
                  <c:v>0.9834067980925939</c:v>
                </c:pt>
                <c:pt idx="143">
                  <c:v>0.96862295042490953</c:v>
                </c:pt>
                <c:pt idx="144">
                  <c:v>0.94983176954137027</c:v>
                </c:pt>
                <c:pt idx="145">
                  <c:v>0.92732331465387918</c:v>
                </c:pt>
                <c:pt idx="146">
                  <c:v>0.90142609632503401</c:v>
                </c:pt>
                <c:pt idx="147">
                  <c:v>0.87249951685344429</c:v>
                </c:pt>
                <c:pt idx="148">
                  <c:v>0.84092603292874868</c:v>
                </c:pt>
                <c:pt idx="149">
                  <c:v>0.80710326296179014</c:v>
                </c:pt>
                <c:pt idx="150">
                  <c:v>0.77143624814055356</c:v>
                </c:pt>
                <c:pt idx="151">
                  <c:v>0.73433005666556395</c:v>
                </c:pt>
                <c:pt idx="152">
                  <c:v>0.69618289605013661</c:v>
                </c:pt>
                <c:pt idx="153">
                  <c:v>0.65737987020207589</c:v>
                </c:pt>
                <c:pt idx="154">
                  <c:v>0.61828748763135144</c:v>
                </c:pt>
                <c:pt idx="155">
                  <c:v>0.57924899590887879</c:v>
                </c:pt>
                <c:pt idx="156">
                  <c:v>0.54058058669090958</c:v>
                </c:pt>
                <c:pt idx="157">
                  <c:v>0.50256848633109297</c:v>
                </c:pt>
                <c:pt idx="158">
                  <c:v>0.46546692025621433</c:v>
                </c:pt>
                <c:pt idx="159">
                  <c:v>0.42949691560765207</c:v>
                </c:pt>
                <c:pt idx="160">
                  <c:v>0.39484588666291442</c:v>
                </c:pt>
                <c:pt idx="161">
                  <c:v>0.36166793155546462</c:v>
                </c:pt>
                <c:pt idx="162">
                  <c:v>0.33008475691498534</c:v>
                </c:pt>
                <c:pt idx="163">
                  <c:v>0.30018713918624501</c:v>
                </c:pt>
                <c:pt idx="164">
                  <c:v>0.2720368273341417</c:v>
                </c:pt>
                <c:pt idx="165">
                  <c:v>0.2456687910654215</c:v>
                </c:pt>
                <c:pt idx="166">
                  <c:v>0.22109372116397419</c:v>
                </c:pt>
                <c:pt idx="167">
                  <c:v>0.19830069355724289</c:v>
                </c:pt>
                <c:pt idx="168">
                  <c:v>0.17725991578670885</c:v>
                </c:pt>
                <c:pt idx="169">
                  <c:v>0.15792548312231156</c:v>
                </c:pt>
                <c:pt idx="170">
                  <c:v>0.14023808113416408</c:v>
                </c:pt>
                <c:pt idx="171">
                  <c:v>0.12412758164682861</c:v>
                </c:pt>
                <c:pt idx="172">
                  <c:v>0.10951548923378042</c:v>
                </c:pt>
                <c:pt idx="173">
                  <c:v>9.6317205404107056E-2</c:v>
                </c:pt>
                <c:pt idx="174">
                  <c:v>8.4444087096121084E-2</c:v>
                </c:pt>
                <c:pt idx="175">
                  <c:v>7.3805284795614101E-2</c:v>
                </c:pt>
                <c:pt idx="176">
                  <c:v>6.4309353376384062E-2</c:v>
                </c:pt>
                <c:pt idx="177">
                  <c:v>5.5865635513961592E-2</c:v>
                </c:pt>
                <c:pt idx="178">
                  <c:v>4.8385423200610678E-2</c:v>
                </c:pt>
                <c:pt idx="179">
                  <c:v>4.178290748779559E-2</c:v>
                </c:pt>
                <c:pt idx="180">
                  <c:v>3.5975930137101264E-2</c:v>
                </c:pt>
                <c:pt idx="181">
                  <c:v>3.0886553438167846E-2</c:v>
                </c:pt>
                <c:pt idx="182">
                  <c:v>2.6441466141061448E-2</c:v>
                </c:pt>
                <c:pt idx="183">
                  <c:v>2.2572244354106326E-2</c:v>
                </c:pt>
                <c:pt idx="184">
                  <c:v>1.9215486488288438E-2</c:v>
                </c:pt>
                <c:pt idx="185">
                  <c:v>1.6312841000165265E-2</c:v>
                </c:pt>
                <c:pt idx="186">
                  <c:v>1.3810944908817638E-2</c:v>
                </c:pt>
                <c:pt idx="187">
                  <c:v>1.1661289944826195E-2</c:v>
                </c:pt>
                <c:pt idx="188">
                  <c:v>9.8200318278863653E-3</c:v>
                </c:pt>
                <c:pt idx="189">
                  <c:v>8.2477566512323859E-3</c:v>
                </c:pt>
                <c:pt idx="190">
                  <c:v>6.9092167506001768E-3</c:v>
                </c:pt>
                <c:pt idx="191">
                  <c:v>5.7730468160373275E-3</c:v>
                </c:pt>
                <c:pt idx="192">
                  <c:v>4.8114694175949877E-3</c:v>
                </c:pt>
                <c:pt idx="193">
                  <c:v>3.9999976006360443E-3</c:v>
                </c:pt>
                <c:pt idx="194">
                  <c:v>3.3171407926086524E-3</c:v>
                </c:pt>
                <c:pt idx="195">
                  <c:v>2.7441189708333896E-3</c:v>
                </c:pt>
                <c:pt idx="196">
                  <c:v>2.2645888822737628E-3</c:v>
                </c:pt>
                <c:pt idx="197">
                  <c:v>1.8643850867852776E-3</c:v>
                </c:pt>
                <c:pt idx="198">
                  <c:v>1.5312777148502666E-3</c:v>
                </c:pt>
                <c:pt idx="199">
                  <c:v>1.2547480848750642E-3</c:v>
                </c:pt>
                <c:pt idx="200">
                  <c:v>1.0257827061028201E-3</c:v>
                </c:pt>
                <c:pt idx="201">
                  <c:v>8.3668569117037635E-4</c:v>
                </c:pt>
                <c:pt idx="202">
                  <c:v>6.8090920598129435E-4</c:v>
                </c:pt>
                <c:pt idx="203">
                  <c:v>5.5290128182100453E-4</c:v>
                </c:pt>
                <c:pt idx="204">
                  <c:v>4.4797009328609685E-4</c:v>
                </c:pt>
                <c:pt idx="205">
                  <c:v>3.6216365369953649E-4</c:v>
                </c:pt>
                <c:pt idx="206">
                  <c:v>2.9216378590851233E-4</c:v>
                </c:pt>
                <c:pt idx="207">
                  <c:v>2.35193180223616E-4</c:v>
                </c:pt>
                <c:pt idx="208">
                  <c:v>1.8893434325665092E-4</c:v>
                </c:pt>
                <c:pt idx="209">
                  <c:v>1.5145926311374585E-4</c:v>
                </c:pt>
                <c:pt idx="210">
                  <c:v>1.2116866045147083E-4</c:v>
                </c:pt>
                <c:pt idx="211">
                  <c:v>9.6739755021517078E-5</c:v>
                </c:pt>
                <c:pt idx="212">
                  <c:v>7.7081548241242026E-5</c:v>
                </c:pt>
                <c:pt idx="213">
                  <c:v>6.1296699695644527E-5</c:v>
                </c:pt>
                <c:pt idx="214">
                  <c:v>4.8649155810952981E-5</c:v>
                </c:pt>
                <c:pt idx="215">
                  <c:v>3.8536769501214747E-5</c:v>
                </c:pt>
                <c:pt idx="216">
                  <c:v>3.0468228290277511E-5</c:v>
                </c:pt>
                <c:pt idx="217">
                  <c:v>2.4043683722517534E-5</c:v>
                </c:pt>
                <c:pt idx="218">
                  <c:v>1.8938545733506756E-5</c:v>
                </c:pt>
                <c:pt idx="219">
                  <c:v>1.4889971376743572E-5</c:v>
                </c:pt>
                <c:pt idx="220">
                  <c:v>1.1685637523228587E-5</c:v>
                </c:pt>
                <c:pt idx="221">
                  <c:v>9.1544417378743363E-6</c:v>
                </c:pt>
                <c:pt idx="222">
                  <c:v>7.1588245464422434E-6</c:v>
                </c:pt>
                <c:pt idx="223">
                  <c:v>5.5884499312988075E-6</c:v>
                </c:pt>
                <c:pt idx="224">
                  <c:v>4.3550194222624559E-6</c:v>
                </c:pt>
                <c:pt idx="225">
                  <c:v>3.3880289316088045E-6</c:v>
                </c:pt>
                <c:pt idx="226">
                  <c:v>2.6313069078539899E-6</c:v>
                </c:pt>
                <c:pt idx="227">
                  <c:v>2.0401978549584826E-6</c:v>
                </c:pt>
                <c:pt idx="228">
                  <c:v>1.579277185804477E-6</c:v>
                </c:pt>
                <c:pt idx="229">
                  <c:v>1.220502143307592E-6</c:v>
                </c:pt>
                <c:pt idx="230">
                  <c:v>9.4171950166760822E-7</c:v>
                </c:pt>
                <c:pt idx="231">
                  <c:v>7.2546430122586628E-7</c:v>
                </c:pt>
                <c:pt idx="232">
                  <c:v>5.5799529205040689E-7</c:v>
                </c:pt>
                <c:pt idx="233">
                  <c:v>4.2852235283008904E-7</c:v>
                </c:pt>
                <c:pt idx="234">
                  <c:v>3.2858917214442448E-7</c:v>
                </c:pt>
                <c:pt idx="235">
                  <c:v>2.5158115881352919E-7</c:v>
                </c:pt>
                <c:pt idx="236">
                  <c:v>1.9233408932222813E-7</c:v>
                </c:pt>
                <c:pt idx="237">
                  <c:v>1.4682358002423364E-7</c:v>
                </c:pt>
                <c:pt idx="238">
                  <c:v>1.1191924315196464E-7</c:v>
                </c:pt>
                <c:pt idx="239">
                  <c:v>8.5190480443083733E-8</c:v>
                </c:pt>
                <c:pt idx="240">
                  <c:v>6.4753399240334709E-8</c:v>
                </c:pt>
                <c:pt idx="241">
                  <c:v>4.9150399154442427E-8</c:v>
                </c:pt>
                <c:pt idx="242">
                  <c:v>3.7255653940303403E-8</c:v>
                </c:pt>
                <c:pt idx="243">
                  <c:v>2.8201071404970143E-8</c:v>
                </c:pt>
                <c:pt idx="244">
                  <c:v>2.1318411123355769E-8</c:v>
                </c:pt>
                <c:pt idx="245">
                  <c:v>1.6094123150947314E-8</c:v>
                </c:pt>
                <c:pt idx="246">
                  <c:v>1.2134180353975407E-8</c:v>
                </c:pt>
                <c:pt idx="247">
                  <c:v>9.136745124864337E-9</c:v>
                </c:pt>
                <c:pt idx="248">
                  <c:v>6.8709650322907294E-9</c:v>
                </c:pt>
                <c:pt idx="249">
                  <c:v>5.1605534455618954E-9</c:v>
                </c:pt>
                <c:pt idx="250">
                  <c:v>3.8710984088293204E-9</c:v>
                </c:pt>
                <c:pt idx="251">
                  <c:v>2.9002707069253358E-9</c:v>
                </c:pt>
                <c:pt idx="252">
                  <c:v>2.1702820769921106E-9</c:v>
                </c:pt>
                <c:pt idx="253">
                  <c:v>1.6220865152992946E-9</c:v>
                </c:pt>
                <c:pt idx="254">
                  <c:v>1.2109293756748465E-9</c:v>
                </c:pt>
                <c:pt idx="255">
                  <c:v>9.0293669872995875E-10</c:v>
                </c:pt>
                <c:pt idx="256">
                  <c:v>6.7250595287361763E-10</c:v>
                </c:pt>
                <c:pt idx="257">
                  <c:v>5.0031310662487201E-10</c:v>
                </c:pt>
                <c:pt idx="258">
                  <c:v>3.7179287209477129E-10</c:v>
                </c:pt>
                <c:pt idx="259">
                  <c:v>2.7598159260252027E-10</c:v>
                </c:pt>
                <c:pt idx="260">
                  <c:v>2.0463759889038913E-10</c:v>
                </c:pt>
                <c:pt idx="261">
                  <c:v>1.5157351367558486E-10</c:v>
                </c:pt>
                <c:pt idx="262">
                  <c:v>1.1215019331602109E-10</c:v>
                </c:pt>
                <c:pt idx="263">
                  <c:v>8.2893741321701286E-11</c:v>
                </c:pt>
                <c:pt idx="264">
                  <c:v>6.1206082744371808E-11</c:v>
                </c:pt>
                <c:pt idx="265">
                  <c:v>4.5146555019469398E-11</c:v>
                </c:pt>
                <c:pt idx="266">
                  <c:v>3.3267321285621048E-11</c:v>
                </c:pt>
                <c:pt idx="267">
                  <c:v>2.4489514146432121E-11</c:v>
                </c:pt>
                <c:pt idx="268">
                  <c:v>1.8010157105058766E-11</c:v>
                </c:pt>
                <c:pt idx="269">
                  <c:v>1.3232309297903331E-11</c:v>
                </c:pt>
                <c:pt idx="270">
                  <c:v>9.7127084378841507E-12</c:v>
                </c:pt>
                <c:pt idx="271">
                  <c:v>7.1225797849998446E-12</c:v>
                </c:pt>
                <c:pt idx="272">
                  <c:v>5.2183378665850312E-12</c:v>
                </c:pt>
                <c:pt idx="273">
                  <c:v>3.8197113765805088E-12</c:v>
                </c:pt>
                <c:pt idx="274">
                  <c:v>2.7934307387902307E-12</c:v>
                </c:pt>
                <c:pt idx="275">
                  <c:v>2.0410786553400741E-12</c:v>
                </c:pt>
                <c:pt idx="276">
                  <c:v>1.4900521211108071E-12</c:v>
                </c:pt>
                <c:pt idx="277">
                  <c:v>1.0868470264888103E-12</c:v>
                </c:pt>
                <c:pt idx="278">
                  <c:v>7.9207431036756599E-13</c:v>
                </c:pt>
                <c:pt idx="279">
                  <c:v>5.7676543749083706E-13</c:v>
                </c:pt>
                <c:pt idx="280">
                  <c:v>4.1963675053566262E-13</c:v>
                </c:pt>
                <c:pt idx="281">
                  <c:v>3.0506608856611958E-13</c:v>
                </c:pt>
                <c:pt idx="282">
                  <c:v>2.2159786531948474E-13</c:v>
                </c:pt>
                <c:pt idx="283">
                  <c:v>1.6083977977880374E-13</c:v>
                </c:pt>
                <c:pt idx="284">
                  <c:v>1.1664942780828639E-13</c:v>
                </c:pt>
                <c:pt idx="285">
                  <c:v>8.4535268812655038E-14</c:v>
                </c:pt>
                <c:pt idx="286">
                  <c:v>6.1215913084122966E-14</c:v>
                </c:pt>
                <c:pt idx="287">
                  <c:v>4.4296216263100849E-14</c:v>
                </c:pt>
                <c:pt idx="288">
                  <c:v>3.2029460468677782E-14</c:v>
                </c:pt>
                <c:pt idx="289">
                  <c:v>2.3142914338914551E-14</c:v>
                </c:pt>
                <c:pt idx="290">
                  <c:v>1.6710005636320079E-14</c:v>
                </c:pt>
                <c:pt idx="291">
                  <c:v>1.2056740468840664E-14</c:v>
                </c:pt>
                <c:pt idx="292">
                  <c:v>8.6932584810971768E-15</c:v>
                </c:pt>
                <c:pt idx="293">
                  <c:v>6.2638188298379091E-15</c:v>
                </c:pt>
                <c:pt idx="294">
                  <c:v>4.5102872503427268E-15</c:v>
                </c:pt>
                <c:pt idx="295">
                  <c:v>3.2455035887190671E-15</c:v>
                </c:pt>
                <c:pt idx="296">
                  <c:v>2.3338733056826183E-15</c:v>
                </c:pt>
                <c:pt idx="297">
                  <c:v>1.6772357859547305E-15</c:v>
                </c:pt>
                <c:pt idx="298">
                  <c:v>1.2045836074506953E-15</c:v>
                </c:pt>
                <c:pt idx="299">
                  <c:v>8.6458967362684725E-16</c:v>
                </c:pt>
                <c:pt idx="300">
                  <c:v>6.2017983941674187E-16</c:v>
                </c:pt>
                <c:pt idx="301">
                  <c:v>4.4459435517790598E-16</c:v>
                </c:pt>
                <c:pt idx="302">
                  <c:v>3.1853202127879328E-16</c:v>
                </c:pt>
                <c:pt idx="303">
                  <c:v>2.2808105582783109E-16</c:v>
                </c:pt>
                <c:pt idx="304">
                  <c:v>1.632211245845012E-16</c:v>
                </c:pt>
                <c:pt idx="305">
                  <c:v>1.1673970172040462E-16</c:v>
                </c:pt>
                <c:pt idx="306">
                  <c:v>8.3448751480859634E-17</c:v>
                </c:pt>
                <c:pt idx="307">
                  <c:v>5.9618920182364198E-17</c:v>
                </c:pt>
                <c:pt idx="308">
                  <c:v>4.2571139477649372E-17</c:v>
                </c:pt>
                <c:pt idx="309">
                  <c:v>3.0382060150190358E-17</c:v>
                </c:pt>
                <c:pt idx="310">
                  <c:v>2.167173935317348E-17</c:v>
                </c:pt>
                <c:pt idx="311">
                  <c:v>1.5450719736776283E-17</c:v>
                </c:pt>
                <c:pt idx="312">
                  <c:v>1.1009961760967996E-17</c:v>
                </c:pt>
                <c:pt idx="313">
                  <c:v>7.8416737823798811E-18</c:v>
                </c:pt>
                <c:pt idx="314">
                  <c:v>5.5824041566483755E-18</c:v>
                </c:pt>
                <c:pt idx="315">
                  <c:v>3.9721621037376392E-18</c:v>
                </c:pt>
                <c:pt idx="316">
                  <c:v>2.8250714790309044E-18</c:v>
                </c:pt>
                <c:pt idx="317">
                  <c:v>2.0083170466455943E-18</c:v>
                </c:pt>
                <c:pt idx="318">
                  <c:v>1.4270493689271584E-18</c:v>
                </c:pt>
                <c:pt idx="319">
                  <c:v>1.0135685056357499E-18</c:v>
                </c:pt>
                <c:pt idx="320">
                  <c:v>7.1957831138904532E-19</c:v>
                </c:pt>
                <c:pt idx="321">
                  <c:v>5.1064289964518966E-19</c:v>
                </c:pt>
                <c:pt idx="322">
                  <c:v>3.6222147756418499E-19</c:v>
                </c:pt>
                <c:pt idx="323">
                  <c:v>2.5683376854598058E-19</c:v>
                </c:pt>
                <c:pt idx="324">
                  <c:v>1.8203479193484071E-19</c:v>
                </c:pt>
                <c:pt idx="325">
                  <c:v>1.2896869984184692E-19</c:v>
                </c:pt>
                <c:pt idx="326">
                  <c:v>9.1336663400937272E-20</c:v>
                </c:pt>
                <c:pt idx="327">
                  <c:v>6.4660653541768039E-20</c:v>
                </c:pt>
                <c:pt idx="328">
                  <c:v>4.575856086041854E-20</c:v>
                </c:pt>
                <c:pt idx="329">
                  <c:v>3.2370179350284073E-20</c:v>
                </c:pt>
                <c:pt idx="330">
                  <c:v>2.2890826044199943E-20</c:v>
                </c:pt>
                <c:pt idx="331">
                  <c:v>1.6181714459232619E-20</c:v>
                </c:pt>
                <c:pt idx="332">
                  <c:v>1.143503183181599E-20</c:v>
                </c:pt>
                <c:pt idx="333">
                  <c:v>8.0779848602544091E-21</c:v>
                </c:pt>
                <c:pt idx="334">
                  <c:v>5.7045909715179186E-21</c:v>
                </c:pt>
                <c:pt idx="335">
                  <c:v>4.0272146656068008E-21</c:v>
                </c:pt>
                <c:pt idx="336">
                  <c:v>2.8421486541431547E-21</c:v>
                </c:pt>
                <c:pt idx="337">
                  <c:v>2.0051804200510839E-21</c:v>
                </c:pt>
                <c:pt idx="338">
                  <c:v>1.4142548105790308E-21</c:v>
                </c:pt>
                <c:pt idx="339">
                  <c:v>9.9717705257705952E-22</c:v>
                </c:pt>
                <c:pt idx="340">
                  <c:v>7.0289445635858212E-22</c:v>
                </c:pt>
                <c:pt idx="341">
                  <c:v>4.9531786548726185E-22</c:v>
                </c:pt>
                <c:pt idx="342">
                  <c:v>3.4894475327251673E-22</c:v>
                </c:pt>
                <c:pt idx="343">
                  <c:v>2.4575983296614717E-22</c:v>
                </c:pt>
                <c:pt idx="344">
                  <c:v>1.7304115368889638E-22</c:v>
                </c:pt>
                <c:pt idx="345">
                  <c:v>1.2180773269285329E-22</c:v>
                </c:pt>
                <c:pt idx="346">
                  <c:v>8.5721534941546555E-23</c:v>
                </c:pt>
                <c:pt idx="347">
                  <c:v>6.0311103873291655E-23</c:v>
                </c:pt>
                <c:pt idx="348">
                  <c:v>4.2422815189381961E-23</c:v>
                </c:pt>
                <c:pt idx="349">
                  <c:v>2.9833152345873581E-23</c:v>
                </c:pt>
                <c:pt idx="350">
                  <c:v>2.0974847801271074E-23</c:v>
                </c:pt>
                <c:pt idx="351">
                  <c:v>1.4743514945202853E-23</c:v>
                </c:pt>
                <c:pt idx="352">
                  <c:v>1.0361158122716651E-23</c:v>
                </c:pt>
                <c:pt idx="353">
                  <c:v>7.2798612454327718E-24</c:v>
                </c:pt>
                <c:pt idx="354">
                  <c:v>5.1138489015474912E-24</c:v>
                </c:pt>
                <c:pt idx="355">
                  <c:v>3.5915763590772433E-24</c:v>
                </c:pt>
                <c:pt idx="356">
                  <c:v>2.521953918853071E-24</c:v>
                </c:pt>
                <c:pt idx="357">
                  <c:v>1.7705426937363634E-24</c:v>
                </c:pt>
                <c:pt idx="358">
                  <c:v>1.2427827998101589E-24</c:v>
                </c:pt>
                <c:pt idx="359">
                  <c:v>8.7217970014363209E-25</c:v>
                </c:pt>
                <c:pt idx="360">
                  <c:v>6.1198522499833919E-25</c:v>
                </c:pt>
                <c:pt idx="361">
                  <c:v>4.2934104800984558E-25</c:v>
                </c:pt>
                <c:pt idx="362">
                  <c:v>3.0115679405409245E-25</c:v>
                </c:pt>
                <c:pt idx="363">
                  <c:v>2.1120973923140587E-25</c:v>
                </c:pt>
                <c:pt idx="364">
                  <c:v>1.4810456962775133E-25</c:v>
                </c:pt>
                <c:pt idx="365">
                  <c:v>1.0383850296410384E-25</c:v>
                </c:pt>
                <c:pt idx="366">
                  <c:v>7.2792392942479709E-26</c:v>
                </c:pt>
                <c:pt idx="367">
                  <c:v>5.1021514691811441E-26</c:v>
                </c:pt>
                <c:pt idx="368">
                  <c:v>3.5757125978662332E-26</c:v>
                </c:pt>
                <c:pt idx="369">
                  <c:v>2.5056238785175963E-26</c:v>
                </c:pt>
                <c:pt idx="370">
                  <c:v>1.7555583209396524E-26</c:v>
                </c:pt>
                <c:pt idx="371">
                  <c:v>1.2298802318418275E-26</c:v>
                </c:pt>
                <c:pt idx="372">
                  <c:v>8.6151056128528751E-27</c:v>
                </c:pt>
                <c:pt idx="373">
                  <c:v>6.0340741642062476E-27</c:v>
                </c:pt>
                <c:pt idx="374">
                  <c:v>4.225858413453345E-27</c:v>
                </c:pt>
                <c:pt idx="375">
                  <c:v>2.9592079678984851E-27</c:v>
                </c:pt>
                <c:pt idx="376">
                  <c:v>2.0720214535088908E-27</c:v>
                </c:pt>
                <c:pt idx="377">
                  <c:v>1.4506851630949075E-27</c:v>
                </c:pt>
                <c:pt idx="378">
                  <c:v>1.0155800941088766E-27</c:v>
                </c:pt>
                <c:pt idx="379">
                  <c:v>7.1091747131471767E-28</c:v>
                </c:pt>
                <c:pt idx="380">
                  <c:v>4.9761112446163289E-28</c:v>
                </c:pt>
                <c:pt idx="381">
                  <c:v>3.4828015528924248E-28</c:v>
                </c:pt>
                <c:pt idx="382">
                  <c:v>2.4374571194747467E-28</c:v>
                </c:pt>
                <c:pt idx="383">
                  <c:v>1.7057550945665487E-28</c:v>
                </c:pt>
                <c:pt idx="384">
                  <c:v>1.1936297139708182E-28</c:v>
                </c:pt>
                <c:pt idx="385">
                  <c:v>8.3521370611488047E-29</c:v>
                </c:pt>
                <c:pt idx="386">
                  <c:v>5.8438953120671113E-29</c:v>
                </c:pt>
                <c:pt idx="387">
                  <c:v>4.0887054448946777E-29</c:v>
                </c:pt>
                <c:pt idx="388">
                  <c:v>2.8605500143869083E-29</c:v>
                </c:pt>
                <c:pt idx="389">
                  <c:v>2.0012222063033032E-29</c:v>
                </c:pt>
                <c:pt idx="390">
                  <c:v>1.3999896795718689E-29</c:v>
                </c:pt>
                <c:pt idx="391">
                  <c:v>9.7935421444291186E-30</c:v>
                </c:pt>
                <c:pt idx="392">
                  <c:v>6.8508091952355076E-30</c:v>
                </c:pt>
                <c:pt idx="393">
                  <c:v>4.7921755040786287E-30</c:v>
                </c:pt>
                <c:pt idx="394">
                  <c:v>3.3520768200743051E-30</c:v>
                </c:pt>
                <c:pt idx="395">
                  <c:v>2.3446997491022E-30</c:v>
                </c:pt>
                <c:pt idx="396">
                  <c:v>1.6400388714357689E-30</c:v>
                </c:pt>
                <c:pt idx="397">
                  <c:v>1.1471395809763255E-30</c:v>
                </c:pt>
                <c:pt idx="398">
                  <c:v>8.0237091731666228E-31</c:v>
                </c:pt>
                <c:pt idx="399">
                  <c:v>5.6121909530739766E-31</c:v>
                </c:pt>
                <c:pt idx="400">
                  <c:v>3.925451232708993E-31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5A2-42AA-A976-12A721B4D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912608"/>
        <c:axId val="91191219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s!$D$1</c15:sqref>
                        </c15:formulaRef>
                      </c:ext>
                    </c:extLst>
                    <c:strCache>
                      <c:ptCount val="1"/>
                      <c:pt idx="0">
                        <c:v>CIEx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s!$A$2:$A$452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380</c:v>
                      </c:pt>
                      <c:pt idx="1">
                        <c:v>381</c:v>
                      </c:pt>
                      <c:pt idx="2">
                        <c:v>382</c:v>
                      </c:pt>
                      <c:pt idx="3">
                        <c:v>383</c:v>
                      </c:pt>
                      <c:pt idx="4">
                        <c:v>384</c:v>
                      </c:pt>
                      <c:pt idx="5">
                        <c:v>385</c:v>
                      </c:pt>
                      <c:pt idx="6">
                        <c:v>386</c:v>
                      </c:pt>
                      <c:pt idx="7">
                        <c:v>387</c:v>
                      </c:pt>
                      <c:pt idx="8">
                        <c:v>388</c:v>
                      </c:pt>
                      <c:pt idx="9">
                        <c:v>389</c:v>
                      </c:pt>
                      <c:pt idx="10">
                        <c:v>390</c:v>
                      </c:pt>
                      <c:pt idx="11">
                        <c:v>391</c:v>
                      </c:pt>
                      <c:pt idx="12">
                        <c:v>392</c:v>
                      </c:pt>
                      <c:pt idx="13">
                        <c:v>393</c:v>
                      </c:pt>
                      <c:pt idx="14">
                        <c:v>394</c:v>
                      </c:pt>
                      <c:pt idx="15">
                        <c:v>395</c:v>
                      </c:pt>
                      <c:pt idx="16">
                        <c:v>396</c:v>
                      </c:pt>
                      <c:pt idx="17">
                        <c:v>397</c:v>
                      </c:pt>
                      <c:pt idx="18">
                        <c:v>398</c:v>
                      </c:pt>
                      <c:pt idx="19">
                        <c:v>399</c:v>
                      </c:pt>
                      <c:pt idx="20">
                        <c:v>400</c:v>
                      </c:pt>
                      <c:pt idx="21">
                        <c:v>401</c:v>
                      </c:pt>
                      <c:pt idx="22">
                        <c:v>402</c:v>
                      </c:pt>
                      <c:pt idx="23">
                        <c:v>403</c:v>
                      </c:pt>
                      <c:pt idx="24">
                        <c:v>404</c:v>
                      </c:pt>
                      <c:pt idx="25">
                        <c:v>405</c:v>
                      </c:pt>
                      <c:pt idx="26">
                        <c:v>406</c:v>
                      </c:pt>
                      <c:pt idx="27">
                        <c:v>407</c:v>
                      </c:pt>
                      <c:pt idx="28">
                        <c:v>408</c:v>
                      </c:pt>
                      <c:pt idx="29">
                        <c:v>409</c:v>
                      </c:pt>
                      <c:pt idx="30">
                        <c:v>410</c:v>
                      </c:pt>
                      <c:pt idx="31">
                        <c:v>411</c:v>
                      </c:pt>
                      <c:pt idx="32">
                        <c:v>412</c:v>
                      </c:pt>
                      <c:pt idx="33">
                        <c:v>413</c:v>
                      </c:pt>
                      <c:pt idx="34">
                        <c:v>414</c:v>
                      </c:pt>
                      <c:pt idx="35">
                        <c:v>415</c:v>
                      </c:pt>
                      <c:pt idx="36">
                        <c:v>416</c:v>
                      </c:pt>
                      <c:pt idx="37">
                        <c:v>417</c:v>
                      </c:pt>
                      <c:pt idx="38">
                        <c:v>418</c:v>
                      </c:pt>
                      <c:pt idx="39">
                        <c:v>419</c:v>
                      </c:pt>
                      <c:pt idx="40">
                        <c:v>420</c:v>
                      </c:pt>
                      <c:pt idx="41">
                        <c:v>421</c:v>
                      </c:pt>
                      <c:pt idx="42">
                        <c:v>422</c:v>
                      </c:pt>
                      <c:pt idx="43">
                        <c:v>423</c:v>
                      </c:pt>
                      <c:pt idx="44">
                        <c:v>424</c:v>
                      </c:pt>
                      <c:pt idx="45">
                        <c:v>425</c:v>
                      </c:pt>
                      <c:pt idx="46">
                        <c:v>426</c:v>
                      </c:pt>
                      <c:pt idx="47">
                        <c:v>427</c:v>
                      </c:pt>
                      <c:pt idx="48">
                        <c:v>428</c:v>
                      </c:pt>
                      <c:pt idx="49">
                        <c:v>429</c:v>
                      </c:pt>
                      <c:pt idx="50">
                        <c:v>430</c:v>
                      </c:pt>
                      <c:pt idx="51">
                        <c:v>431</c:v>
                      </c:pt>
                      <c:pt idx="52">
                        <c:v>432</c:v>
                      </c:pt>
                      <c:pt idx="53">
                        <c:v>433</c:v>
                      </c:pt>
                      <c:pt idx="54">
                        <c:v>434</c:v>
                      </c:pt>
                      <c:pt idx="55">
                        <c:v>435</c:v>
                      </c:pt>
                      <c:pt idx="56">
                        <c:v>436</c:v>
                      </c:pt>
                      <c:pt idx="57">
                        <c:v>437</c:v>
                      </c:pt>
                      <c:pt idx="58">
                        <c:v>438</c:v>
                      </c:pt>
                      <c:pt idx="59">
                        <c:v>439</c:v>
                      </c:pt>
                      <c:pt idx="60">
                        <c:v>440</c:v>
                      </c:pt>
                      <c:pt idx="61">
                        <c:v>441</c:v>
                      </c:pt>
                      <c:pt idx="62">
                        <c:v>442</c:v>
                      </c:pt>
                      <c:pt idx="63">
                        <c:v>443</c:v>
                      </c:pt>
                      <c:pt idx="64">
                        <c:v>444</c:v>
                      </c:pt>
                      <c:pt idx="65">
                        <c:v>445</c:v>
                      </c:pt>
                      <c:pt idx="66">
                        <c:v>446</c:v>
                      </c:pt>
                      <c:pt idx="67">
                        <c:v>447</c:v>
                      </c:pt>
                      <c:pt idx="68">
                        <c:v>448</c:v>
                      </c:pt>
                      <c:pt idx="69">
                        <c:v>449</c:v>
                      </c:pt>
                      <c:pt idx="70">
                        <c:v>450</c:v>
                      </c:pt>
                      <c:pt idx="71">
                        <c:v>451</c:v>
                      </c:pt>
                      <c:pt idx="72">
                        <c:v>452</c:v>
                      </c:pt>
                      <c:pt idx="73">
                        <c:v>453</c:v>
                      </c:pt>
                      <c:pt idx="74">
                        <c:v>454</c:v>
                      </c:pt>
                      <c:pt idx="75">
                        <c:v>455</c:v>
                      </c:pt>
                      <c:pt idx="76">
                        <c:v>456</c:v>
                      </c:pt>
                      <c:pt idx="77">
                        <c:v>457</c:v>
                      </c:pt>
                      <c:pt idx="78">
                        <c:v>458</c:v>
                      </c:pt>
                      <c:pt idx="79">
                        <c:v>459</c:v>
                      </c:pt>
                      <c:pt idx="80">
                        <c:v>460</c:v>
                      </c:pt>
                      <c:pt idx="81">
                        <c:v>461</c:v>
                      </c:pt>
                      <c:pt idx="82">
                        <c:v>462</c:v>
                      </c:pt>
                      <c:pt idx="83">
                        <c:v>463</c:v>
                      </c:pt>
                      <c:pt idx="84">
                        <c:v>464</c:v>
                      </c:pt>
                      <c:pt idx="85">
                        <c:v>465</c:v>
                      </c:pt>
                      <c:pt idx="86">
                        <c:v>466</c:v>
                      </c:pt>
                      <c:pt idx="87">
                        <c:v>467</c:v>
                      </c:pt>
                      <c:pt idx="88">
                        <c:v>468</c:v>
                      </c:pt>
                      <c:pt idx="89">
                        <c:v>469</c:v>
                      </c:pt>
                      <c:pt idx="90">
                        <c:v>470</c:v>
                      </c:pt>
                      <c:pt idx="91">
                        <c:v>471</c:v>
                      </c:pt>
                      <c:pt idx="92">
                        <c:v>472</c:v>
                      </c:pt>
                      <c:pt idx="93">
                        <c:v>473</c:v>
                      </c:pt>
                      <c:pt idx="94">
                        <c:v>474</c:v>
                      </c:pt>
                      <c:pt idx="95">
                        <c:v>475</c:v>
                      </c:pt>
                      <c:pt idx="96">
                        <c:v>476</c:v>
                      </c:pt>
                      <c:pt idx="97">
                        <c:v>477</c:v>
                      </c:pt>
                      <c:pt idx="98">
                        <c:v>478</c:v>
                      </c:pt>
                      <c:pt idx="99">
                        <c:v>479</c:v>
                      </c:pt>
                      <c:pt idx="100">
                        <c:v>480</c:v>
                      </c:pt>
                      <c:pt idx="101">
                        <c:v>481</c:v>
                      </c:pt>
                      <c:pt idx="102">
                        <c:v>482</c:v>
                      </c:pt>
                      <c:pt idx="103">
                        <c:v>483</c:v>
                      </c:pt>
                      <c:pt idx="104">
                        <c:v>484</c:v>
                      </c:pt>
                      <c:pt idx="105">
                        <c:v>485</c:v>
                      </c:pt>
                      <c:pt idx="106">
                        <c:v>486</c:v>
                      </c:pt>
                      <c:pt idx="107">
                        <c:v>487</c:v>
                      </c:pt>
                      <c:pt idx="108">
                        <c:v>488</c:v>
                      </c:pt>
                      <c:pt idx="109">
                        <c:v>489</c:v>
                      </c:pt>
                      <c:pt idx="110">
                        <c:v>490</c:v>
                      </c:pt>
                      <c:pt idx="111">
                        <c:v>491</c:v>
                      </c:pt>
                      <c:pt idx="112">
                        <c:v>492</c:v>
                      </c:pt>
                      <c:pt idx="113">
                        <c:v>493</c:v>
                      </c:pt>
                      <c:pt idx="114">
                        <c:v>494</c:v>
                      </c:pt>
                      <c:pt idx="115">
                        <c:v>495</c:v>
                      </c:pt>
                      <c:pt idx="116">
                        <c:v>496</c:v>
                      </c:pt>
                      <c:pt idx="117">
                        <c:v>497</c:v>
                      </c:pt>
                      <c:pt idx="118">
                        <c:v>498</c:v>
                      </c:pt>
                      <c:pt idx="119">
                        <c:v>499</c:v>
                      </c:pt>
                      <c:pt idx="120">
                        <c:v>500</c:v>
                      </c:pt>
                      <c:pt idx="121">
                        <c:v>501</c:v>
                      </c:pt>
                      <c:pt idx="122">
                        <c:v>502</c:v>
                      </c:pt>
                      <c:pt idx="123">
                        <c:v>503</c:v>
                      </c:pt>
                      <c:pt idx="124">
                        <c:v>504</c:v>
                      </c:pt>
                      <c:pt idx="125">
                        <c:v>505</c:v>
                      </c:pt>
                      <c:pt idx="126">
                        <c:v>506</c:v>
                      </c:pt>
                      <c:pt idx="127">
                        <c:v>507</c:v>
                      </c:pt>
                      <c:pt idx="128">
                        <c:v>508</c:v>
                      </c:pt>
                      <c:pt idx="129">
                        <c:v>509</c:v>
                      </c:pt>
                      <c:pt idx="130">
                        <c:v>510</c:v>
                      </c:pt>
                      <c:pt idx="131">
                        <c:v>511</c:v>
                      </c:pt>
                      <c:pt idx="132">
                        <c:v>512</c:v>
                      </c:pt>
                      <c:pt idx="133">
                        <c:v>513</c:v>
                      </c:pt>
                      <c:pt idx="134">
                        <c:v>514</c:v>
                      </c:pt>
                      <c:pt idx="135">
                        <c:v>515</c:v>
                      </c:pt>
                      <c:pt idx="136">
                        <c:v>516</c:v>
                      </c:pt>
                      <c:pt idx="137">
                        <c:v>517</c:v>
                      </c:pt>
                      <c:pt idx="138">
                        <c:v>518</c:v>
                      </c:pt>
                      <c:pt idx="139">
                        <c:v>519</c:v>
                      </c:pt>
                      <c:pt idx="140">
                        <c:v>520</c:v>
                      </c:pt>
                      <c:pt idx="141">
                        <c:v>521</c:v>
                      </c:pt>
                      <c:pt idx="142">
                        <c:v>522</c:v>
                      </c:pt>
                      <c:pt idx="143">
                        <c:v>523</c:v>
                      </c:pt>
                      <c:pt idx="144">
                        <c:v>524</c:v>
                      </c:pt>
                      <c:pt idx="145">
                        <c:v>525</c:v>
                      </c:pt>
                      <c:pt idx="146">
                        <c:v>526</c:v>
                      </c:pt>
                      <c:pt idx="147">
                        <c:v>527</c:v>
                      </c:pt>
                      <c:pt idx="148">
                        <c:v>528</c:v>
                      </c:pt>
                      <c:pt idx="149">
                        <c:v>529</c:v>
                      </c:pt>
                      <c:pt idx="150">
                        <c:v>530</c:v>
                      </c:pt>
                      <c:pt idx="151">
                        <c:v>531</c:v>
                      </c:pt>
                      <c:pt idx="152">
                        <c:v>532</c:v>
                      </c:pt>
                      <c:pt idx="153">
                        <c:v>533</c:v>
                      </c:pt>
                      <c:pt idx="154">
                        <c:v>534</c:v>
                      </c:pt>
                      <c:pt idx="155">
                        <c:v>535</c:v>
                      </c:pt>
                      <c:pt idx="156">
                        <c:v>536</c:v>
                      </c:pt>
                      <c:pt idx="157">
                        <c:v>537</c:v>
                      </c:pt>
                      <c:pt idx="158">
                        <c:v>538</c:v>
                      </c:pt>
                      <c:pt idx="159">
                        <c:v>539</c:v>
                      </c:pt>
                      <c:pt idx="160">
                        <c:v>540</c:v>
                      </c:pt>
                      <c:pt idx="161">
                        <c:v>541</c:v>
                      </c:pt>
                      <c:pt idx="162">
                        <c:v>542</c:v>
                      </c:pt>
                      <c:pt idx="163">
                        <c:v>543</c:v>
                      </c:pt>
                      <c:pt idx="164">
                        <c:v>544</c:v>
                      </c:pt>
                      <c:pt idx="165">
                        <c:v>545</c:v>
                      </c:pt>
                      <c:pt idx="166">
                        <c:v>546</c:v>
                      </c:pt>
                      <c:pt idx="167">
                        <c:v>547</c:v>
                      </c:pt>
                      <c:pt idx="168">
                        <c:v>548</c:v>
                      </c:pt>
                      <c:pt idx="169">
                        <c:v>549</c:v>
                      </c:pt>
                      <c:pt idx="170">
                        <c:v>550</c:v>
                      </c:pt>
                      <c:pt idx="171">
                        <c:v>551</c:v>
                      </c:pt>
                      <c:pt idx="172">
                        <c:v>552</c:v>
                      </c:pt>
                      <c:pt idx="173">
                        <c:v>553</c:v>
                      </c:pt>
                      <c:pt idx="174">
                        <c:v>554</c:v>
                      </c:pt>
                      <c:pt idx="175">
                        <c:v>555</c:v>
                      </c:pt>
                      <c:pt idx="176">
                        <c:v>556</c:v>
                      </c:pt>
                      <c:pt idx="177">
                        <c:v>557</c:v>
                      </c:pt>
                      <c:pt idx="178">
                        <c:v>558</c:v>
                      </c:pt>
                      <c:pt idx="179">
                        <c:v>559</c:v>
                      </c:pt>
                      <c:pt idx="180">
                        <c:v>560</c:v>
                      </c:pt>
                      <c:pt idx="181">
                        <c:v>561</c:v>
                      </c:pt>
                      <c:pt idx="182">
                        <c:v>562</c:v>
                      </c:pt>
                      <c:pt idx="183">
                        <c:v>563</c:v>
                      </c:pt>
                      <c:pt idx="184">
                        <c:v>564</c:v>
                      </c:pt>
                      <c:pt idx="185">
                        <c:v>565</c:v>
                      </c:pt>
                      <c:pt idx="186">
                        <c:v>566</c:v>
                      </c:pt>
                      <c:pt idx="187">
                        <c:v>567</c:v>
                      </c:pt>
                      <c:pt idx="188">
                        <c:v>568</c:v>
                      </c:pt>
                      <c:pt idx="189">
                        <c:v>569</c:v>
                      </c:pt>
                      <c:pt idx="190">
                        <c:v>570</c:v>
                      </c:pt>
                      <c:pt idx="191">
                        <c:v>571</c:v>
                      </c:pt>
                      <c:pt idx="192">
                        <c:v>572</c:v>
                      </c:pt>
                      <c:pt idx="193">
                        <c:v>573</c:v>
                      </c:pt>
                      <c:pt idx="194">
                        <c:v>574</c:v>
                      </c:pt>
                      <c:pt idx="195">
                        <c:v>575</c:v>
                      </c:pt>
                      <c:pt idx="196">
                        <c:v>576</c:v>
                      </c:pt>
                      <c:pt idx="197">
                        <c:v>577</c:v>
                      </c:pt>
                      <c:pt idx="198">
                        <c:v>578</c:v>
                      </c:pt>
                      <c:pt idx="199">
                        <c:v>579</c:v>
                      </c:pt>
                      <c:pt idx="200">
                        <c:v>580</c:v>
                      </c:pt>
                      <c:pt idx="201">
                        <c:v>581</c:v>
                      </c:pt>
                      <c:pt idx="202">
                        <c:v>582</c:v>
                      </c:pt>
                      <c:pt idx="203">
                        <c:v>583</c:v>
                      </c:pt>
                      <c:pt idx="204">
                        <c:v>584</c:v>
                      </c:pt>
                      <c:pt idx="205">
                        <c:v>585</c:v>
                      </c:pt>
                      <c:pt idx="206">
                        <c:v>586</c:v>
                      </c:pt>
                      <c:pt idx="207">
                        <c:v>587</c:v>
                      </c:pt>
                      <c:pt idx="208">
                        <c:v>588</c:v>
                      </c:pt>
                      <c:pt idx="209">
                        <c:v>589</c:v>
                      </c:pt>
                      <c:pt idx="210">
                        <c:v>590</c:v>
                      </c:pt>
                      <c:pt idx="211">
                        <c:v>591</c:v>
                      </c:pt>
                      <c:pt idx="212">
                        <c:v>592</c:v>
                      </c:pt>
                      <c:pt idx="213">
                        <c:v>593</c:v>
                      </c:pt>
                      <c:pt idx="214">
                        <c:v>594</c:v>
                      </c:pt>
                      <c:pt idx="215">
                        <c:v>595</c:v>
                      </c:pt>
                      <c:pt idx="216">
                        <c:v>596</c:v>
                      </c:pt>
                      <c:pt idx="217">
                        <c:v>597</c:v>
                      </c:pt>
                      <c:pt idx="218">
                        <c:v>598</c:v>
                      </c:pt>
                      <c:pt idx="219">
                        <c:v>599</c:v>
                      </c:pt>
                      <c:pt idx="220">
                        <c:v>600</c:v>
                      </c:pt>
                      <c:pt idx="221">
                        <c:v>601</c:v>
                      </c:pt>
                      <c:pt idx="222">
                        <c:v>602</c:v>
                      </c:pt>
                      <c:pt idx="223">
                        <c:v>603</c:v>
                      </c:pt>
                      <c:pt idx="224">
                        <c:v>604</c:v>
                      </c:pt>
                      <c:pt idx="225">
                        <c:v>605</c:v>
                      </c:pt>
                      <c:pt idx="226">
                        <c:v>606</c:v>
                      </c:pt>
                      <c:pt idx="227">
                        <c:v>607</c:v>
                      </c:pt>
                      <c:pt idx="228">
                        <c:v>608</c:v>
                      </c:pt>
                      <c:pt idx="229">
                        <c:v>609</c:v>
                      </c:pt>
                      <c:pt idx="230">
                        <c:v>610</c:v>
                      </c:pt>
                      <c:pt idx="231">
                        <c:v>611</c:v>
                      </c:pt>
                      <c:pt idx="232">
                        <c:v>612</c:v>
                      </c:pt>
                      <c:pt idx="233">
                        <c:v>613</c:v>
                      </c:pt>
                      <c:pt idx="234">
                        <c:v>614</c:v>
                      </c:pt>
                      <c:pt idx="235">
                        <c:v>615</c:v>
                      </c:pt>
                      <c:pt idx="236">
                        <c:v>616</c:v>
                      </c:pt>
                      <c:pt idx="237">
                        <c:v>617</c:v>
                      </c:pt>
                      <c:pt idx="238">
                        <c:v>618</c:v>
                      </c:pt>
                      <c:pt idx="239">
                        <c:v>619</c:v>
                      </c:pt>
                      <c:pt idx="240">
                        <c:v>620</c:v>
                      </c:pt>
                      <c:pt idx="241">
                        <c:v>621</c:v>
                      </c:pt>
                      <c:pt idx="242">
                        <c:v>622</c:v>
                      </c:pt>
                      <c:pt idx="243">
                        <c:v>623</c:v>
                      </c:pt>
                      <c:pt idx="244">
                        <c:v>624</c:v>
                      </c:pt>
                      <c:pt idx="245">
                        <c:v>625</c:v>
                      </c:pt>
                      <c:pt idx="246">
                        <c:v>626</c:v>
                      </c:pt>
                      <c:pt idx="247">
                        <c:v>627</c:v>
                      </c:pt>
                      <c:pt idx="248">
                        <c:v>628</c:v>
                      </c:pt>
                      <c:pt idx="249">
                        <c:v>629</c:v>
                      </c:pt>
                      <c:pt idx="250">
                        <c:v>630</c:v>
                      </c:pt>
                      <c:pt idx="251">
                        <c:v>631</c:v>
                      </c:pt>
                      <c:pt idx="252">
                        <c:v>632</c:v>
                      </c:pt>
                      <c:pt idx="253">
                        <c:v>633</c:v>
                      </c:pt>
                      <c:pt idx="254">
                        <c:v>634</c:v>
                      </c:pt>
                      <c:pt idx="255">
                        <c:v>635</c:v>
                      </c:pt>
                      <c:pt idx="256">
                        <c:v>636</c:v>
                      </c:pt>
                      <c:pt idx="257">
                        <c:v>637</c:v>
                      </c:pt>
                      <c:pt idx="258">
                        <c:v>638</c:v>
                      </c:pt>
                      <c:pt idx="259">
                        <c:v>639</c:v>
                      </c:pt>
                      <c:pt idx="260">
                        <c:v>640</c:v>
                      </c:pt>
                      <c:pt idx="261">
                        <c:v>641</c:v>
                      </c:pt>
                      <c:pt idx="262">
                        <c:v>642</c:v>
                      </c:pt>
                      <c:pt idx="263">
                        <c:v>643</c:v>
                      </c:pt>
                      <c:pt idx="264">
                        <c:v>644</c:v>
                      </c:pt>
                      <c:pt idx="265">
                        <c:v>645</c:v>
                      </c:pt>
                      <c:pt idx="266">
                        <c:v>646</c:v>
                      </c:pt>
                      <c:pt idx="267">
                        <c:v>647</c:v>
                      </c:pt>
                      <c:pt idx="268">
                        <c:v>648</c:v>
                      </c:pt>
                      <c:pt idx="269">
                        <c:v>649</c:v>
                      </c:pt>
                      <c:pt idx="270">
                        <c:v>650</c:v>
                      </c:pt>
                      <c:pt idx="271">
                        <c:v>651</c:v>
                      </c:pt>
                      <c:pt idx="272">
                        <c:v>652</c:v>
                      </c:pt>
                      <c:pt idx="273">
                        <c:v>653</c:v>
                      </c:pt>
                      <c:pt idx="274">
                        <c:v>654</c:v>
                      </c:pt>
                      <c:pt idx="275">
                        <c:v>655</c:v>
                      </c:pt>
                      <c:pt idx="276">
                        <c:v>656</c:v>
                      </c:pt>
                      <c:pt idx="277">
                        <c:v>657</c:v>
                      </c:pt>
                      <c:pt idx="278">
                        <c:v>658</c:v>
                      </c:pt>
                      <c:pt idx="279">
                        <c:v>659</c:v>
                      </c:pt>
                      <c:pt idx="280">
                        <c:v>660</c:v>
                      </c:pt>
                      <c:pt idx="281">
                        <c:v>661</c:v>
                      </c:pt>
                      <c:pt idx="282">
                        <c:v>662</c:v>
                      </c:pt>
                      <c:pt idx="283">
                        <c:v>663</c:v>
                      </c:pt>
                      <c:pt idx="284">
                        <c:v>664</c:v>
                      </c:pt>
                      <c:pt idx="285">
                        <c:v>665</c:v>
                      </c:pt>
                      <c:pt idx="286">
                        <c:v>666</c:v>
                      </c:pt>
                      <c:pt idx="287">
                        <c:v>667</c:v>
                      </c:pt>
                      <c:pt idx="288">
                        <c:v>668</c:v>
                      </c:pt>
                      <c:pt idx="289">
                        <c:v>669</c:v>
                      </c:pt>
                      <c:pt idx="290">
                        <c:v>670</c:v>
                      </c:pt>
                      <c:pt idx="291">
                        <c:v>671</c:v>
                      </c:pt>
                      <c:pt idx="292">
                        <c:v>672</c:v>
                      </c:pt>
                      <c:pt idx="293">
                        <c:v>673</c:v>
                      </c:pt>
                      <c:pt idx="294">
                        <c:v>674</c:v>
                      </c:pt>
                      <c:pt idx="295">
                        <c:v>675</c:v>
                      </c:pt>
                      <c:pt idx="296">
                        <c:v>676</c:v>
                      </c:pt>
                      <c:pt idx="297">
                        <c:v>677</c:v>
                      </c:pt>
                      <c:pt idx="298">
                        <c:v>678</c:v>
                      </c:pt>
                      <c:pt idx="299">
                        <c:v>679</c:v>
                      </c:pt>
                      <c:pt idx="300">
                        <c:v>680</c:v>
                      </c:pt>
                      <c:pt idx="301">
                        <c:v>681</c:v>
                      </c:pt>
                      <c:pt idx="302">
                        <c:v>682</c:v>
                      </c:pt>
                      <c:pt idx="303">
                        <c:v>683</c:v>
                      </c:pt>
                      <c:pt idx="304">
                        <c:v>684</c:v>
                      </c:pt>
                      <c:pt idx="305">
                        <c:v>685</c:v>
                      </c:pt>
                      <c:pt idx="306">
                        <c:v>686</c:v>
                      </c:pt>
                      <c:pt idx="307">
                        <c:v>687</c:v>
                      </c:pt>
                      <c:pt idx="308">
                        <c:v>688</c:v>
                      </c:pt>
                      <c:pt idx="309">
                        <c:v>689</c:v>
                      </c:pt>
                      <c:pt idx="310">
                        <c:v>690</c:v>
                      </c:pt>
                      <c:pt idx="311">
                        <c:v>691</c:v>
                      </c:pt>
                      <c:pt idx="312">
                        <c:v>692</c:v>
                      </c:pt>
                      <c:pt idx="313">
                        <c:v>693</c:v>
                      </c:pt>
                      <c:pt idx="314">
                        <c:v>694</c:v>
                      </c:pt>
                      <c:pt idx="315">
                        <c:v>695</c:v>
                      </c:pt>
                      <c:pt idx="316">
                        <c:v>696</c:v>
                      </c:pt>
                      <c:pt idx="317">
                        <c:v>697</c:v>
                      </c:pt>
                      <c:pt idx="318">
                        <c:v>698</c:v>
                      </c:pt>
                      <c:pt idx="319">
                        <c:v>699</c:v>
                      </c:pt>
                      <c:pt idx="320">
                        <c:v>700</c:v>
                      </c:pt>
                      <c:pt idx="321">
                        <c:v>701</c:v>
                      </c:pt>
                      <c:pt idx="322">
                        <c:v>702</c:v>
                      </c:pt>
                      <c:pt idx="323">
                        <c:v>703</c:v>
                      </c:pt>
                      <c:pt idx="324">
                        <c:v>704</c:v>
                      </c:pt>
                      <c:pt idx="325">
                        <c:v>705</c:v>
                      </c:pt>
                      <c:pt idx="326">
                        <c:v>706</c:v>
                      </c:pt>
                      <c:pt idx="327">
                        <c:v>707</c:v>
                      </c:pt>
                      <c:pt idx="328">
                        <c:v>708</c:v>
                      </c:pt>
                      <c:pt idx="329">
                        <c:v>709</c:v>
                      </c:pt>
                      <c:pt idx="330">
                        <c:v>710</c:v>
                      </c:pt>
                      <c:pt idx="331">
                        <c:v>711</c:v>
                      </c:pt>
                      <c:pt idx="332">
                        <c:v>712</c:v>
                      </c:pt>
                      <c:pt idx="333">
                        <c:v>713</c:v>
                      </c:pt>
                      <c:pt idx="334">
                        <c:v>714</c:v>
                      </c:pt>
                      <c:pt idx="335">
                        <c:v>715</c:v>
                      </c:pt>
                      <c:pt idx="336">
                        <c:v>716</c:v>
                      </c:pt>
                      <c:pt idx="337">
                        <c:v>717</c:v>
                      </c:pt>
                      <c:pt idx="338">
                        <c:v>718</c:v>
                      </c:pt>
                      <c:pt idx="339">
                        <c:v>719</c:v>
                      </c:pt>
                      <c:pt idx="340">
                        <c:v>720</c:v>
                      </c:pt>
                      <c:pt idx="341">
                        <c:v>721</c:v>
                      </c:pt>
                      <c:pt idx="342">
                        <c:v>722</c:v>
                      </c:pt>
                      <c:pt idx="343">
                        <c:v>723</c:v>
                      </c:pt>
                      <c:pt idx="344">
                        <c:v>724</c:v>
                      </c:pt>
                      <c:pt idx="345">
                        <c:v>725</c:v>
                      </c:pt>
                      <c:pt idx="346">
                        <c:v>726</c:v>
                      </c:pt>
                      <c:pt idx="347">
                        <c:v>727</c:v>
                      </c:pt>
                      <c:pt idx="348">
                        <c:v>728</c:v>
                      </c:pt>
                      <c:pt idx="349">
                        <c:v>729</c:v>
                      </c:pt>
                      <c:pt idx="350">
                        <c:v>730</c:v>
                      </c:pt>
                      <c:pt idx="351">
                        <c:v>731</c:v>
                      </c:pt>
                      <c:pt idx="352">
                        <c:v>732</c:v>
                      </c:pt>
                      <c:pt idx="353">
                        <c:v>733</c:v>
                      </c:pt>
                      <c:pt idx="354">
                        <c:v>734</c:v>
                      </c:pt>
                      <c:pt idx="355">
                        <c:v>735</c:v>
                      </c:pt>
                      <c:pt idx="356">
                        <c:v>736</c:v>
                      </c:pt>
                      <c:pt idx="357">
                        <c:v>737</c:v>
                      </c:pt>
                      <c:pt idx="358">
                        <c:v>738</c:v>
                      </c:pt>
                      <c:pt idx="359">
                        <c:v>739</c:v>
                      </c:pt>
                      <c:pt idx="360">
                        <c:v>740</c:v>
                      </c:pt>
                      <c:pt idx="361">
                        <c:v>741</c:v>
                      </c:pt>
                      <c:pt idx="362">
                        <c:v>742</c:v>
                      </c:pt>
                      <c:pt idx="363">
                        <c:v>743</c:v>
                      </c:pt>
                      <c:pt idx="364">
                        <c:v>744</c:v>
                      </c:pt>
                      <c:pt idx="365">
                        <c:v>745</c:v>
                      </c:pt>
                      <c:pt idx="366">
                        <c:v>746</c:v>
                      </c:pt>
                      <c:pt idx="367">
                        <c:v>747</c:v>
                      </c:pt>
                      <c:pt idx="368">
                        <c:v>748</c:v>
                      </c:pt>
                      <c:pt idx="369">
                        <c:v>749</c:v>
                      </c:pt>
                      <c:pt idx="370">
                        <c:v>750</c:v>
                      </c:pt>
                      <c:pt idx="371">
                        <c:v>751</c:v>
                      </c:pt>
                      <c:pt idx="372">
                        <c:v>752</c:v>
                      </c:pt>
                      <c:pt idx="373">
                        <c:v>753</c:v>
                      </c:pt>
                      <c:pt idx="374">
                        <c:v>754</c:v>
                      </c:pt>
                      <c:pt idx="375">
                        <c:v>755</c:v>
                      </c:pt>
                      <c:pt idx="376">
                        <c:v>756</c:v>
                      </c:pt>
                      <c:pt idx="377">
                        <c:v>757</c:v>
                      </c:pt>
                      <c:pt idx="378">
                        <c:v>758</c:v>
                      </c:pt>
                      <c:pt idx="379">
                        <c:v>759</c:v>
                      </c:pt>
                      <c:pt idx="380">
                        <c:v>760</c:v>
                      </c:pt>
                      <c:pt idx="381">
                        <c:v>761</c:v>
                      </c:pt>
                      <c:pt idx="382">
                        <c:v>762</c:v>
                      </c:pt>
                      <c:pt idx="383">
                        <c:v>763</c:v>
                      </c:pt>
                      <c:pt idx="384">
                        <c:v>764</c:v>
                      </c:pt>
                      <c:pt idx="385">
                        <c:v>765</c:v>
                      </c:pt>
                      <c:pt idx="386">
                        <c:v>766</c:v>
                      </c:pt>
                      <c:pt idx="387">
                        <c:v>767</c:v>
                      </c:pt>
                      <c:pt idx="388">
                        <c:v>768</c:v>
                      </c:pt>
                      <c:pt idx="389">
                        <c:v>769</c:v>
                      </c:pt>
                      <c:pt idx="390">
                        <c:v>770</c:v>
                      </c:pt>
                      <c:pt idx="391">
                        <c:v>771</c:v>
                      </c:pt>
                      <c:pt idx="392">
                        <c:v>772</c:v>
                      </c:pt>
                      <c:pt idx="393">
                        <c:v>773</c:v>
                      </c:pt>
                      <c:pt idx="394">
                        <c:v>774</c:v>
                      </c:pt>
                      <c:pt idx="395">
                        <c:v>775</c:v>
                      </c:pt>
                      <c:pt idx="396">
                        <c:v>776</c:v>
                      </c:pt>
                      <c:pt idx="397">
                        <c:v>777</c:v>
                      </c:pt>
                      <c:pt idx="398">
                        <c:v>778</c:v>
                      </c:pt>
                      <c:pt idx="399">
                        <c:v>779</c:v>
                      </c:pt>
                      <c:pt idx="400">
                        <c:v>780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s!$D$2:$D$452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1.3680000000000001E-3</c:v>
                      </c:pt>
                      <c:pt idx="1">
                        <c:v>1.50205E-3</c:v>
                      </c:pt>
                      <c:pt idx="2">
                        <c:v>1.642328E-3</c:v>
                      </c:pt>
                      <c:pt idx="3">
                        <c:v>1.8023819999999999E-3</c:v>
                      </c:pt>
                      <c:pt idx="4">
                        <c:v>1.9957569999999999E-3</c:v>
                      </c:pt>
                      <c:pt idx="5">
                        <c:v>2.2360000000000001E-3</c:v>
                      </c:pt>
                      <c:pt idx="6">
                        <c:v>2.5353849999999998E-3</c:v>
                      </c:pt>
                      <c:pt idx="7">
                        <c:v>2.8926030000000001E-3</c:v>
                      </c:pt>
                      <c:pt idx="8">
                        <c:v>3.3008289999999999E-3</c:v>
                      </c:pt>
                      <c:pt idx="9">
                        <c:v>3.7532360000000001E-3</c:v>
                      </c:pt>
                      <c:pt idx="10">
                        <c:v>4.2430000000000002E-3</c:v>
                      </c:pt>
                      <c:pt idx="11">
                        <c:v>4.7623889999999997E-3</c:v>
                      </c:pt>
                      <c:pt idx="12">
                        <c:v>5.3300480000000004E-3</c:v>
                      </c:pt>
                      <c:pt idx="13">
                        <c:v>5.9787119999999997E-3</c:v>
                      </c:pt>
                      <c:pt idx="14">
                        <c:v>6.7411169999999996E-3</c:v>
                      </c:pt>
                      <c:pt idx="15">
                        <c:v>7.6499999999999997E-3</c:v>
                      </c:pt>
                      <c:pt idx="16">
                        <c:v>8.7513729999999998E-3</c:v>
                      </c:pt>
                      <c:pt idx="17">
                        <c:v>1.002888E-2</c:v>
                      </c:pt>
                      <c:pt idx="18">
                        <c:v>1.14217E-2</c:v>
                      </c:pt>
                      <c:pt idx="19">
                        <c:v>1.286901E-2</c:v>
                      </c:pt>
                      <c:pt idx="20">
                        <c:v>1.431E-2</c:v>
                      </c:pt>
                      <c:pt idx="21">
                        <c:v>1.5704429999999998E-2</c:v>
                      </c:pt>
                      <c:pt idx="22">
                        <c:v>1.714744E-2</c:v>
                      </c:pt>
                      <c:pt idx="23">
                        <c:v>1.8781220000000001E-2</c:v>
                      </c:pt>
                      <c:pt idx="24">
                        <c:v>2.0748010000000001E-2</c:v>
                      </c:pt>
                      <c:pt idx="25">
                        <c:v>2.3189999999999999E-2</c:v>
                      </c:pt>
                      <c:pt idx="26">
                        <c:v>2.6207359999999999E-2</c:v>
                      </c:pt>
                      <c:pt idx="27">
                        <c:v>2.978248E-2</c:v>
                      </c:pt>
                      <c:pt idx="28">
                        <c:v>3.3880920000000002E-2</c:v>
                      </c:pt>
                      <c:pt idx="29">
                        <c:v>3.8468240000000001E-2</c:v>
                      </c:pt>
                      <c:pt idx="30">
                        <c:v>4.351E-2</c:v>
                      </c:pt>
                      <c:pt idx="31">
                        <c:v>4.89956E-2</c:v>
                      </c:pt>
                      <c:pt idx="32">
                        <c:v>5.5022599999999998E-2</c:v>
                      </c:pt>
                      <c:pt idx="33">
                        <c:v>6.1718799999999997E-2</c:v>
                      </c:pt>
                      <c:pt idx="34">
                        <c:v>6.9211999999999996E-2</c:v>
                      </c:pt>
                      <c:pt idx="35">
                        <c:v>7.7630000000000005E-2</c:v>
                      </c:pt>
                      <c:pt idx="36">
                        <c:v>8.6958110000000005E-2</c:v>
                      </c:pt>
                      <c:pt idx="37">
                        <c:v>9.7176719999999994E-2</c:v>
                      </c:pt>
                      <c:pt idx="38">
                        <c:v>0.1084063</c:v>
                      </c:pt>
                      <c:pt idx="39">
                        <c:v>0.12076720000000001</c:v>
                      </c:pt>
                      <c:pt idx="40">
                        <c:v>0.13438</c:v>
                      </c:pt>
                      <c:pt idx="41">
                        <c:v>0.1493582</c:v>
                      </c:pt>
                      <c:pt idx="42">
                        <c:v>0.16539570000000001</c:v>
                      </c:pt>
                      <c:pt idx="43">
                        <c:v>0.18198310000000001</c:v>
                      </c:pt>
                      <c:pt idx="44">
                        <c:v>0.19861100000000001</c:v>
                      </c:pt>
                      <c:pt idx="45">
                        <c:v>0.21476999999999999</c:v>
                      </c:pt>
                      <c:pt idx="46">
                        <c:v>0.2301868</c:v>
                      </c:pt>
                      <c:pt idx="47">
                        <c:v>0.24487970000000001</c:v>
                      </c:pt>
                      <c:pt idx="48">
                        <c:v>0.25877729999999999</c:v>
                      </c:pt>
                      <c:pt idx="49">
                        <c:v>0.27180789999999999</c:v>
                      </c:pt>
                      <c:pt idx="50">
                        <c:v>0.28389999999999999</c:v>
                      </c:pt>
                      <c:pt idx="51">
                        <c:v>0.29494379999999998</c:v>
                      </c:pt>
                      <c:pt idx="52">
                        <c:v>0.30489650000000001</c:v>
                      </c:pt>
                      <c:pt idx="53">
                        <c:v>0.31378729999999999</c:v>
                      </c:pt>
                      <c:pt idx="54">
                        <c:v>0.32164540000000003</c:v>
                      </c:pt>
                      <c:pt idx="55">
                        <c:v>0.32850000000000001</c:v>
                      </c:pt>
                      <c:pt idx="56">
                        <c:v>0.33435130000000002</c:v>
                      </c:pt>
                      <c:pt idx="57">
                        <c:v>0.33921010000000001</c:v>
                      </c:pt>
                      <c:pt idx="58">
                        <c:v>0.34312130000000002</c:v>
                      </c:pt>
                      <c:pt idx="59">
                        <c:v>0.34612959999999998</c:v>
                      </c:pt>
                      <c:pt idx="60">
                        <c:v>0.34827999999999998</c:v>
                      </c:pt>
                      <c:pt idx="61">
                        <c:v>0.34959990000000002</c:v>
                      </c:pt>
                      <c:pt idx="62">
                        <c:v>0.3501474</c:v>
                      </c:pt>
                      <c:pt idx="63">
                        <c:v>0.35001300000000002</c:v>
                      </c:pt>
                      <c:pt idx="64">
                        <c:v>0.34928700000000001</c:v>
                      </c:pt>
                      <c:pt idx="65">
                        <c:v>0.34805999999999998</c:v>
                      </c:pt>
                      <c:pt idx="66">
                        <c:v>0.3463733</c:v>
                      </c:pt>
                      <c:pt idx="67">
                        <c:v>0.34426240000000002</c:v>
                      </c:pt>
                      <c:pt idx="68">
                        <c:v>0.34180880000000002</c:v>
                      </c:pt>
                      <c:pt idx="69">
                        <c:v>0.33909410000000001</c:v>
                      </c:pt>
                      <c:pt idx="70">
                        <c:v>0.3362</c:v>
                      </c:pt>
                      <c:pt idx="71">
                        <c:v>0.33319769999999999</c:v>
                      </c:pt>
                      <c:pt idx="72">
                        <c:v>0.33004109999999998</c:v>
                      </c:pt>
                      <c:pt idx="73">
                        <c:v>0.32663569999999997</c:v>
                      </c:pt>
                      <c:pt idx="74">
                        <c:v>0.32288679999999997</c:v>
                      </c:pt>
                      <c:pt idx="75">
                        <c:v>0.31869999999999998</c:v>
                      </c:pt>
                      <c:pt idx="76">
                        <c:v>0.3140251</c:v>
                      </c:pt>
                      <c:pt idx="77">
                        <c:v>0.30888399999999999</c:v>
                      </c:pt>
                      <c:pt idx="78">
                        <c:v>0.30329040000000002</c:v>
                      </c:pt>
                      <c:pt idx="79">
                        <c:v>0.29725790000000002</c:v>
                      </c:pt>
                      <c:pt idx="80">
                        <c:v>0.2908</c:v>
                      </c:pt>
                      <c:pt idx="81">
                        <c:v>0.2839701</c:v>
                      </c:pt>
                      <c:pt idx="82">
                        <c:v>0.27672140000000001</c:v>
                      </c:pt>
                      <c:pt idx="83">
                        <c:v>0.26891779999999998</c:v>
                      </c:pt>
                      <c:pt idx="84">
                        <c:v>0.26042270000000001</c:v>
                      </c:pt>
                      <c:pt idx="85">
                        <c:v>0.25109999999999999</c:v>
                      </c:pt>
                      <c:pt idx="86">
                        <c:v>0.24084749999999999</c:v>
                      </c:pt>
                      <c:pt idx="87">
                        <c:v>0.22985120000000001</c:v>
                      </c:pt>
                      <c:pt idx="88">
                        <c:v>0.2184072</c:v>
                      </c:pt>
                      <c:pt idx="89">
                        <c:v>0.20681150000000001</c:v>
                      </c:pt>
                      <c:pt idx="90">
                        <c:v>0.19536000000000001</c:v>
                      </c:pt>
                      <c:pt idx="91">
                        <c:v>0.18421360000000001</c:v>
                      </c:pt>
                      <c:pt idx="92">
                        <c:v>0.17332729999999999</c:v>
                      </c:pt>
                      <c:pt idx="93">
                        <c:v>0.1626881</c:v>
                      </c:pt>
                      <c:pt idx="94">
                        <c:v>0.15228330000000001</c:v>
                      </c:pt>
                      <c:pt idx="95">
                        <c:v>0.1421</c:v>
                      </c:pt>
                      <c:pt idx="96">
                        <c:v>0.13217860000000001</c:v>
                      </c:pt>
                      <c:pt idx="97">
                        <c:v>0.1225696</c:v>
                      </c:pt>
                      <c:pt idx="98">
                        <c:v>0.11327520000000001</c:v>
                      </c:pt>
                      <c:pt idx="99">
                        <c:v>0.1042979</c:v>
                      </c:pt>
                      <c:pt idx="100">
                        <c:v>9.5640000000000003E-2</c:v>
                      </c:pt>
                      <c:pt idx="101">
                        <c:v>8.7299550000000004E-2</c:v>
                      </c:pt>
                      <c:pt idx="102">
                        <c:v>7.9308039999999996E-2</c:v>
                      </c:pt>
                      <c:pt idx="103">
                        <c:v>7.1717760000000005E-2</c:v>
                      </c:pt>
                      <c:pt idx="104">
                        <c:v>6.4580990000000005E-2</c:v>
                      </c:pt>
                      <c:pt idx="105">
                        <c:v>5.7950010000000003E-2</c:v>
                      </c:pt>
                      <c:pt idx="106">
                        <c:v>5.1862110000000003E-2</c:v>
                      </c:pt>
                      <c:pt idx="107">
                        <c:v>4.628152E-2</c:v>
                      </c:pt>
                      <c:pt idx="108">
                        <c:v>4.1150880000000001E-2</c:v>
                      </c:pt>
                      <c:pt idx="109">
                        <c:v>3.641283E-2</c:v>
                      </c:pt>
                      <c:pt idx="110">
                        <c:v>3.2009999999999997E-2</c:v>
                      </c:pt>
                      <c:pt idx="111">
                        <c:v>2.79172E-2</c:v>
                      </c:pt>
                      <c:pt idx="112">
                        <c:v>2.41444E-2</c:v>
                      </c:pt>
                      <c:pt idx="113">
                        <c:v>2.0687000000000001E-2</c:v>
                      </c:pt>
                      <c:pt idx="114">
                        <c:v>1.7540400000000001E-2</c:v>
                      </c:pt>
                      <c:pt idx="115">
                        <c:v>1.47E-2</c:v>
                      </c:pt>
                      <c:pt idx="116">
                        <c:v>1.216179E-2</c:v>
                      </c:pt>
                      <c:pt idx="117">
                        <c:v>9.9199600000000002E-3</c:v>
                      </c:pt>
                      <c:pt idx="118">
                        <c:v>7.9672400000000004E-3</c:v>
                      </c:pt>
                      <c:pt idx="119">
                        <c:v>6.2963460000000004E-3</c:v>
                      </c:pt>
                      <c:pt idx="120">
                        <c:v>4.8999999999999998E-3</c:v>
                      </c:pt>
                      <c:pt idx="121">
                        <c:v>3.777173E-3</c:v>
                      </c:pt>
                      <c:pt idx="122">
                        <c:v>2.94532E-3</c:v>
                      </c:pt>
                      <c:pt idx="123">
                        <c:v>2.4248799999999999E-3</c:v>
                      </c:pt>
                      <c:pt idx="124">
                        <c:v>2.2362929999999999E-3</c:v>
                      </c:pt>
                      <c:pt idx="125">
                        <c:v>2.3999999999999998E-3</c:v>
                      </c:pt>
                      <c:pt idx="126">
                        <c:v>2.92552E-3</c:v>
                      </c:pt>
                      <c:pt idx="127">
                        <c:v>3.8365600000000001E-3</c:v>
                      </c:pt>
                      <c:pt idx="128">
                        <c:v>5.17484E-3</c:v>
                      </c:pt>
                      <c:pt idx="129">
                        <c:v>6.9820799999999999E-3</c:v>
                      </c:pt>
                      <c:pt idx="130">
                        <c:v>9.2999999999999992E-3</c:v>
                      </c:pt>
                      <c:pt idx="131">
                        <c:v>1.2149490000000001E-2</c:v>
                      </c:pt>
                      <c:pt idx="132">
                        <c:v>1.553588E-2</c:v>
                      </c:pt>
                      <c:pt idx="133">
                        <c:v>1.9477520000000002E-2</c:v>
                      </c:pt>
                      <c:pt idx="134">
                        <c:v>2.399277E-2</c:v>
                      </c:pt>
                      <c:pt idx="135">
                        <c:v>2.9100000000000001E-2</c:v>
                      </c:pt>
                      <c:pt idx="136">
                        <c:v>3.4814850000000001E-2</c:v>
                      </c:pt>
                      <c:pt idx="137">
                        <c:v>4.1120160000000003E-2</c:v>
                      </c:pt>
                      <c:pt idx="138">
                        <c:v>4.798504E-2</c:v>
                      </c:pt>
                      <c:pt idx="139">
                        <c:v>5.5378610000000002E-2</c:v>
                      </c:pt>
                      <c:pt idx="140">
                        <c:v>6.3270000000000007E-2</c:v>
                      </c:pt>
                      <c:pt idx="141">
                        <c:v>7.1635009999999999E-2</c:v>
                      </c:pt>
                      <c:pt idx="142">
                        <c:v>8.0462240000000004E-2</c:v>
                      </c:pt>
                      <c:pt idx="143">
                        <c:v>8.9739959999999994E-2</c:v>
                      </c:pt>
                      <c:pt idx="144">
                        <c:v>9.9456450000000002E-2</c:v>
                      </c:pt>
                      <c:pt idx="145">
                        <c:v>0.1096</c:v>
                      </c:pt>
                      <c:pt idx="146">
                        <c:v>0.12016739999999999</c:v>
                      </c:pt>
                      <c:pt idx="147">
                        <c:v>0.13111449999999999</c:v>
                      </c:pt>
                      <c:pt idx="148">
                        <c:v>0.14236789999999999</c:v>
                      </c:pt>
                      <c:pt idx="149">
                        <c:v>0.1538542</c:v>
                      </c:pt>
                      <c:pt idx="150">
                        <c:v>0.16550000000000001</c:v>
                      </c:pt>
                      <c:pt idx="151">
                        <c:v>0.1772571</c:v>
                      </c:pt>
                      <c:pt idx="152">
                        <c:v>0.18914</c:v>
                      </c:pt>
                      <c:pt idx="153">
                        <c:v>0.2011694</c:v>
                      </c:pt>
                      <c:pt idx="154">
                        <c:v>0.21336579999999999</c:v>
                      </c:pt>
                      <c:pt idx="155">
                        <c:v>0.2257499</c:v>
                      </c:pt>
                      <c:pt idx="156">
                        <c:v>0.2383209</c:v>
                      </c:pt>
                      <c:pt idx="157">
                        <c:v>0.25106679999999998</c:v>
                      </c:pt>
                      <c:pt idx="158">
                        <c:v>0.26399220000000001</c:v>
                      </c:pt>
                      <c:pt idx="159">
                        <c:v>0.27710170000000001</c:v>
                      </c:pt>
                      <c:pt idx="160">
                        <c:v>0.29039999999999999</c:v>
                      </c:pt>
                      <c:pt idx="161">
                        <c:v>0.30389119999999997</c:v>
                      </c:pt>
                      <c:pt idx="162">
                        <c:v>0.31757259999999998</c:v>
                      </c:pt>
                      <c:pt idx="163">
                        <c:v>0.33143840000000002</c:v>
                      </c:pt>
                      <c:pt idx="164">
                        <c:v>0.34548279999999998</c:v>
                      </c:pt>
                      <c:pt idx="165">
                        <c:v>0.35970000000000002</c:v>
                      </c:pt>
                      <c:pt idx="166">
                        <c:v>0.37408390000000002</c:v>
                      </c:pt>
                      <c:pt idx="167">
                        <c:v>0.38863959999999997</c:v>
                      </c:pt>
                      <c:pt idx="168">
                        <c:v>0.40337840000000003</c:v>
                      </c:pt>
                      <c:pt idx="169">
                        <c:v>0.4183115</c:v>
                      </c:pt>
                      <c:pt idx="170">
                        <c:v>0.4334499</c:v>
                      </c:pt>
                      <c:pt idx="171">
                        <c:v>0.44879530000000001</c:v>
                      </c:pt>
                      <c:pt idx="172">
                        <c:v>0.46433600000000003</c:v>
                      </c:pt>
                      <c:pt idx="173">
                        <c:v>0.48006399999999999</c:v>
                      </c:pt>
                      <c:pt idx="174">
                        <c:v>0.4959713</c:v>
                      </c:pt>
                      <c:pt idx="175">
                        <c:v>0.51205009999999995</c:v>
                      </c:pt>
                      <c:pt idx="176">
                        <c:v>0.52829590000000004</c:v>
                      </c:pt>
                      <c:pt idx="177">
                        <c:v>0.54469160000000005</c:v>
                      </c:pt>
                      <c:pt idx="178">
                        <c:v>0.56120939999999997</c:v>
                      </c:pt>
                      <c:pt idx="179">
                        <c:v>0.57782149999999999</c:v>
                      </c:pt>
                      <c:pt idx="180">
                        <c:v>0.59450000000000003</c:v>
                      </c:pt>
                      <c:pt idx="181">
                        <c:v>0.61122089999999996</c:v>
                      </c:pt>
                      <c:pt idx="182">
                        <c:v>0.62797579999999997</c:v>
                      </c:pt>
                      <c:pt idx="183">
                        <c:v>0.64476020000000001</c:v>
                      </c:pt>
                      <c:pt idx="184">
                        <c:v>0.66156970000000004</c:v>
                      </c:pt>
                      <c:pt idx="185">
                        <c:v>0.6784</c:v>
                      </c:pt>
                      <c:pt idx="186">
                        <c:v>0.69523919999999995</c:v>
                      </c:pt>
                      <c:pt idx="187">
                        <c:v>0.71205859999999999</c:v>
                      </c:pt>
                      <c:pt idx="188">
                        <c:v>0.72882840000000004</c:v>
                      </c:pt>
                      <c:pt idx="189">
                        <c:v>0.74551880000000004</c:v>
                      </c:pt>
                      <c:pt idx="190">
                        <c:v>0.7621</c:v>
                      </c:pt>
                      <c:pt idx="191">
                        <c:v>0.77854319999999999</c:v>
                      </c:pt>
                      <c:pt idx="192">
                        <c:v>0.79482560000000002</c:v>
                      </c:pt>
                      <c:pt idx="193">
                        <c:v>0.81092640000000005</c:v>
                      </c:pt>
                      <c:pt idx="194">
                        <c:v>0.82682480000000003</c:v>
                      </c:pt>
                      <c:pt idx="195">
                        <c:v>0.84250000000000003</c:v>
                      </c:pt>
                      <c:pt idx="196">
                        <c:v>0.85793249999999999</c:v>
                      </c:pt>
                      <c:pt idx="197">
                        <c:v>0.87308160000000001</c:v>
                      </c:pt>
                      <c:pt idx="198">
                        <c:v>0.88789439999999997</c:v>
                      </c:pt>
                      <c:pt idx="199">
                        <c:v>0.90231810000000001</c:v>
                      </c:pt>
                      <c:pt idx="200">
                        <c:v>0.9163</c:v>
                      </c:pt>
                      <c:pt idx="201">
                        <c:v>0.9297995</c:v>
                      </c:pt>
                      <c:pt idx="202">
                        <c:v>0.94279840000000004</c:v>
                      </c:pt>
                      <c:pt idx="203">
                        <c:v>0.95527759999999995</c:v>
                      </c:pt>
                      <c:pt idx="204">
                        <c:v>0.96721789999999996</c:v>
                      </c:pt>
                      <c:pt idx="205">
                        <c:v>0.97860000000000003</c:v>
                      </c:pt>
                      <c:pt idx="206">
                        <c:v>0.98938559999999998</c:v>
                      </c:pt>
                      <c:pt idx="207">
                        <c:v>0.99954880000000002</c:v>
                      </c:pt>
                      <c:pt idx="208">
                        <c:v>1.0090892</c:v>
                      </c:pt>
                      <c:pt idx="209">
                        <c:v>1.0180064</c:v>
                      </c:pt>
                      <c:pt idx="210">
                        <c:v>1.0263</c:v>
                      </c:pt>
                      <c:pt idx="211">
                        <c:v>1.0339826999999999</c:v>
                      </c:pt>
                      <c:pt idx="212">
                        <c:v>1.040986</c:v>
                      </c:pt>
                      <c:pt idx="213">
                        <c:v>1.047188</c:v>
                      </c:pt>
                      <c:pt idx="214">
                        <c:v>1.0524667000000001</c:v>
                      </c:pt>
                      <c:pt idx="215">
                        <c:v>1.0567</c:v>
                      </c:pt>
                      <c:pt idx="216">
                        <c:v>1.0597943999999999</c:v>
                      </c:pt>
                      <c:pt idx="217">
                        <c:v>1.0617992000000001</c:v>
                      </c:pt>
                      <c:pt idx="218">
                        <c:v>1.0628067999999999</c:v>
                      </c:pt>
                      <c:pt idx="219">
                        <c:v>1.0629096</c:v>
                      </c:pt>
                      <c:pt idx="220">
                        <c:v>1.0622</c:v>
                      </c:pt>
                      <c:pt idx="221">
                        <c:v>1.0607352000000001</c:v>
                      </c:pt>
                      <c:pt idx="222">
                        <c:v>1.0584435999999999</c:v>
                      </c:pt>
                      <c:pt idx="223">
                        <c:v>1.0552244</c:v>
                      </c:pt>
                      <c:pt idx="224">
                        <c:v>1.0509767999999999</c:v>
                      </c:pt>
                      <c:pt idx="225">
                        <c:v>1.0456000000000001</c:v>
                      </c:pt>
                      <c:pt idx="226">
                        <c:v>1.0390368999999999</c:v>
                      </c:pt>
                      <c:pt idx="227">
                        <c:v>1.0313608000000001</c:v>
                      </c:pt>
                      <c:pt idx="228">
                        <c:v>1.0226662</c:v>
                      </c:pt>
                      <c:pt idx="229">
                        <c:v>1.0130477</c:v>
                      </c:pt>
                      <c:pt idx="230">
                        <c:v>1.0025999999999999</c:v>
                      </c:pt>
                      <c:pt idx="231">
                        <c:v>0.99136749999999996</c:v>
                      </c:pt>
                      <c:pt idx="232">
                        <c:v>0.97933139999999996</c:v>
                      </c:pt>
                      <c:pt idx="233">
                        <c:v>0.96649160000000001</c:v>
                      </c:pt>
                      <c:pt idx="234">
                        <c:v>0.95284789999999997</c:v>
                      </c:pt>
                      <c:pt idx="235">
                        <c:v>0.93840000000000001</c:v>
                      </c:pt>
                      <c:pt idx="236">
                        <c:v>0.92319399999999996</c:v>
                      </c:pt>
                      <c:pt idx="237">
                        <c:v>0.90724400000000005</c:v>
                      </c:pt>
                      <c:pt idx="238">
                        <c:v>0.89050200000000002</c:v>
                      </c:pt>
                      <c:pt idx="239">
                        <c:v>0.87292000000000003</c:v>
                      </c:pt>
                      <c:pt idx="240">
                        <c:v>0.85444989999999998</c:v>
                      </c:pt>
                      <c:pt idx="241">
                        <c:v>0.83508400000000005</c:v>
                      </c:pt>
                      <c:pt idx="242">
                        <c:v>0.81494599999999995</c:v>
                      </c:pt>
                      <c:pt idx="243">
                        <c:v>0.79418599999999995</c:v>
                      </c:pt>
                      <c:pt idx="244">
                        <c:v>0.77295400000000003</c:v>
                      </c:pt>
                      <c:pt idx="245">
                        <c:v>0.75139999999999996</c:v>
                      </c:pt>
                      <c:pt idx="246">
                        <c:v>0.7295836</c:v>
                      </c:pt>
                      <c:pt idx="247">
                        <c:v>0.70758880000000002</c:v>
                      </c:pt>
                      <c:pt idx="248">
                        <c:v>0.68560220000000005</c:v>
                      </c:pt>
                      <c:pt idx="249">
                        <c:v>0.66381040000000002</c:v>
                      </c:pt>
                      <c:pt idx="250">
                        <c:v>0.64239999999999997</c:v>
                      </c:pt>
                      <c:pt idx="251">
                        <c:v>0.62151489999999998</c:v>
                      </c:pt>
                      <c:pt idx="252">
                        <c:v>0.60111380000000003</c:v>
                      </c:pt>
                      <c:pt idx="253">
                        <c:v>0.58110519999999999</c:v>
                      </c:pt>
                      <c:pt idx="254">
                        <c:v>0.5613977</c:v>
                      </c:pt>
                      <c:pt idx="255">
                        <c:v>0.54190000000000005</c:v>
                      </c:pt>
                      <c:pt idx="256">
                        <c:v>0.52259949999999999</c:v>
                      </c:pt>
                      <c:pt idx="257">
                        <c:v>0.50354639999999995</c:v>
                      </c:pt>
                      <c:pt idx="258">
                        <c:v>0.4847436</c:v>
                      </c:pt>
                      <c:pt idx="259">
                        <c:v>0.46619389999999999</c:v>
                      </c:pt>
                      <c:pt idx="260">
                        <c:v>0.44790000000000002</c:v>
                      </c:pt>
                      <c:pt idx="261">
                        <c:v>0.4298613</c:v>
                      </c:pt>
                      <c:pt idx="262">
                        <c:v>0.41209800000000002</c:v>
                      </c:pt>
                      <c:pt idx="263">
                        <c:v>0.39464399999999999</c:v>
                      </c:pt>
                      <c:pt idx="264">
                        <c:v>0.37753330000000002</c:v>
                      </c:pt>
                      <c:pt idx="265">
                        <c:v>0.36080000000000001</c:v>
                      </c:pt>
                      <c:pt idx="266">
                        <c:v>0.34445629999999999</c:v>
                      </c:pt>
                      <c:pt idx="267">
                        <c:v>0.3285168</c:v>
                      </c:pt>
                      <c:pt idx="268">
                        <c:v>0.3130192</c:v>
                      </c:pt>
                      <c:pt idx="269">
                        <c:v>0.29800110000000002</c:v>
                      </c:pt>
                      <c:pt idx="270">
                        <c:v>0.28349999999999997</c:v>
                      </c:pt>
                      <c:pt idx="271">
                        <c:v>0.26954479999999997</c:v>
                      </c:pt>
                      <c:pt idx="272">
                        <c:v>0.25611840000000002</c:v>
                      </c:pt>
                      <c:pt idx="273">
                        <c:v>0.24318960000000001</c:v>
                      </c:pt>
                      <c:pt idx="274">
                        <c:v>0.23072719999999999</c:v>
                      </c:pt>
                      <c:pt idx="275">
                        <c:v>0.21870000000000001</c:v>
                      </c:pt>
                      <c:pt idx="276">
                        <c:v>0.20709710000000001</c:v>
                      </c:pt>
                      <c:pt idx="277">
                        <c:v>0.19592319999999999</c:v>
                      </c:pt>
                      <c:pt idx="278">
                        <c:v>0.1851708</c:v>
                      </c:pt>
                      <c:pt idx="279">
                        <c:v>0.1748323</c:v>
                      </c:pt>
                      <c:pt idx="280">
                        <c:v>0.16489999999999999</c:v>
                      </c:pt>
                      <c:pt idx="281">
                        <c:v>0.1553667</c:v>
                      </c:pt>
                      <c:pt idx="282">
                        <c:v>0.14623</c:v>
                      </c:pt>
                      <c:pt idx="283">
                        <c:v>0.13749</c:v>
                      </c:pt>
                      <c:pt idx="284">
                        <c:v>0.1291467</c:v>
                      </c:pt>
                      <c:pt idx="285">
                        <c:v>0.1212</c:v>
                      </c:pt>
                      <c:pt idx="286">
                        <c:v>0.1136397</c:v>
                      </c:pt>
                      <c:pt idx="287">
                        <c:v>0.106465</c:v>
                      </c:pt>
                      <c:pt idx="288">
                        <c:v>9.9690440000000005E-2</c:v>
                      </c:pt>
                      <c:pt idx="289">
                        <c:v>9.3330609999999994E-2</c:v>
                      </c:pt>
                      <c:pt idx="290">
                        <c:v>8.7400000000000005E-2</c:v>
                      </c:pt>
                      <c:pt idx="291">
                        <c:v>8.1900959999999995E-2</c:v>
                      </c:pt>
                      <c:pt idx="292">
                        <c:v>7.6804280000000003E-2</c:v>
                      </c:pt>
                      <c:pt idx="293">
                        <c:v>7.2077119999999995E-2</c:v>
                      </c:pt>
                      <c:pt idx="294">
                        <c:v>6.7686640000000006E-2</c:v>
                      </c:pt>
                      <c:pt idx="295">
                        <c:v>6.3600000000000004E-2</c:v>
                      </c:pt>
                      <c:pt idx="296">
                        <c:v>5.9806850000000002E-2</c:v>
                      </c:pt>
                      <c:pt idx="297">
                        <c:v>5.6282159999999998E-2</c:v>
                      </c:pt>
                      <c:pt idx="298">
                        <c:v>5.2971039999999997E-2</c:v>
                      </c:pt>
                      <c:pt idx="299">
                        <c:v>4.9818609999999999E-2</c:v>
                      </c:pt>
                      <c:pt idx="300">
                        <c:v>4.6769999999999999E-2</c:v>
                      </c:pt>
                      <c:pt idx="301">
                        <c:v>4.3784049999999998E-2</c:v>
                      </c:pt>
                      <c:pt idx="302">
                        <c:v>4.0875359999999999E-2</c:v>
                      </c:pt>
                      <c:pt idx="303">
                        <c:v>3.8072639999999998E-2</c:v>
                      </c:pt>
                      <c:pt idx="304">
                        <c:v>3.5404610000000003E-2</c:v>
                      </c:pt>
                      <c:pt idx="305">
                        <c:v>3.2899999999999999E-2</c:v>
                      </c:pt>
                      <c:pt idx="306">
                        <c:v>3.0564190000000001E-2</c:v>
                      </c:pt>
                      <c:pt idx="307">
                        <c:v>2.8380559999999999E-2</c:v>
                      </c:pt>
                      <c:pt idx="308">
                        <c:v>2.6344840000000001E-2</c:v>
                      </c:pt>
                      <c:pt idx="309">
                        <c:v>2.4452749999999999E-2</c:v>
                      </c:pt>
                      <c:pt idx="310">
                        <c:v>2.2700000000000001E-2</c:v>
                      </c:pt>
                      <c:pt idx="311">
                        <c:v>2.1084289999999999E-2</c:v>
                      </c:pt>
                      <c:pt idx="312">
                        <c:v>1.959988E-2</c:v>
                      </c:pt>
                      <c:pt idx="313">
                        <c:v>1.8237320000000001E-2</c:v>
                      </c:pt>
                      <c:pt idx="314">
                        <c:v>1.6987169999999999E-2</c:v>
                      </c:pt>
                      <c:pt idx="315">
                        <c:v>1.584E-2</c:v>
                      </c:pt>
                      <c:pt idx="316">
                        <c:v>1.4790640000000001E-2</c:v>
                      </c:pt>
                      <c:pt idx="317">
                        <c:v>1.3831319999999999E-2</c:v>
                      </c:pt>
                      <c:pt idx="318">
                        <c:v>1.2948680000000001E-2</c:v>
                      </c:pt>
                      <c:pt idx="319">
                        <c:v>1.21292E-2</c:v>
                      </c:pt>
                      <c:pt idx="320">
                        <c:v>1.135916E-2</c:v>
                      </c:pt>
                      <c:pt idx="321">
                        <c:v>1.0629349999999999E-2</c:v>
                      </c:pt>
                      <c:pt idx="322">
                        <c:v>9.9388459999999994E-3</c:v>
                      </c:pt>
                      <c:pt idx="323">
                        <c:v>9.2884219999999993E-3</c:v>
                      </c:pt>
                      <c:pt idx="324">
                        <c:v>8.6788539999999997E-3</c:v>
                      </c:pt>
                      <c:pt idx="325">
                        <c:v>8.1109159999999993E-3</c:v>
                      </c:pt>
                      <c:pt idx="326">
                        <c:v>7.5823879999999998E-3</c:v>
                      </c:pt>
                      <c:pt idx="327">
                        <c:v>7.0887459999999999E-3</c:v>
                      </c:pt>
                      <c:pt idx="328">
                        <c:v>6.6273130000000001E-3</c:v>
                      </c:pt>
                      <c:pt idx="329">
                        <c:v>6.1954080000000003E-3</c:v>
                      </c:pt>
                      <c:pt idx="330">
                        <c:v>5.790346E-3</c:v>
                      </c:pt>
                      <c:pt idx="331">
                        <c:v>5.4098260000000004E-3</c:v>
                      </c:pt>
                      <c:pt idx="332">
                        <c:v>5.0525830000000002E-3</c:v>
                      </c:pt>
                      <c:pt idx="333">
                        <c:v>4.7175120000000001E-3</c:v>
                      </c:pt>
                      <c:pt idx="334">
                        <c:v>4.4035070000000001E-3</c:v>
                      </c:pt>
                      <c:pt idx="335">
                        <c:v>4.1094570000000004E-3</c:v>
                      </c:pt>
                      <c:pt idx="336">
                        <c:v>3.833913E-3</c:v>
                      </c:pt>
                      <c:pt idx="337">
                        <c:v>3.5757480000000001E-3</c:v>
                      </c:pt>
                      <c:pt idx="338">
                        <c:v>3.3343420000000001E-3</c:v>
                      </c:pt>
                      <c:pt idx="339">
                        <c:v>3.1090750000000002E-3</c:v>
                      </c:pt>
                      <c:pt idx="340">
                        <c:v>2.8993270000000002E-3</c:v>
                      </c:pt>
                      <c:pt idx="341">
                        <c:v>2.7043480000000001E-3</c:v>
                      </c:pt>
                      <c:pt idx="342">
                        <c:v>2.52302E-3</c:v>
                      </c:pt>
                      <c:pt idx="343">
                        <c:v>2.3541679999999998E-3</c:v>
                      </c:pt>
                      <c:pt idx="344">
                        <c:v>2.1966160000000002E-3</c:v>
                      </c:pt>
                      <c:pt idx="345">
                        <c:v>2.0491900000000002E-3</c:v>
                      </c:pt>
                      <c:pt idx="346">
                        <c:v>1.91096E-3</c:v>
                      </c:pt>
                      <c:pt idx="347">
                        <c:v>1.781438E-3</c:v>
                      </c:pt>
                      <c:pt idx="348">
                        <c:v>1.66011E-3</c:v>
                      </c:pt>
                      <c:pt idx="349">
                        <c:v>1.546459E-3</c:v>
                      </c:pt>
                      <c:pt idx="350">
                        <c:v>1.439971E-3</c:v>
                      </c:pt>
                      <c:pt idx="351">
                        <c:v>1.3400420000000001E-3</c:v>
                      </c:pt>
                      <c:pt idx="352">
                        <c:v>1.246275E-3</c:v>
                      </c:pt>
                      <c:pt idx="353">
                        <c:v>1.1584709999999999E-3</c:v>
                      </c:pt>
                      <c:pt idx="354">
                        <c:v>1.07643E-3</c:v>
                      </c:pt>
                      <c:pt idx="355">
                        <c:v>9.9994899999999998E-4</c:v>
                      </c:pt>
                      <c:pt idx="356">
                        <c:v>9.2873599999999999E-4</c:v>
                      </c:pt>
                      <c:pt idx="357">
                        <c:v>8.6243300000000001E-4</c:v>
                      </c:pt>
                      <c:pt idx="358">
                        <c:v>8.0075000000000003E-4</c:v>
                      </c:pt>
                      <c:pt idx="359">
                        <c:v>7.4339600000000001E-4</c:v>
                      </c:pt>
                      <c:pt idx="360">
                        <c:v>6.9007900000000002E-4</c:v>
                      </c:pt>
                      <c:pt idx="361">
                        <c:v>6.4051600000000005E-4</c:v>
                      </c:pt>
                      <c:pt idx="362">
                        <c:v>5.9450200000000001E-4</c:v>
                      </c:pt>
                      <c:pt idx="363">
                        <c:v>5.5186500000000002E-4</c:v>
                      </c:pt>
                      <c:pt idx="364">
                        <c:v>5.1242900000000001E-4</c:v>
                      </c:pt>
                      <c:pt idx="365">
                        <c:v>4.7602099999999997E-4</c:v>
                      </c:pt>
                      <c:pt idx="366">
                        <c:v>4.42454E-4</c:v>
                      </c:pt>
                      <c:pt idx="367">
                        <c:v>4.11512E-4</c:v>
                      </c:pt>
                      <c:pt idx="368">
                        <c:v>3.8298100000000001E-4</c:v>
                      </c:pt>
                      <c:pt idx="369">
                        <c:v>3.5664900000000001E-4</c:v>
                      </c:pt>
                      <c:pt idx="370">
                        <c:v>3.3230100000000002E-4</c:v>
                      </c:pt>
                      <c:pt idx="371">
                        <c:v>3.09759E-4</c:v>
                      </c:pt>
                      <c:pt idx="372">
                        <c:v>2.8888699999999999E-4</c:v>
                      </c:pt>
                      <c:pt idx="373">
                        <c:v>2.6953900000000001E-4</c:v>
                      </c:pt>
                      <c:pt idx="374">
                        <c:v>2.5156799999999997E-4</c:v>
                      </c:pt>
                      <c:pt idx="375">
                        <c:v>2.3482599999999999E-4</c:v>
                      </c:pt>
                      <c:pt idx="376">
                        <c:v>2.1917099999999999E-4</c:v>
                      </c:pt>
                      <c:pt idx="377">
                        <c:v>2.0452600000000001E-4</c:v>
                      </c:pt>
                      <c:pt idx="378">
                        <c:v>1.90841E-4</c:v>
                      </c:pt>
                      <c:pt idx="379">
                        <c:v>1.7806500000000001E-4</c:v>
                      </c:pt>
                      <c:pt idx="380">
                        <c:v>1.6615099999999999E-4</c:v>
                      </c:pt>
                      <c:pt idx="381">
                        <c:v>1.55024E-4</c:v>
                      </c:pt>
                      <c:pt idx="382">
                        <c:v>1.4462200000000001E-4</c:v>
                      </c:pt>
                      <c:pt idx="383">
                        <c:v>1.3490999999999999E-4</c:v>
                      </c:pt>
                      <c:pt idx="384">
                        <c:v>1.25852E-4</c:v>
                      </c:pt>
                      <c:pt idx="385">
                        <c:v>1.17413E-4</c:v>
                      </c:pt>
                      <c:pt idx="386">
                        <c:v>1.09552E-4</c:v>
                      </c:pt>
                      <c:pt idx="387">
                        <c:v>1.02225E-4</c:v>
                      </c:pt>
                      <c:pt idx="388" formatCode="0.00E+00">
                        <c:v>9.5394499999999996E-5</c:v>
                      </c:pt>
                      <c:pt idx="389" formatCode="0.00E+00">
                        <c:v>8.90239E-5</c:v>
                      </c:pt>
                      <c:pt idx="390" formatCode="0.00E+00">
                        <c:v>8.3075299999999994E-5</c:v>
                      </c:pt>
                      <c:pt idx="391" formatCode="0.00E+00">
                        <c:v>7.7512699999999994E-5</c:v>
                      </c:pt>
                      <c:pt idx="392" formatCode="0.00E+00">
                        <c:v>7.2312999999999997E-5</c:v>
                      </c:pt>
                      <c:pt idx="393" formatCode="0.00E+00">
                        <c:v>6.7457800000000003E-5</c:v>
                      </c:pt>
                      <c:pt idx="394" formatCode="0.00E+00">
                        <c:v>6.2928400000000006E-5</c:v>
                      </c:pt>
                      <c:pt idx="395" formatCode="0.00E+00">
                        <c:v>5.8706499999999998E-5</c:v>
                      </c:pt>
                      <c:pt idx="396" formatCode="0.00E+00">
                        <c:v>5.47703E-5</c:v>
                      </c:pt>
                      <c:pt idx="397" formatCode="0.00E+00">
                        <c:v>5.10992E-5</c:v>
                      </c:pt>
                      <c:pt idx="398" formatCode="0.00E+00">
                        <c:v>4.7676500000000003E-5</c:v>
                      </c:pt>
                      <c:pt idx="399" formatCode="0.00E+00">
                        <c:v>4.44857E-5</c:v>
                      </c:pt>
                      <c:pt idx="400" formatCode="0.00E+00">
                        <c:v>4.15099E-5</c:v>
                      </c:pt>
                      <c:pt idx="401" formatCode="0.00E+00">
                        <c:v>3.8733199999999997E-5</c:v>
                      </c:pt>
                      <c:pt idx="402" formatCode="0.00E+00">
                        <c:v>3.6142000000000001E-5</c:v>
                      </c:pt>
                      <c:pt idx="403" formatCode="0.00E+00">
                        <c:v>3.3723500000000003E-5</c:v>
                      </c:pt>
                      <c:pt idx="404" formatCode="0.00E+00">
                        <c:v>3.1464899999999998E-5</c:v>
                      </c:pt>
                      <c:pt idx="405" formatCode="0.00E+00">
                        <c:v>2.9353299999999999E-5</c:v>
                      </c:pt>
                      <c:pt idx="406" formatCode="0.00E+00">
                        <c:v>2.7375699999999999E-5</c:v>
                      </c:pt>
                      <c:pt idx="407" formatCode="0.00E+00">
                        <c:v>2.5524299999999999E-5</c:v>
                      </c:pt>
                      <c:pt idx="408" formatCode="0.00E+00">
                        <c:v>2.3793799999999999E-5</c:v>
                      </c:pt>
                      <c:pt idx="409" formatCode="0.00E+00">
                        <c:v>2.2178700000000002E-5</c:v>
                      </c:pt>
                      <c:pt idx="410" formatCode="0.00E+00">
                        <c:v>2.0673799999999998E-5</c:v>
                      </c:pt>
                      <c:pt idx="411" formatCode="0.00E+00">
                        <c:v>1.9272299999999998E-5</c:v>
                      </c:pt>
                      <c:pt idx="412" formatCode="0.00E+00">
                        <c:v>1.7966400000000001E-5</c:v>
                      </c:pt>
                      <c:pt idx="413" formatCode="0.00E+00">
                        <c:v>1.67499E-5</c:v>
                      </c:pt>
                      <c:pt idx="414" formatCode="0.00E+00">
                        <c:v>1.5616499999999999E-5</c:v>
                      </c:pt>
                      <c:pt idx="415" formatCode="0.00E+00">
                        <c:v>1.4559800000000001E-5</c:v>
                      </c:pt>
                      <c:pt idx="416" formatCode="0.00E+00">
                        <c:v>1.3573900000000001E-5</c:v>
                      </c:pt>
                      <c:pt idx="417" formatCode="0.00E+00">
                        <c:v>1.26544E-5</c:v>
                      </c:pt>
                      <c:pt idx="418" formatCode="0.00E+00">
                        <c:v>1.1797199999999999E-5</c:v>
                      </c:pt>
                      <c:pt idx="419" formatCode="0.00E+00">
                        <c:v>1.09984E-5</c:v>
                      </c:pt>
                      <c:pt idx="420" formatCode="0.00E+00">
                        <c:v>1.0254E-5</c:v>
                      </c:pt>
                      <c:pt idx="421" formatCode="0.00E+00">
                        <c:v>9.5596499999999992E-6</c:v>
                      </c:pt>
                      <c:pt idx="422" formatCode="0.00E+00">
                        <c:v>8.9120399999999998E-6</c:v>
                      </c:pt>
                      <c:pt idx="423" formatCode="0.00E+00">
                        <c:v>8.3083600000000005E-6</c:v>
                      </c:pt>
                      <c:pt idx="424" formatCode="0.00E+00">
                        <c:v>7.7457699999999992E-6</c:v>
                      </c:pt>
                      <c:pt idx="425" formatCode="0.00E+00">
                        <c:v>7.22146E-6</c:v>
                      </c:pt>
                      <c:pt idx="426" formatCode="0.00E+00">
                        <c:v>6.7324799999999998E-6</c:v>
                      </c:pt>
                      <c:pt idx="427" formatCode="0.00E+00">
                        <c:v>6.2764200000000003E-6</c:v>
                      </c:pt>
                      <c:pt idx="428" formatCode="0.00E+00">
                        <c:v>5.8513000000000002E-6</c:v>
                      </c:pt>
                      <c:pt idx="429" formatCode="0.00E+00">
                        <c:v>5.4551200000000002E-6</c:v>
                      </c:pt>
                      <c:pt idx="430" formatCode="0.00E+00">
                        <c:v>5.0858700000000003E-6</c:v>
                      </c:pt>
                      <c:pt idx="431" formatCode="0.00E+00">
                        <c:v>4.7414699999999999E-6</c:v>
                      </c:pt>
                      <c:pt idx="432" formatCode="0.00E+00">
                        <c:v>4.4202399999999999E-6</c:v>
                      </c:pt>
                      <c:pt idx="433" formatCode="0.00E+00">
                        <c:v>4.1207799999999999E-6</c:v>
                      </c:pt>
                      <c:pt idx="434" formatCode="0.00E+00">
                        <c:v>3.8417199999999997E-6</c:v>
                      </c:pt>
                      <c:pt idx="435" formatCode="0.00E+00">
                        <c:v>3.5816499999999998E-6</c:v>
                      </c:pt>
                      <c:pt idx="436" formatCode="0.00E+00">
                        <c:v>3.3391299999999999E-6</c:v>
                      </c:pt>
                      <c:pt idx="437" formatCode="0.00E+00">
                        <c:v>3.11295E-6</c:v>
                      </c:pt>
                      <c:pt idx="438" formatCode="0.00E+00">
                        <c:v>2.9021199999999998E-6</c:v>
                      </c:pt>
                      <c:pt idx="439" formatCode="0.00E+00">
                        <c:v>2.7056500000000001E-6</c:v>
                      </c:pt>
                      <c:pt idx="440" formatCode="0.00E+00">
                        <c:v>2.52253E-6</c:v>
                      </c:pt>
                      <c:pt idx="441" formatCode="0.00E+00">
                        <c:v>2.3517299999999998E-6</c:v>
                      </c:pt>
                      <c:pt idx="442" formatCode="0.00E+00">
                        <c:v>2.1924200000000001E-6</c:v>
                      </c:pt>
                      <c:pt idx="443" formatCode="0.00E+00">
                        <c:v>2.0439E-6</c:v>
                      </c:pt>
                      <c:pt idx="444" formatCode="0.00E+00">
                        <c:v>1.9055E-6</c:v>
                      </c:pt>
                      <c:pt idx="445" formatCode="0.00E+00">
                        <c:v>1.7765099999999999E-6</c:v>
                      </c:pt>
                      <c:pt idx="446" formatCode="0.00E+00">
                        <c:v>1.65622E-6</c:v>
                      </c:pt>
                      <c:pt idx="447" formatCode="0.00E+00">
                        <c:v>1.5440200000000001E-6</c:v>
                      </c:pt>
                      <c:pt idx="448" formatCode="0.00E+00">
                        <c:v>1.43944E-6</c:v>
                      </c:pt>
                      <c:pt idx="449" formatCode="0.00E+00">
                        <c:v>1.3419799999999999E-6</c:v>
                      </c:pt>
                      <c:pt idx="450" formatCode="0.00E+00">
                        <c:v>1.25114E-6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85A2-42AA-A976-12A721B4D276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s!$E$1</c15:sqref>
                        </c15:formulaRef>
                      </c:ext>
                    </c:extLst>
                    <c:strCache>
                      <c:ptCount val="1"/>
                      <c:pt idx="0">
                        <c:v>CIEy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s!$A$2:$A$452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380</c:v>
                      </c:pt>
                      <c:pt idx="1">
                        <c:v>381</c:v>
                      </c:pt>
                      <c:pt idx="2">
                        <c:v>382</c:v>
                      </c:pt>
                      <c:pt idx="3">
                        <c:v>383</c:v>
                      </c:pt>
                      <c:pt idx="4">
                        <c:v>384</c:v>
                      </c:pt>
                      <c:pt idx="5">
                        <c:v>385</c:v>
                      </c:pt>
                      <c:pt idx="6">
                        <c:v>386</c:v>
                      </c:pt>
                      <c:pt idx="7">
                        <c:v>387</c:v>
                      </c:pt>
                      <c:pt idx="8">
                        <c:v>388</c:v>
                      </c:pt>
                      <c:pt idx="9">
                        <c:v>389</c:v>
                      </c:pt>
                      <c:pt idx="10">
                        <c:v>390</c:v>
                      </c:pt>
                      <c:pt idx="11">
                        <c:v>391</c:v>
                      </c:pt>
                      <c:pt idx="12">
                        <c:v>392</c:v>
                      </c:pt>
                      <c:pt idx="13">
                        <c:v>393</c:v>
                      </c:pt>
                      <c:pt idx="14">
                        <c:v>394</c:v>
                      </c:pt>
                      <c:pt idx="15">
                        <c:v>395</c:v>
                      </c:pt>
                      <c:pt idx="16">
                        <c:v>396</c:v>
                      </c:pt>
                      <c:pt idx="17">
                        <c:v>397</c:v>
                      </c:pt>
                      <c:pt idx="18">
                        <c:v>398</c:v>
                      </c:pt>
                      <c:pt idx="19">
                        <c:v>399</c:v>
                      </c:pt>
                      <c:pt idx="20">
                        <c:v>400</c:v>
                      </c:pt>
                      <c:pt idx="21">
                        <c:v>401</c:v>
                      </c:pt>
                      <c:pt idx="22">
                        <c:v>402</c:v>
                      </c:pt>
                      <c:pt idx="23">
                        <c:v>403</c:v>
                      </c:pt>
                      <c:pt idx="24">
                        <c:v>404</c:v>
                      </c:pt>
                      <c:pt idx="25">
                        <c:v>405</c:v>
                      </c:pt>
                      <c:pt idx="26">
                        <c:v>406</c:v>
                      </c:pt>
                      <c:pt idx="27">
                        <c:v>407</c:v>
                      </c:pt>
                      <c:pt idx="28">
                        <c:v>408</c:v>
                      </c:pt>
                      <c:pt idx="29">
                        <c:v>409</c:v>
                      </c:pt>
                      <c:pt idx="30">
                        <c:v>410</c:v>
                      </c:pt>
                      <c:pt idx="31">
                        <c:v>411</c:v>
                      </c:pt>
                      <c:pt idx="32">
                        <c:v>412</c:v>
                      </c:pt>
                      <c:pt idx="33">
                        <c:v>413</c:v>
                      </c:pt>
                      <c:pt idx="34">
                        <c:v>414</c:v>
                      </c:pt>
                      <c:pt idx="35">
                        <c:v>415</c:v>
                      </c:pt>
                      <c:pt idx="36">
                        <c:v>416</c:v>
                      </c:pt>
                      <c:pt idx="37">
                        <c:v>417</c:v>
                      </c:pt>
                      <c:pt idx="38">
                        <c:v>418</c:v>
                      </c:pt>
                      <c:pt idx="39">
                        <c:v>419</c:v>
                      </c:pt>
                      <c:pt idx="40">
                        <c:v>420</c:v>
                      </c:pt>
                      <c:pt idx="41">
                        <c:v>421</c:v>
                      </c:pt>
                      <c:pt idx="42">
                        <c:v>422</c:v>
                      </c:pt>
                      <c:pt idx="43">
                        <c:v>423</c:v>
                      </c:pt>
                      <c:pt idx="44">
                        <c:v>424</c:v>
                      </c:pt>
                      <c:pt idx="45">
                        <c:v>425</c:v>
                      </c:pt>
                      <c:pt idx="46">
                        <c:v>426</c:v>
                      </c:pt>
                      <c:pt idx="47">
                        <c:v>427</c:v>
                      </c:pt>
                      <c:pt idx="48">
                        <c:v>428</c:v>
                      </c:pt>
                      <c:pt idx="49">
                        <c:v>429</c:v>
                      </c:pt>
                      <c:pt idx="50">
                        <c:v>430</c:v>
                      </c:pt>
                      <c:pt idx="51">
                        <c:v>431</c:v>
                      </c:pt>
                      <c:pt idx="52">
                        <c:v>432</c:v>
                      </c:pt>
                      <c:pt idx="53">
                        <c:v>433</c:v>
                      </c:pt>
                      <c:pt idx="54">
                        <c:v>434</c:v>
                      </c:pt>
                      <c:pt idx="55">
                        <c:v>435</c:v>
                      </c:pt>
                      <c:pt idx="56">
                        <c:v>436</c:v>
                      </c:pt>
                      <c:pt idx="57">
                        <c:v>437</c:v>
                      </c:pt>
                      <c:pt idx="58">
                        <c:v>438</c:v>
                      </c:pt>
                      <c:pt idx="59">
                        <c:v>439</c:v>
                      </c:pt>
                      <c:pt idx="60">
                        <c:v>440</c:v>
                      </c:pt>
                      <c:pt idx="61">
                        <c:v>441</c:v>
                      </c:pt>
                      <c:pt idx="62">
                        <c:v>442</c:v>
                      </c:pt>
                      <c:pt idx="63">
                        <c:v>443</c:v>
                      </c:pt>
                      <c:pt idx="64">
                        <c:v>444</c:v>
                      </c:pt>
                      <c:pt idx="65">
                        <c:v>445</c:v>
                      </c:pt>
                      <c:pt idx="66">
                        <c:v>446</c:v>
                      </c:pt>
                      <c:pt idx="67">
                        <c:v>447</c:v>
                      </c:pt>
                      <c:pt idx="68">
                        <c:v>448</c:v>
                      </c:pt>
                      <c:pt idx="69">
                        <c:v>449</c:v>
                      </c:pt>
                      <c:pt idx="70">
                        <c:v>450</c:v>
                      </c:pt>
                      <c:pt idx="71">
                        <c:v>451</c:v>
                      </c:pt>
                      <c:pt idx="72">
                        <c:v>452</c:v>
                      </c:pt>
                      <c:pt idx="73">
                        <c:v>453</c:v>
                      </c:pt>
                      <c:pt idx="74">
                        <c:v>454</c:v>
                      </c:pt>
                      <c:pt idx="75">
                        <c:v>455</c:v>
                      </c:pt>
                      <c:pt idx="76">
                        <c:v>456</c:v>
                      </c:pt>
                      <c:pt idx="77">
                        <c:v>457</c:v>
                      </c:pt>
                      <c:pt idx="78">
                        <c:v>458</c:v>
                      </c:pt>
                      <c:pt idx="79">
                        <c:v>459</c:v>
                      </c:pt>
                      <c:pt idx="80">
                        <c:v>460</c:v>
                      </c:pt>
                      <c:pt idx="81">
                        <c:v>461</c:v>
                      </c:pt>
                      <c:pt idx="82">
                        <c:v>462</c:v>
                      </c:pt>
                      <c:pt idx="83">
                        <c:v>463</c:v>
                      </c:pt>
                      <c:pt idx="84">
                        <c:v>464</c:v>
                      </c:pt>
                      <c:pt idx="85">
                        <c:v>465</c:v>
                      </c:pt>
                      <c:pt idx="86">
                        <c:v>466</c:v>
                      </c:pt>
                      <c:pt idx="87">
                        <c:v>467</c:v>
                      </c:pt>
                      <c:pt idx="88">
                        <c:v>468</c:v>
                      </c:pt>
                      <c:pt idx="89">
                        <c:v>469</c:v>
                      </c:pt>
                      <c:pt idx="90">
                        <c:v>470</c:v>
                      </c:pt>
                      <c:pt idx="91">
                        <c:v>471</c:v>
                      </c:pt>
                      <c:pt idx="92">
                        <c:v>472</c:v>
                      </c:pt>
                      <c:pt idx="93">
                        <c:v>473</c:v>
                      </c:pt>
                      <c:pt idx="94">
                        <c:v>474</c:v>
                      </c:pt>
                      <c:pt idx="95">
                        <c:v>475</c:v>
                      </c:pt>
                      <c:pt idx="96">
                        <c:v>476</c:v>
                      </c:pt>
                      <c:pt idx="97">
                        <c:v>477</c:v>
                      </c:pt>
                      <c:pt idx="98">
                        <c:v>478</c:v>
                      </c:pt>
                      <c:pt idx="99">
                        <c:v>479</c:v>
                      </c:pt>
                      <c:pt idx="100">
                        <c:v>480</c:v>
                      </c:pt>
                      <c:pt idx="101">
                        <c:v>481</c:v>
                      </c:pt>
                      <c:pt idx="102">
                        <c:v>482</c:v>
                      </c:pt>
                      <c:pt idx="103">
                        <c:v>483</c:v>
                      </c:pt>
                      <c:pt idx="104">
                        <c:v>484</c:v>
                      </c:pt>
                      <c:pt idx="105">
                        <c:v>485</c:v>
                      </c:pt>
                      <c:pt idx="106">
                        <c:v>486</c:v>
                      </c:pt>
                      <c:pt idx="107">
                        <c:v>487</c:v>
                      </c:pt>
                      <c:pt idx="108">
                        <c:v>488</c:v>
                      </c:pt>
                      <c:pt idx="109">
                        <c:v>489</c:v>
                      </c:pt>
                      <c:pt idx="110">
                        <c:v>490</c:v>
                      </c:pt>
                      <c:pt idx="111">
                        <c:v>491</c:v>
                      </c:pt>
                      <c:pt idx="112">
                        <c:v>492</c:v>
                      </c:pt>
                      <c:pt idx="113">
                        <c:v>493</c:v>
                      </c:pt>
                      <c:pt idx="114">
                        <c:v>494</c:v>
                      </c:pt>
                      <c:pt idx="115">
                        <c:v>495</c:v>
                      </c:pt>
                      <c:pt idx="116">
                        <c:v>496</c:v>
                      </c:pt>
                      <c:pt idx="117">
                        <c:v>497</c:v>
                      </c:pt>
                      <c:pt idx="118">
                        <c:v>498</c:v>
                      </c:pt>
                      <c:pt idx="119">
                        <c:v>499</c:v>
                      </c:pt>
                      <c:pt idx="120">
                        <c:v>500</c:v>
                      </c:pt>
                      <c:pt idx="121">
                        <c:v>501</c:v>
                      </c:pt>
                      <c:pt idx="122">
                        <c:v>502</c:v>
                      </c:pt>
                      <c:pt idx="123">
                        <c:v>503</c:v>
                      </c:pt>
                      <c:pt idx="124">
                        <c:v>504</c:v>
                      </c:pt>
                      <c:pt idx="125">
                        <c:v>505</c:v>
                      </c:pt>
                      <c:pt idx="126">
                        <c:v>506</c:v>
                      </c:pt>
                      <c:pt idx="127">
                        <c:v>507</c:v>
                      </c:pt>
                      <c:pt idx="128">
                        <c:v>508</c:v>
                      </c:pt>
                      <c:pt idx="129">
                        <c:v>509</c:v>
                      </c:pt>
                      <c:pt idx="130">
                        <c:v>510</c:v>
                      </c:pt>
                      <c:pt idx="131">
                        <c:v>511</c:v>
                      </c:pt>
                      <c:pt idx="132">
                        <c:v>512</c:v>
                      </c:pt>
                      <c:pt idx="133">
                        <c:v>513</c:v>
                      </c:pt>
                      <c:pt idx="134">
                        <c:v>514</c:v>
                      </c:pt>
                      <c:pt idx="135">
                        <c:v>515</c:v>
                      </c:pt>
                      <c:pt idx="136">
                        <c:v>516</c:v>
                      </c:pt>
                      <c:pt idx="137">
                        <c:v>517</c:v>
                      </c:pt>
                      <c:pt idx="138">
                        <c:v>518</c:v>
                      </c:pt>
                      <c:pt idx="139">
                        <c:v>519</c:v>
                      </c:pt>
                      <c:pt idx="140">
                        <c:v>520</c:v>
                      </c:pt>
                      <c:pt idx="141">
                        <c:v>521</c:v>
                      </c:pt>
                      <c:pt idx="142">
                        <c:v>522</c:v>
                      </c:pt>
                      <c:pt idx="143">
                        <c:v>523</c:v>
                      </c:pt>
                      <c:pt idx="144">
                        <c:v>524</c:v>
                      </c:pt>
                      <c:pt idx="145">
                        <c:v>525</c:v>
                      </c:pt>
                      <c:pt idx="146">
                        <c:v>526</c:v>
                      </c:pt>
                      <c:pt idx="147">
                        <c:v>527</c:v>
                      </c:pt>
                      <c:pt idx="148">
                        <c:v>528</c:v>
                      </c:pt>
                      <c:pt idx="149">
                        <c:v>529</c:v>
                      </c:pt>
                      <c:pt idx="150">
                        <c:v>530</c:v>
                      </c:pt>
                      <c:pt idx="151">
                        <c:v>531</c:v>
                      </c:pt>
                      <c:pt idx="152">
                        <c:v>532</c:v>
                      </c:pt>
                      <c:pt idx="153">
                        <c:v>533</c:v>
                      </c:pt>
                      <c:pt idx="154">
                        <c:v>534</c:v>
                      </c:pt>
                      <c:pt idx="155">
                        <c:v>535</c:v>
                      </c:pt>
                      <c:pt idx="156">
                        <c:v>536</c:v>
                      </c:pt>
                      <c:pt idx="157">
                        <c:v>537</c:v>
                      </c:pt>
                      <c:pt idx="158">
                        <c:v>538</c:v>
                      </c:pt>
                      <c:pt idx="159">
                        <c:v>539</c:v>
                      </c:pt>
                      <c:pt idx="160">
                        <c:v>540</c:v>
                      </c:pt>
                      <c:pt idx="161">
                        <c:v>541</c:v>
                      </c:pt>
                      <c:pt idx="162">
                        <c:v>542</c:v>
                      </c:pt>
                      <c:pt idx="163">
                        <c:v>543</c:v>
                      </c:pt>
                      <c:pt idx="164">
                        <c:v>544</c:v>
                      </c:pt>
                      <c:pt idx="165">
                        <c:v>545</c:v>
                      </c:pt>
                      <c:pt idx="166">
                        <c:v>546</c:v>
                      </c:pt>
                      <c:pt idx="167">
                        <c:v>547</c:v>
                      </c:pt>
                      <c:pt idx="168">
                        <c:v>548</c:v>
                      </c:pt>
                      <c:pt idx="169">
                        <c:v>549</c:v>
                      </c:pt>
                      <c:pt idx="170">
                        <c:v>550</c:v>
                      </c:pt>
                      <c:pt idx="171">
                        <c:v>551</c:v>
                      </c:pt>
                      <c:pt idx="172">
                        <c:v>552</c:v>
                      </c:pt>
                      <c:pt idx="173">
                        <c:v>553</c:v>
                      </c:pt>
                      <c:pt idx="174">
                        <c:v>554</c:v>
                      </c:pt>
                      <c:pt idx="175">
                        <c:v>555</c:v>
                      </c:pt>
                      <c:pt idx="176">
                        <c:v>556</c:v>
                      </c:pt>
                      <c:pt idx="177">
                        <c:v>557</c:v>
                      </c:pt>
                      <c:pt idx="178">
                        <c:v>558</c:v>
                      </c:pt>
                      <c:pt idx="179">
                        <c:v>559</c:v>
                      </c:pt>
                      <c:pt idx="180">
                        <c:v>560</c:v>
                      </c:pt>
                      <c:pt idx="181">
                        <c:v>561</c:v>
                      </c:pt>
                      <c:pt idx="182">
                        <c:v>562</c:v>
                      </c:pt>
                      <c:pt idx="183">
                        <c:v>563</c:v>
                      </c:pt>
                      <c:pt idx="184">
                        <c:v>564</c:v>
                      </c:pt>
                      <c:pt idx="185">
                        <c:v>565</c:v>
                      </c:pt>
                      <c:pt idx="186">
                        <c:v>566</c:v>
                      </c:pt>
                      <c:pt idx="187">
                        <c:v>567</c:v>
                      </c:pt>
                      <c:pt idx="188">
                        <c:v>568</c:v>
                      </c:pt>
                      <c:pt idx="189">
                        <c:v>569</c:v>
                      </c:pt>
                      <c:pt idx="190">
                        <c:v>570</c:v>
                      </c:pt>
                      <c:pt idx="191">
                        <c:v>571</c:v>
                      </c:pt>
                      <c:pt idx="192">
                        <c:v>572</c:v>
                      </c:pt>
                      <c:pt idx="193">
                        <c:v>573</c:v>
                      </c:pt>
                      <c:pt idx="194">
                        <c:v>574</c:v>
                      </c:pt>
                      <c:pt idx="195">
                        <c:v>575</c:v>
                      </c:pt>
                      <c:pt idx="196">
                        <c:v>576</c:v>
                      </c:pt>
                      <c:pt idx="197">
                        <c:v>577</c:v>
                      </c:pt>
                      <c:pt idx="198">
                        <c:v>578</c:v>
                      </c:pt>
                      <c:pt idx="199">
                        <c:v>579</c:v>
                      </c:pt>
                      <c:pt idx="200">
                        <c:v>580</c:v>
                      </c:pt>
                      <c:pt idx="201">
                        <c:v>581</c:v>
                      </c:pt>
                      <c:pt idx="202">
                        <c:v>582</c:v>
                      </c:pt>
                      <c:pt idx="203">
                        <c:v>583</c:v>
                      </c:pt>
                      <c:pt idx="204">
                        <c:v>584</c:v>
                      </c:pt>
                      <c:pt idx="205">
                        <c:v>585</c:v>
                      </c:pt>
                      <c:pt idx="206">
                        <c:v>586</c:v>
                      </c:pt>
                      <c:pt idx="207">
                        <c:v>587</c:v>
                      </c:pt>
                      <c:pt idx="208">
                        <c:v>588</c:v>
                      </c:pt>
                      <c:pt idx="209">
                        <c:v>589</c:v>
                      </c:pt>
                      <c:pt idx="210">
                        <c:v>590</c:v>
                      </c:pt>
                      <c:pt idx="211">
                        <c:v>591</c:v>
                      </c:pt>
                      <c:pt idx="212">
                        <c:v>592</c:v>
                      </c:pt>
                      <c:pt idx="213">
                        <c:v>593</c:v>
                      </c:pt>
                      <c:pt idx="214">
                        <c:v>594</c:v>
                      </c:pt>
                      <c:pt idx="215">
                        <c:v>595</c:v>
                      </c:pt>
                      <c:pt idx="216">
                        <c:v>596</c:v>
                      </c:pt>
                      <c:pt idx="217">
                        <c:v>597</c:v>
                      </c:pt>
                      <c:pt idx="218">
                        <c:v>598</c:v>
                      </c:pt>
                      <c:pt idx="219">
                        <c:v>599</c:v>
                      </c:pt>
                      <c:pt idx="220">
                        <c:v>600</c:v>
                      </c:pt>
                      <c:pt idx="221">
                        <c:v>601</c:v>
                      </c:pt>
                      <c:pt idx="222">
                        <c:v>602</c:v>
                      </c:pt>
                      <c:pt idx="223">
                        <c:v>603</c:v>
                      </c:pt>
                      <c:pt idx="224">
                        <c:v>604</c:v>
                      </c:pt>
                      <c:pt idx="225">
                        <c:v>605</c:v>
                      </c:pt>
                      <c:pt idx="226">
                        <c:v>606</c:v>
                      </c:pt>
                      <c:pt idx="227">
                        <c:v>607</c:v>
                      </c:pt>
                      <c:pt idx="228">
                        <c:v>608</c:v>
                      </c:pt>
                      <c:pt idx="229">
                        <c:v>609</c:v>
                      </c:pt>
                      <c:pt idx="230">
                        <c:v>610</c:v>
                      </c:pt>
                      <c:pt idx="231">
                        <c:v>611</c:v>
                      </c:pt>
                      <c:pt idx="232">
                        <c:v>612</c:v>
                      </c:pt>
                      <c:pt idx="233">
                        <c:v>613</c:v>
                      </c:pt>
                      <c:pt idx="234">
                        <c:v>614</c:v>
                      </c:pt>
                      <c:pt idx="235">
                        <c:v>615</c:v>
                      </c:pt>
                      <c:pt idx="236">
                        <c:v>616</c:v>
                      </c:pt>
                      <c:pt idx="237">
                        <c:v>617</c:v>
                      </c:pt>
                      <c:pt idx="238">
                        <c:v>618</c:v>
                      </c:pt>
                      <c:pt idx="239">
                        <c:v>619</c:v>
                      </c:pt>
                      <c:pt idx="240">
                        <c:v>620</c:v>
                      </c:pt>
                      <c:pt idx="241">
                        <c:v>621</c:v>
                      </c:pt>
                      <c:pt idx="242">
                        <c:v>622</c:v>
                      </c:pt>
                      <c:pt idx="243">
                        <c:v>623</c:v>
                      </c:pt>
                      <c:pt idx="244">
                        <c:v>624</c:v>
                      </c:pt>
                      <c:pt idx="245">
                        <c:v>625</c:v>
                      </c:pt>
                      <c:pt idx="246">
                        <c:v>626</c:v>
                      </c:pt>
                      <c:pt idx="247">
                        <c:v>627</c:v>
                      </c:pt>
                      <c:pt idx="248">
                        <c:v>628</c:v>
                      </c:pt>
                      <c:pt idx="249">
                        <c:v>629</c:v>
                      </c:pt>
                      <c:pt idx="250">
                        <c:v>630</c:v>
                      </c:pt>
                      <c:pt idx="251">
                        <c:v>631</c:v>
                      </c:pt>
                      <c:pt idx="252">
                        <c:v>632</c:v>
                      </c:pt>
                      <c:pt idx="253">
                        <c:v>633</c:v>
                      </c:pt>
                      <c:pt idx="254">
                        <c:v>634</c:v>
                      </c:pt>
                      <c:pt idx="255">
                        <c:v>635</c:v>
                      </c:pt>
                      <c:pt idx="256">
                        <c:v>636</c:v>
                      </c:pt>
                      <c:pt idx="257">
                        <c:v>637</c:v>
                      </c:pt>
                      <c:pt idx="258">
                        <c:v>638</c:v>
                      </c:pt>
                      <c:pt idx="259">
                        <c:v>639</c:v>
                      </c:pt>
                      <c:pt idx="260">
                        <c:v>640</c:v>
                      </c:pt>
                      <c:pt idx="261">
                        <c:v>641</c:v>
                      </c:pt>
                      <c:pt idx="262">
                        <c:v>642</c:v>
                      </c:pt>
                      <c:pt idx="263">
                        <c:v>643</c:v>
                      </c:pt>
                      <c:pt idx="264">
                        <c:v>644</c:v>
                      </c:pt>
                      <c:pt idx="265">
                        <c:v>645</c:v>
                      </c:pt>
                      <c:pt idx="266">
                        <c:v>646</c:v>
                      </c:pt>
                      <c:pt idx="267">
                        <c:v>647</c:v>
                      </c:pt>
                      <c:pt idx="268">
                        <c:v>648</c:v>
                      </c:pt>
                      <c:pt idx="269">
                        <c:v>649</c:v>
                      </c:pt>
                      <c:pt idx="270">
                        <c:v>650</c:v>
                      </c:pt>
                      <c:pt idx="271">
                        <c:v>651</c:v>
                      </c:pt>
                      <c:pt idx="272">
                        <c:v>652</c:v>
                      </c:pt>
                      <c:pt idx="273">
                        <c:v>653</c:v>
                      </c:pt>
                      <c:pt idx="274">
                        <c:v>654</c:v>
                      </c:pt>
                      <c:pt idx="275">
                        <c:v>655</c:v>
                      </c:pt>
                      <c:pt idx="276">
                        <c:v>656</c:v>
                      </c:pt>
                      <c:pt idx="277">
                        <c:v>657</c:v>
                      </c:pt>
                      <c:pt idx="278">
                        <c:v>658</c:v>
                      </c:pt>
                      <c:pt idx="279">
                        <c:v>659</c:v>
                      </c:pt>
                      <c:pt idx="280">
                        <c:v>660</c:v>
                      </c:pt>
                      <c:pt idx="281">
                        <c:v>661</c:v>
                      </c:pt>
                      <c:pt idx="282">
                        <c:v>662</c:v>
                      </c:pt>
                      <c:pt idx="283">
                        <c:v>663</c:v>
                      </c:pt>
                      <c:pt idx="284">
                        <c:v>664</c:v>
                      </c:pt>
                      <c:pt idx="285">
                        <c:v>665</c:v>
                      </c:pt>
                      <c:pt idx="286">
                        <c:v>666</c:v>
                      </c:pt>
                      <c:pt idx="287">
                        <c:v>667</c:v>
                      </c:pt>
                      <c:pt idx="288">
                        <c:v>668</c:v>
                      </c:pt>
                      <c:pt idx="289">
                        <c:v>669</c:v>
                      </c:pt>
                      <c:pt idx="290">
                        <c:v>670</c:v>
                      </c:pt>
                      <c:pt idx="291">
                        <c:v>671</c:v>
                      </c:pt>
                      <c:pt idx="292">
                        <c:v>672</c:v>
                      </c:pt>
                      <c:pt idx="293">
                        <c:v>673</c:v>
                      </c:pt>
                      <c:pt idx="294">
                        <c:v>674</c:v>
                      </c:pt>
                      <c:pt idx="295">
                        <c:v>675</c:v>
                      </c:pt>
                      <c:pt idx="296">
                        <c:v>676</c:v>
                      </c:pt>
                      <c:pt idx="297">
                        <c:v>677</c:v>
                      </c:pt>
                      <c:pt idx="298">
                        <c:v>678</c:v>
                      </c:pt>
                      <c:pt idx="299">
                        <c:v>679</c:v>
                      </c:pt>
                      <c:pt idx="300">
                        <c:v>680</c:v>
                      </c:pt>
                      <c:pt idx="301">
                        <c:v>681</c:v>
                      </c:pt>
                      <c:pt idx="302">
                        <c:v>682</c:v>
                      </c:pt>
                      <c:pt idx="303">
                        <c:v>683</c:v>
                      </c:pt>
                      <c:pt idx="304">
                        <c:v>684</c:v>
                      </c:pt>
                      <c:pt idx="305">
                        <c:v>685</c:v>
                      </c:pt>
                      <c:pt idx="306">
                        <c:v>686</c:v>
                      </c:pt>
                      <c:pt idx="307">
                        <c:v>687</c:v>
                      </c:pt>
                      <c:pt idx="308">
                        <c:v>688</c:v>
                      </c:pt>
                      <c:pt idx="309">
                        <c:v>689</c:v>
                      </c:pt>
                      <c:pt idx="310">
                        <c:v>690</c:v>
                      </c:pt>
                      <c:pt idx="311">
                        <c:v>691</c:v>
                      </c:pt>
                      <c:pt idx="312">
                        <c:v>692</c:v>
                      </c:pt>
                      <c:pt idx="313">
                        <c:v>693</c:v>
                      </c:pt>
                      <c:pt idx="314">
                        <c:v>694</c:v>
                      </c:pt>
                      <c:pt idx="315">
                        <c:v>695</c:v>
                      </c:pt>
                      <c:pt idx="316">
                        <c:v>696</c:v>
                      </c:pt>
                      <c:pt idx="317">
                        <c:v>697</c:v>
                      </c:pt>
                      <c:pt idx="318">
                        <c:v>698</c:v>
                      </c:pt>
                      <c:pt idx="319">
                        <c:v>699</c:v>
                      </c:pt>
                      <c:pt idx="320">
                        <c:v>700</c:v>
                      </c:pt>
                      <c:pt idx="321">
                        <c:v>701</c:v>
                      </c:pt>
                      <c:pt idx="322">
                        <c:v>702</c:v>
                      </c:pt>
                      <c:pt idx="323">
                        <c:v>703</c:v>
                      </c:pt>
                      <c:pt idx="324">
                        <c:v>704</c:v>
                      </c:pt>
                      <c:pt idx="325">
                        <c:v>705</c:v>
                      </c:pt>
                      <c:pt idx="326">
                        <c:v>706</c:v>
                      </c:pt>
                      <c:pt idx="327">
                        <c:v>707</c:v>
                      </c:pt>
                      <c:pt idx="328">
                        <c:v>708</c:v>
                      </c:pt>
                      <c:pt idx="329">
                        <c:v>709</c:v>
                      </c:pt>
                      <c:pt idx="330">
                        <c:v>710</c:v>
                      </c:pt>
                      <c:pt idx="331">
                        <c:v>711</c:v>
                      </c:pt>
                      <c:pt idx="332">
                        <c:v>712</c:v>
                      </c:pt>
                      <c:pt idx="333">
                        <c:v>713</c:v>
                      </c:pt>
                      <c:pt idx="334">
                        <c:v>714</c:v>
                      </c:pt>
                      <c:pt idx="335">
                        <c:v>715</c:v>
                      </c:pt>
                      <c:pt idx="336">
                        <c:v>716</c:v>
                      </c:pt>
                      <c:pt idx="337">
                        <c:v>717</c:v>
                      </c:pt>
                      <c:pt idx="338">
                        <c:v>718</c:v>
                      </c:pt>
                      <c:pt idx="339">
                        <c:v>719</c:v>
                      </c:pt>
                      <c:pt idx="340">
                        <c:v>720</c:v>
                      </c:pt>
                      <c:pt idx="341">
                        <c:v>721</c:v>
                      </c:pt>
                      <c:pt idx="342">
                        <c:v>722</c:v>
                      </c:pt>
                      <c:pt idx="343">
                        <c:v>723</c:v>
                      </c:pt>
                      <c:pt idx="344">
                        <c:v>724</c:v>
                      </c:pt>
                      <c:pt idx="345">
                        <c:v>725</c:v>
                      </c:pt>
                      <c:pt idx="346">
                        <c:v>726</c:v>
                      </c:pt>
                      <c:pt idx="347">
                        <c:v>727</c:v>
                      </c:pt>
                      <c:pt idx="348">
                        <c:v>728</c:v>
                      </c:pt>
                      <c:pt idx="349">
                        <c:v>729</c:v>
                      </c:pt>
                      <c:pt idx="350">
                        <c:v>730</c:v>
                      </c:pt>
                      <c:pt idx="351">
                        <c:v>731</c:v>
                      </c:pt>
                      <c:pt idx="352">
                        <c:v>732</c:v>
                      </c:pt>
                      <c:pt idx="353">
                        <c:v>733</c:v>
                      </c:pt>
                      <c:pt idx="354">
                        <c:v>734</c:v>
                      </c:pt>
                      <c:pt idx="355">
                        <c:v>735</c:v>
                      </c:pt>
                      <c:pt idx="356">
                        <c:v>736</c:v>
                      </c:pt>
                      <c:pt idx="357">
                        <c:v>737</c:v>
                      </c:pt>
                      <c:pt idx="358">
                        <c:v>738</c:v>
                      </c:pt>
                      <c:pt idx="359">
                        <c:v>739</c:v>
                      </c:pt>
                      <c:pt idx="360">
                        <c:v>740</c:v>
                      </c:pt>
                      <c:pt idx="361">
                        <c:v>741</c:v>
                      </c:pt>
                      <c:pt idx="362">
                        <c:v>742</c:v>
                      </c:pt>
                      <c:pt idx="363">
                        <c:v>743</c:v>
                      </c:pt>
                      <c:pt idx="364">
                        <c:v>744</c:v>
                      </c:pt>
                      <c:pt idx="365">
                        <c:v>745</c:v>
                      </c:pt>
                      <c:pt idx="366">
                        <c:v>746</c:v>
                      </c:pt>
                      <c:pt idx="367">
                        <c:v>747</c:v>
                      </c:pt>
                      <c:pt idx="368">
                        <c:v>748</c:v>
                      </c:pt>
                      <c:pt idx="369">
                        <c:v>749</c:v>
                      </c:pt>
                      <c:pt idx="370">
                        <c:v>750</c:v>
                      </c:pt>
                      <c:pt idx="371">
                        <c:v>751</c:v>
                      </c:pt>
                      <c:pt idx="372">
                        <c:v>752</c:v>
                      </c:pt>
                      <c:pt idx="373">
                        <c:v>753</c:v>
                      </c:pt>
                      <c:pt idx="374">
                        <c:v>754</c:v>
                      </c:pt>
                      <c:pt idx="375">
                        <c:v>755</c:v>
                      </c:pt>
                      <c:pt idx="376">
                        <c:v>756</c:v>
                      </c:pt>
                      <c:pt idx="377">
                        <c:v>757</c:v>
                      </c:pt>
                      <c:pt idx="378">
                        <c:v>758</c:v>
                      </c:pt>
                      <c:pt idx="379">
                        <c:v>759</c:v>
                      </c:pt>
                      <c:pt idx="380">
                        <c:v>760</c:v>
                      </c:pt>
                      <c:pt idx="381">
                        <c:v>761</c:v>
                      </c:pt>
                      <c:pt idx="382">
                        <c:v>762</c:v>
                      </c:pt>
                      <c:pt idx="383">
                        <c:v>763</c:v>
                      </c:pt>
                      <c:pt idx="384">
                        <c:v>764</c:v>
                      </c:pt>
                      <c:pt idx="385">
                        <c:v>765</c:v>
                      </c:pt>
                      <c:pt idx="386">
                        <c:v>766</c:v>
                      </c:pt>
                      <c:pt idx="387">
                        <c:v>767</c:v>
                      </c:pt>
                      <c:pt idx="388">
                        <c:v>768</c:v>
                      </c:pt>
                      <c:pt idx="389">
                        <c:v>769</c:v>
                      </c:pt>
                      <c:pt idx="390">
                        <c:v>770</c:v>
                      </c:pt>
                      <c:pt idx="391">
                        <c:v>771</c:v>
                      </c:pt>
                      <c:pt idx="392">
                        <c:v>772</c:v>
                      </c:pt>
                      <c:pt idx="393">
                        <c:v>773</c:v>
                      </c:pt>
                      <c:pt idx="394">
                        <c:v>774</c:v>
                      </c:pt>
                      <c:pt idx="395">
                        <c:v>775</c:v>
                      </c:pt>
                      <c:pt idx="396">
                        <c:v>776</c:v>
                      </c:pt>
                      <c:pt idx="397">
                        <c:v>777</c:v>
                      </c:pt>
                      <c:pt idx="398">
                        <c:v>778</c:v>
                      </c:pt>
                      <c:pt idx="399">
                        <c:v>779</c:v>
                      </c:pt>
                      <c:pt idx="400">
                        <c:v>780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s!$E$2:$E$452</c15:sqref>
                        </c15:formulaRef>
                      </c:ext>
                    </c:extLst>
                    <c:numCache>
                      <c:formatCode>0.00E+00</c:formatCode>
                      <c:ptCount val="451"/>
                      <c:pt idx="0" formatCode="General">
                        <c:v>3.8999999999999999E-5</c:v>
                      </c:pt>
                      <c:pt idx="1">
                        <c:v>4.28264E-5</c:v>
                      </c:pt>
                      <c:pt idx="2">
                        <c:v>4.69146E-5</c:v>
                      </c:pt>
                      <c:pt idx="3">
                        <c:v>5.1589599999999998E-5</c:v>
                      </c:pt>
                      <c:pt idx="4">
                        <c:v>5.7176399999999997E-5</c:v>
                      </c:pt>
                      <c:pt idx="5" formatCode="General">
                        <c:v>6.3999999999999997E-5</c:v>
                      </c:pt>
                      <c:pt idx="6">
                        <c:v>7.2344199999999998E-5</c:v>
                      </c:pt>
                      <c:pt idx="7">
                        <c:v>8.2212200000000005E-5</c:v>
                      </c:pt>
                      <c:pt idx="8">
                        <c:v>9.35082E-5</c:v>
                      </c:pt>
                      <c:pt idx="9" formatCode="General">
                        <c:v>1.06136E-4</c:v>
                      </c:pt>
                      <c:pt idx="10" formatCode="General">
                        <c:v>1.2E-4</c:v>
                      </c:pt>
                      <c:pt idx="11" formatCode="General">
                        <c:v>1.3498399999999999E-4</c:v>
                      </c:pt>
                      <c:pt idx="12" formatCode="General">
                        <c:v>1.5149200000000001E-4</c:v>
                      </c:pt>
                      <c:pt idx="13" formatCode="General">
                        <c:v>1.7020800000000001E-4</c:v>
                      </c:pt>
                      <c:pt idx="14" formatCode="General">
                        <c:v>1.9181600000000001E-4</c:v>
                      </c:pt>
                      <c:pt idx="15" formatCode="General">
                        <c:v>2.1699999999999999E-4</c:v>
                      </c:pt>
                      <c:pt idx="16" formatCode="General">
                        <c:v>2.4690699999999999E-4</c:v>
                      </c:pt>
                      <c:pt idx="17" formatCode="General">
                        <c:v>2.8123999999999998E-4</c:v>
                      </c:pt>
                      <c:pt idx="18" formatCode="General">
                        <c:v>3.1851999999999998E-4</c:v>
                      </c:pt>
                      <c:pt idx="19" formatCode="General">
                        <c:v>3.5726699999999998E-4</c:v>
                      </c:pt>
                      <c:pt idx="20" formatCode="General">
                        <c:v>3.9599999999999998E-4</c:v>
                      </c:pt>
                      <c:pt idx="21" formatCode="General">
                        <c:v>4.3371499999999999E-4</c:v>
                      </c:pt>
                      <c:pt idx="22" formatCode="General">
                        <c:v>4.73024E-4</c:v>
                      </c:pt>
                      <c:pt idx="23" formatCode="General">
                        <c:v>5.1787600000000001E-4</c:v>
                      </c:pt>
                      <c:pt idx="24" formatCode="General">
                        <c:v>5.72219E-4</c:v>
                      </c:pt>
                      <c:pt idx="25" formatCode="General">
                        <c:v>6.4000000000000005E-4</c:v>
                      </c:pt>
                      <c:pt idx="26" formatCode="General">
                        <c:v>7.2455999999999996E-4</c:v>
                      </c:pt>
                      <c:pt idx="27" formatCode="General">
                        <c:v>8.2549999999999995E-4</c:v>
                      </c:pt>
                      <c:pt idx="28" formatCode="General">
                        <c:v>9.4116000000000002E-4</c:v>
                      </c:pt>
                      <c:pt idx="29" formatCode="General">
                        <c:v>1.06988E-3</c:v>
                      </c:pt>
                      <c:pt idx="30" formatCode="General">
                        <c:v>1.2099999999999999E-3</c:v>
                      </c:pt>
                      <c:pt idx="31" formatCode="General">
                        <c:v>1.362091E-3</c:v>
                      </c:pt>
                      <c:pt idx="32" formatCode="General">
                        <c:v>1.530752E-3</c:v>
                      </c:pt>
                      <c:pt idx="33" formatCode="General">
                        <c:v>1.7203679999999999E-3</c:v>
                      </c:pt>
                      <c:pt idx="34" formatCode="General">
                        <c:v>1.9353230000000001E-3</c:v>
                      </c:pt>
                      <c:pt idx="35" formatCode="General">
                        <c:v>2.1800000000000001E-3</c:v>
                      </c:pt>
                      <c:pt idx="36" formatCode="General">
                        <c:v>2.4548E-3</c:v>
                      </c:pt>
                      <c:pt idx="37" formatCode="General">
                        <c:v>2.764E-3</c:v>
                      </c:pt>
                      <c:pt idx="38" formatCode="General">
                        <c:v>3.1178E-3</c:v>
                      </c:pt>
                      <c:pt idx="39" formatCode="General">
                        <c:v>3.5263999999999998E-3</c:v>
                      </c:pt>
                      <c:pt idx="40" formatCode="General">
                        <c:v>4.0000000000000001E-3</c:v>
                      </c:pt>
                      <c:pt idx="41" formatCode="General">
                        <c:v>4.54624E-3</c:v>
                      </c:pt>
                      <c:pt idx="42" formatCode="General">
                        <c:v>5.1593200000000002E-3</c:v>
                      </c:pt>
                      <c:pt idx="43" formatCode="General">
                        <c:v>5.8292800000000001E-3</c:v>
                      </c:pt>
                      <c:pt idx="44" formatCode="General">
                        <c:v>6.5461599999999997E-3</c:v>
                      </c:pt>
                      <c:pt idx="45" formatCode="General">
                        <c:v>7.3000000000000001E-3</c:v>
                      </c:pt>
                      <c:pt idx="46" formatCode="General">
                        <c:v>8.0865069999999997E-3</c:v>
                      </c:pt>
                      <c:pt idx="47" formatCode="General">
                        <c:v>8.9087200000000002E-3</c:v>
                      </c:pt>
                      <c:pt idx="48" formatCode="General">
                        <c:v>9.7676800000000008E-3</c:v>
                      </c:pt>
                      <c:pt idx="49" formatCode="General">
                        <c:v>1.0664430000000001E-2</c:v>
                      </c:pt>
                      <c:pt idx="50" formatCode="General">
                        <c:v>1.1599999999999999E-2</c:v>
                      </c:pt>
                      <c:pt idx="51" formatCode="General">
                        <c:v>1.257317E-2</c:v>
                      </c:pt>
                      <c:pt idx="52" formatCode="General">
                        <c:v>1.358272E-2</c:v>
                      </c:pt>
                      <c:pt idx="53" formatCode="General">
                        <c:v>1.4629680000000001E-2</c:v>
                      </c:pt>
                      <c:pt idx="54" formatCode="General">
                        <c:v>1.5715090000000001E-2</c:v>
                      </c:pt>
                      <c:pt idx="55" formatCode="General">
                        <c:v>1.6840000000000001E-2</c:v>
                      </c:pt>
                      <c:pt idx="56" formatCode="General">
                        <c:v>1.800736E-2</c:v>
                      </c:pt>
                      <c:pt idx="57" formatCode="General">
                        <c:v>1.9214479999999999E-2</c:v>
                      </c:pt>
                      <c:pt idx="58" formatCode="General">
                        <c:v>2.045392E-2</c:v>
                      </c:pt>
                      <c:pt idx="59" formatCode="General">
                        <c:v>2.171824E-2</c:v>
                      </c:pt>
                      <c:pt idx="60" formatCode="General">
                        <c:v>2.3E-2</c:v>
                      </c:pt>
                      <c:pt idx="61" formatCode="General">
                        <c:v>2.4294610000000001E-2</c:v>
                      </c:pt>
                      <c:pt idx="62" formatCode="General">
                        <c:v>2.5610239999999999E-2</c:v>
                      </c:pt>
                      <c:pt idx="63" formatCode="General">
                        <c:v>2.6958570000000001E-2</c:v>
                      </c:pt>
                      <c:pt idx="64" formatCode="General">
                        <c:v>2.8351250000000001E-2</c:v>
                      </c:pt>
                      <c:pt idx="65" formatCode="General">
                        <c:v>2.98E-2</c:v>
                      </c:pt>
                      <c:pt idx="66" formatCode="General">
                        <c:v>3.1310829999999998E-2</c:v>
                      </c:pt>
                      <c:pt idx="67" formatCode="General">
                        <c:v>3.2883679999999998E-2</c:v>
                      </c:pt>
                      <c:pt idx="68" formatCode="General">
                        <c:v>3.4521120000000002E-2</c:v>
                      </c:pt>
                      <c:pt idx="69" formatCode="General">
                        <c:v>3.6225710000000001E-2</c:v>
                      </c:pt>
                      <c:pt idx="70" formatCode="General">
                        <c:v>3.7999999999999999E-2</c:v>
                      </c:pt>
                      <c:pt idx="71" formatCode="General">
                        <c:v>3.9846670000000001E-2</c:v>
                      </c:pt>
                      <c:pt idx="72" formatCode="General">
                        <c:v>4.1768E-2</c:v>
                      </c:pt>
                      <c:pt idx="73" formatCode="General">
                        <c:v>4.3765999999999999E-2</c:v>
                      </c:pt>
                      <c:pt idx="74" formatCode="General">
                        <c:v>4.5842670000000002E-2</c:v>
                      </c:pt>
                      <c:pt idx="75" formatCode="General">
                        <c:v>4.8000000000000001E-2</c:v>
                      </c:pt>
                      <c:pt idx="76" formatCode="General">
                        <c:v>5.0243679999999999E-2</c:v>
                      </c:pt>
                      <c:pt idx="77" formatCode="General">
                        <c:v>5.2573040000000001E-2</c:v>
                      </c:pt>
                      <c:pt idx="78" formatCode="General">
                        <c:v>5.4980559999999998E-2</c:v>
                      </c:pt>
                      <c:pt idx="79" formatCode="General">
                        <c:v>5.7458719999999998E-2</c:v>
                      </c:pt>
                      <c:pt idx="80" formatCode="General">
                        <c:v>0.06</c:v>
                      </c:pt>
                      <c:pt idx="81" formatCode="General">
                        <c:v>6.2601970000000007E-2</c:v>
                      </c:pt>
                      <c:pt idx="82" formatCode="General">
                        <c:v>6.5277520000000006E-2</c:v>
                      </c:pt>
                      <c:pt idx="83" formatCode="General">
                        <c:v>6.8042080000000005E-2</c:v>
                      </c:pt>
                      <c:pt idx="84" formatCode="General">
                        <c:v>7.0911089999999996E-2</c:v>
                      </c:pt>
                      <c:pt idx="85" formatCode="General">
                        <c:v>7.3899999999999993E-2</c:v>
                      </c:pt>
                      <c:pt idx="86" formatCode="General">
                        <c:v>7.7016000000000001E-2</c:v>
                      </c:pt>
                      <c:pt idx="87" formatCode="General">
                        <c:v>8.0266400000000002E-2</c:v>
                      </c:pt>
                      <c:pt idx="88" formatCode="General">
                        <c:v>8.36668E-2</c:v>
                      </c:pt>
                      <c:pt idx="89" formatCode="General">
                        <c:v>8.7232799999999999E-2</c:v>
                      </c:pt>
                      <c:pt idx="90" formatCode="General">
                        <c:v>9.0980000000000005E-2</c:v>
                      </c:pt>
                      <c:pt idx="91" formatCode="General">
                        <c:v>9.4917550000000003E-2</c:v>
                      </c:pt>
                      <c:pt idx="92" formatCode="General">
                        <c:v>9.9045839999999996E-2</c:v>
                      </c:pt>
                      <c:pt idx="93" formatCode="General">
                        <c:v>0.1033674</c:v>
                      </c:pt>
                      <c:pt idx="94" formatCode="General">
                        <c:v>0.1078846</c:v>
                      </c:pt>
                      <c:pt idx="95" formatCode="General">
                        <c:v>0.11260000000000001</c:v>
                      </c:pt>
                      <c:pt idx="96" formatCode="General">
                        <c:v>0.117532</c:v>
                      </c:pt>
                      <c:pt idx="97" formatCode="General">
                        <c:v>0.1226744</c:v>
                      </c:pt>
                      <c:pt idx="98" formatCode="General">
                        <c:v>0.12799279999999999</c:v>
                      </c:pt>
                      <c:pt idx="99" formatCode="General">
                        <c:v>0.13345280000000001</c:v>
                      </c:pt>
                      <c:pt idx="100" formatCode="General">
                        <c:v>0.13902</c:v>
                      </c:pt>
                      <c:pt idx="101" formatCode="General">
                        <c:v>0.14467640000000001</c:v>
                      </c:pt>
                      <c:pt idx="102" formatCode="General">
                        <c:v>0.1504693</c:v>
                      </c:pt>
                      <c:pt idx="103" formatCode="General">
                        <c:v>0.15646189999999999</c:v>
                      </c:pt>
                      <c:pt idx="104" formatCode="General">
                        <c:v>0.16271769999999999</c:v>
                      </c:pt>
                      <c:pt idx="105" formatCode="General">
                        <c:v>0.16930000000000001</c:v>
                      </c:pt>
                      <c:pt idx="106" formatCode="General">
                        <c:v>0.17624310000000001</c:v>
                      </c:pt>
                      <c:pt idx="107" formatCode="General">
                        <c:v>0.1835581</c:v>
                      </c:pt>
                      <c:pt idx="108" formatCode="General">
                        <c:v>0.19127350000000001</c:v>
                      </c:pt>
                      <c:pt idx="109" formatCode="General">
                        <c:v>0.19941800000000001</c:v>
                      </c:pt>
                      <c:pt idx="110" formatCode="General">
                        <c:v>0.20802000000000001</c:v>
                      </c:pt>
                      <c:pt idx="111" formatCode="General">
                        <c:v>0.2171199</c:v>
                      </c:pt>
                      <c:pt idx="112" formatCode="General">
                        <c:v>0.22673450000000001</c:v>
                      </c:pt>
                      <c:pt idx="113" formatCode="General">
                        <c:v>0.23685709999999999</c:v>
                      </c:pt>
                      <c:pt idx="114" formatCode="General">
                        <c:v>0.24748120000000001</c:v>
                      </c:pt>
                      <c:pt idx="115" formatCode="General">
                        <c:v>0.2586</c:v>
                      </c:pt>
                      <c:pt idx="116" formatCode="General">
                        <c:v>0.27018490000000001</c:v>
                      </c:pt>
                      <c:pt idx="117" formatCode="General">
                        <c:v>0.28229389999999999</c:v>
                      </c:pt>
                      <c:pt idx="118" formatCode="General">
                        <c:v>0.29505049999999999</c:v>
                      </c:pt>
                      <c:pt idx="119" formatCode="General">
                        <c:v>0.30857800000000002</c:v>
                      </c:pt>
                      <c:pt idx="120" formatCode="General">
                        <c:v>0.32300000000000001</c:v>
                      </c:pt>
                      <c:pt idx="121" formatCode="General">
                        <c:v>0.33840209999999998</c:v>
                      </c:pt>
                      <c:pt idx="122" formatCode="General">
                        <c:v>0.3546858</c:v>
                      </c:pt>
                      <c:pt idx="123" formatCode="General">
                        <c:v>0.37169859999999999</c:v>
                      </c:pt>
                      <c:pt idx="124" formatCode="General">
                        <c:v>0.38928750000000001</c:v>
                      </c:pt>
                      <c:pt idx="125" formatCode="General">
                        <c:v>0.4073</c:v>
                      </c:pt>
                      <c:pt idx="126" formatCode="General">
                        <c:v>0.42562990000000001</c:v>
                      </c:pt>
                      <c:pt idx="127" formatCode="General">
                        <c:v>0.44430960000000003</c:v>
                      </c:pt>
                      <c:pt idx="128" formatCode="General">
                        <c:v>0.46339439999999998</c:v>
                      </c:pt>
                      <c:pt idx="129" formatCode="General">
                        <c:v>0.48293950000000002</c:v>
                      </c:pt>
                      <c:pt idx="130" formatCode="General">
                        <c:v>0.503</c:v>
                      </c:pt>
                      <c:pt idx="131" formatCode="General">
                        <c:v>0.52356930000000002</c:v>
                      </c:pt>
                      <c:pt idx="132" formatCode="General">
                        <c:v>0.544512</c:v>
                      </c:pt>
                      <c:pt idx="133" formatCode="General">
                        <c:v>0.56569000000000003</c:v>
                      </c:pt>
                      <c:pt idx="134" formatCode="General">
                        <c:v>0.58696530000000002</c:v>
                      </c:pt>
                      <c:pt idx="135" formatCode="General">
                        <c:v>0.60819999999999996</c:v>
                      </c:pt>
                      <c:pt idx="136" formatCode="General">
                        <c:v>0.62934559999999995</c:v>
                      </c:pt>
                      <c:pt idx="137" formatCode="General">
                        <c:v>0.65030679999999996</c:v>
                      </c:pt>
                      <c:pt idx="138" formatCode="General">
                        <c:v>0.6708752</c:v>
                      </c:pt>
                      <c:pt idx="139" formatCode="General">
                        <c:v>0.69084239999999997</c:v>
                      </c:pt>
                      <c:pt idx="140" formatCode="General">
                        <c:v>0.71</c:v>
                      </c:pt>
                      <c:pt idx="141" formatCode="General">
                        <c:v>0.72818519999999998</c:v>
                      </c:pt>
                      <c:pt idx="142" formatCode="General">
                        <c:v>0.7454636</c:v>
                      </c:pt>
                      <c:pt idx="143" formatCode="General">
                        <c:v>0.76196940000000002</c:v>
                      </c:pt>
                      <c:pt idx="144" formatCode="General">
                        <c:v>0.77783679999999999</c:v>
                      </c:pt>
                      <c:pt idx="145" formatCode="General">
                        <c:v>0.79320000000000002</c:v>
                      </c:pt>
                      <c:pt idx="146" formatCode="General">
                        <c:v>0.80811040000000001</c:v>
                      </c:pt>
                      <c:pt idx="147" formatCode="General">
                        <c:v>0.82249620000000001</c:v>
                      </c:pt>
                      <c:pt idx="148" formatCode="General">
                        <c:v>0.83630680000000002</c:v>
                      </c:pt>
                      <c:pt idx="149" formatCode="General">
                        <c:v>0.84949160000000001</c:v>
                      </c:pt>
                      <c:pt idx="150" formatCode="General">
                        <c:v>0.86199999999999999</c:v>
                      </c:pt>
                      <c:pt idx="151" formatCode="General">
                        <c:v>0.8738108</c:v>
                      </c:pt>
                      <c:pt idx="152" formatCode="General">
                        <c:v>0.88496240000000004</c:v>
                      </c:pt>
                      <c:pt idx="153" formatCode="General">
                        <c:v>0.8954936</c:v>
                      </c:pt>
                      <c:pt idx="154" formatCode="General">
                        <c:v>0.9054432</c:v>
                      </c:pt>
                      <c:pt idx="155" formatCode="General">
                        <c:v>0.9148501</c:v>
                      </c:pt>
                      <c:pt idx="156" formatCode="General">
                        <c:v>0.92373479999999997</c:v>
                      </c:pt>
                      <c:pt idx="157" formatCode="General">
                        <c:v>0.93209240000000004</c:v>
                      </c:pt>
                      <c:pt idx="158" formatCode="General">
                        <c:v>0.93992260000000005</c:v>
                      </c:pt>
                      <c:pt idx="159" formatCode="General">
                        <c:v>0.94722519999999999</c:v>
                      </c:pt>
                      <c:pt idx="160" formatCode="General">
                        <c:v>0.95399999999999996</c:v>
                      </c:pt>
                      <c:pt idx="161" formatCode="General">
                        <c:v>0.96025609999999995</c:v>
                      </c:pt>
                      <c:pt idx="162" formatCode="General">
                        <c:v>0.96600739999999996</c:v>
                      </c:pt>
                      <c:pt idx="163" formatCode="General">
                        <c:v>0.97126060000000003</c:v>
                      </c:pt>
                      <c:pt idx="164" formatCode="General">
                        <c:v>0.97602250000000002</c:v>
                      </c:pt>
                      <c:pt idx="165" formatCode="General">
                        <c:v>0.98029999999999995</c:v>
                      </c:pt>
                      <c:pt idx="166" formatCode="General">
                        <c:v>0.98409239999999998</c:v>
                      </c:pt>
                      <c:pt idx="167" formatCode="General">
                        <c:v>0.98741820000000002</c:v>
                      </c:pt>
                      <c:pt idx="168" formatCode="General">
                        <c:v>0.99031279999999999</c:v>
                      </c:pt>
                      <c:pt idx="169" formatCode="General">
                        <c:v>0.99281160000000002</c:v>
                      </c:pt>
                      <c:pt idx="170" formatCode="General">
                        <c:v>0.99495009999999995</c:v>
                      </c:pt>
                      <c:pt idx="171" formatCode="General">
                        <c:v>0.99671080000000001</c:v>
                      </c:pt>
                      <c:pt idx="172" formatCode="General">
                        <c:v>0.99809829999999999</c:v>
                      </c:pt>
                      <c:pt idx="173" formatCode="General">
                        <c:v>0.999112</c:v>
                      </c:pt>
                      <c:pt idx="174" formatCode="General">
                        <c:v>0.99974819999999998</c:v>
                      </c:pt>
                      <c:pt idx="175" formatCode="General">
                        <c:v>1</c:v>
                      </c:pt>
                      <c:pt idx="176" formatCode="General">
                        <c:v>0.99985670000000004</c:v>
                      </c:pt>
                      <c:pt idx="177" formatCode="General">
                        <c:v>0.99930459999999999</c:v>
                      </c:pt>
                      <c:pt idx="178" formatCode="General">
                        <c:v>0.99832549999999998</c:v>
                      </c:pt>
                      <c:pt idx="179" formatCode="General">
                        <c:v>0.99689870000000003</c:v>
                      </c:pt>
                      <c:pt idx="180" formatCode="General">
                        <c:v>0.995</c:v>
                      </c:pt>
                      <c:pt idx="181" formatCode="General">
                        <c:v>0.9926005</c:v>
                      </c:pt>
                      <c:pt idx="182" formatCode="General">
                        <c:v>0.98974260000000003</c:v>
                      </c:pt>
                      <c:pt idx="183" formatCode="General">
                        <c:v>0.9864444</c:v>
                      </c:pt>
                      <c:pt idx="184" formatCode="General">
                        <c:v>0.98272409999999999</c:v>
                      </c:pt>
                      <c:pt idx="185" formatCode="General">
                        <c:v>0.97860000000000003</c:v>
                      </c:pt>
                      <c:pt idx="186" formatCode="General">
                        <c:v>0.9740837</c:v>
                      </c:pt>
                      <c:pt idx="187" formatCode="General">
                        <c:v>0.96917120000000001</c:v>
                      </c:pt>
                      <c:pt idx="188" formatCode="General">
                        <c:v>0.96385679999999996</c:v>
                      </c:pt>
                      <c:pt idx="189" formatCode="General">
                        <c:v>0.95813490000000001</c:v>
                      </c:pt>
                      <c:pt idx="190" formatCode="General">
                        <c:v>0.95199999999999996</c:v>
                      </c:pt>
                      <c:pt idx="191" formatCode="General">
                        <c:v>0.94545040000000002</c:v>
                      </c:pt>
                      <c:pt idx="192" formatCode="General">
                        <c:v>0.93849919999999998</c:v>
                      </c:pt>
                      <c:pt idx="193" formatCode="General">
                        <c:v>0.93116279999999996</c:v>
                      </c:pt>
                      <c:pt idx="194" formatCode="General">
                        <c:v>0.92345759999999999</c:v>
                      </c:pt>
                      <c:pt idx="195" formatCode="General">
                        <c:v>0.91539999999999999</c:v>
                      </c:pt>
                      <c:pt idx="196" formatCode="General">
                        <c:v>0.90700639999999999</c:v>
                      </c:pt>
                      <c:pt idx="197" formatCode="General">
                        <c:v>0.8982772</c:v>
                      </c:pt>
                      <c:pt idx="198" formatCode="General">
                        <c:v>0.88920480000000002</c:v>
                      </c:pt>
                      <c:pt idx="199" formatCode="General">
                        <c:v>0.87978160000000005</c:v>
                      </c:pt>
                      <c:pt idx="200" formatCode="General">
                        <c:v>0.87</c:v>
                      </c:pt>
                      <c:pt idx="201" formatCode="General">
                        <c:v>0.85986130000000005</c:v>
                      </c:pt>
                      <c:pt idx="202" formatCode="General">
                        <c:v>0.84939200000000004</c:v>
                      </c:pt>
                      <c:pt idx="203" formatCode="General">
                        <c:v>0.83862199999999998</c:v>
                      </c:pt>
                      <c:pt idx="204" formatCode="General">
                        <c:v>0.82758129999999996</c:v>
                      </c:pt>
                      <c:pt idx="205" formatCode="General">
                        <c:v>0.81630000000000003</c:v>
                      </c:pt>
                      <c:pt idx="206" formatCode="General">
                        <c:v>0.80479469999999997</c:v>
                      </c:pt>
                      <c:pt idx="207" formatCode="General">
                        <c:v>0.79308199999999995</c:v>
                      </c:pt>
                      <c:pt idx="208" formatCode="General">
                        <c:v>0.781192</c:v>
                      </c:pt>
                      <c:pt idx="209" formatCode="General">
                        <c:v>0.76915469999999997</c:v>
                      </c:pt>
                      <c:pt idx="210" formatCode="General">
                        <c:v>0.75700000000000001</c:v>
                      </c:pt>
                      <c:pt idx="211" formatCode="General">
                        <c:v>0.74475409999999997</c:v>
                      </c:pt>
                      <c:pt idx="212" formatCode="General">
                        <c:v>0.73242240000000003</c:v>
                      </c:pt>
                      <c:pt idx="213" formatCode="General">
                        <c:v>0.72000359999999997</c:v>
                      </c:pt>
                      <c:pt idx="214" formatCode="General">
                        <c:v>0.70749649999999997</c:v>
                      </c:pt>
                      <c:pt idx="215" formatCode="General">
                        <c:v>0.69489999999999996</c:v>
                      </c:pt>
                      <c:pt idx="216" formatCode="General">
                        <c:v>0.68221920000000003</c:v>
                      </c:pt>
                      <c:pt idx="217" formatCode="General">
                        <c:v>0.66947159999999994</c:v>
                      </c:pt>
                      <c:pt idx="218" formatCode="General">
                        <c:v>0.65667439999999999</c:v>
                      </c:pt>
                      <c:pt idx="219" formatCode="General">
                        <c:v>0.64384479999999999</c:v>
                      </c:pt>
                      <c:pt idx="220" formatCode="General">
                        <c:v>0.63100000000000001</c:v>
                      </c:pt>
                      <c:pt idx="221" formatCode="General">
                        <c:v>0.61815549999999997</c:v>
                      </c:pt>
                      <c:pt idx="222" formatCode="General">
                        <c:v>0.60531440000000003</c:v>
                      </c:pt>
                      <c:pt idx="223" formatCode="General">
                        <c:v>0.59247559999999999</c:v>
                      </c:pt>
                      <c:pt idx="224" formatCode="General">
                        <c:v>0.57963790000000004</c:v>
                      </c:pt>
                      <c:pt idx="225" formatCode="General">
                        <c:v>0.56679999999999997</c:v>
                      </c:pt>
                      <c:pt idx="226" formatCode="General">
                        <c:v>0.55396109999999998</c:v>
                      </c:pt>
                      <c:pt idx="227" formatCode="General">
                        <c:v>0.54113719999999998</c:v>
                      </c:pt>
                      <c:pt idx="228" formatCode="General">
                        <c:v>0.52835279999999996</c:v>
                      </c:pt>
                      <c:pt idx="229" formatCode="General">
                        <c:v>0.51563230000000004</c:v>
                      </c:pt>
                      <c:pt idx="230" formatCode="General">
                        <c:v>0.503</c:v>
                      </c:pt>
                      <c:pt idx="231" formatCode="General">
                        <c:v>0.49046879999999998</c:v>
                      </c:pt>
                      <c:pt idx="232" formatCode="General">
                        <c:v>0.47803040000000002</c:v>
                      </c:pt>
                      <c:pt idx="233" formatCode="General">
                        <c:v>0.46567760000000002</c:v>
                      </c:pt>
                      <c:pt idx="234" formatCode="General">
                        <c:v>0.45340320000000001</c:v>
                      </c:pt>
                      <c:pt idx="235" formatCode="General">
                        <c:v>0.44119999999999998</c:v>
                      </c:pt>
                      <c:pt idx="236" formatCode="General">
                        <c:v>0.42908000000000002</c:v>
                      </c:pt>
                      <c:pt idx="237" formatCode="General">
                        <c:v>0.41703600000000002</c:v>
                      </c:pt>
                      <c:pt idx="238" formatCode="General">
                        <c:v>0.405032</c:v>
                      </c:pt>
                      <c:pt idx="239" formatCode="General">
                        <c:v>0.39303199999999999</c:v>
                      </c:pt>
                      <c:pt idx="240" formatCode="General">
                        <c:v>0.38100000000000001</c:v>
                      </c:pt>
                      <c:pt idx="241" formatCode="General">
                        <c:v>0.36891839999999998</c:v>
                      </c:pt>
                      <c:pt idx="242" formatCode="General">
                        <c:v>0.35682720000000001</c:v>
                      </c:pt>
                      <c:pt idx="243" formatCode="General">
                        <c:v>0.34477679999999999</c:v>
                      </c:pt>
                      <c:pt idx="244" formatCode="General">
                        <c:v>0.33281759999999999</c:v>
                      </c:pt>
                      <c:pt idx="245" formatCode="General">
                        <c:v>0.32100000000000001</c:v>
                      </c:pt>
                      <c:pt idx="246" formatCode="General">
                        <c:v>0.3093381</c:v>
                      </c:pt>
                      <c:pt idx="247" formatCode="General">
                        <c:v>0.29785040000000002</c:v>
                      </c:pt>
                      <c:pt idx="248" formatCode="General">
                        <c:v>0.2865936</c:v>
                      </c:pt>
                      <c:pt idx="249" formatCode="General">
                        <c:v>0.27562449999999999</c:v>
                      </c:pt>
                      <c:pt idx="250" formatCode="General">
                        <c:v>0.26500000000000001</c:v>
                      </c:pt>
                      <c:pt idx="251" formatCode="General">
                        <c:v>0.25476320000000002</c:v>
                      </c:pt>
                      <c:pt idx="252" formatCode="General">
                        <c:v>0.24488960000000001</c:v>
                      </c:pt>
                      <c:pt idx="253" formatCode="General">
                        <c:v>0.2353344</c:v>
                      </c:pt>
                      <c:pt idx="254" formatCode="General">
                        <c:v>0.2260528</c:v>
                      </c:pt>
                      <c:pt idx="255" formatCode="General">
                        <c:v>0.217</c:v>
                      </c:pt>
                      <c:pt idx="256" formatCode="General">
                        <c:v>0.2081616</c:v>
                      </c:pt>
                      <c:pt idx="257" formatCode="General">
                        <c:v>0.1995488</c:v>
                      </c:pt>
                      <c:pt idx="258" formatCode="General">
                        <c:v>0.1911552</c:v>
                      </c:pt>
                      <c:pt idx="259" formatCode="General">
                        <c:v>0.18297440000000001</c:v>
                      </c:pt>
                      <c:pt idx="260" formatCode="General">
                        <c:v>0.17499999999999999</c:v>
                      </c:pt>
                      <c:pt idx="261" formatCode="General">
                        <c:v>0.1672235</c:v>
                      </c:pt>
                      <c:pt idx="262" formatCode="General">
                        <c:v>0.15964639999999999</c:v>
                      </c:pt>
                      <c:pt idx="263" formatCode="General">
                        <c:v>0.15227760000000001</c:v>
                      </c:pt>
                      <c:pt idx="264" formatCode="General">
                        <c:v>0.1451259</c:v>
                      </c:pt>
                      <c:pt idx="265" formatCode="General">
                        <c:v>0.13819999999999999</c:v>
                      </c:pt>
                      <c:pt idx="266" formatCode="General">
                        <c:v>0.13150029999999999</c:v>
                      </c:pt>
                      <c:pt idx="267" formatCode="General">
                        <c:v>0.12502479999999999</c:v>
                      </c:pt>
                      <c:pt idx="268" formatCode="General">
                        <c:v>0.1187792</c:v>
                      </c:pt>
                      <c:pt idx="269" formatCode="General">
                        <c:v>0.1127691</c:v>
                      </c:pt>
                      <c:pt idx="270" formatCode="General">
                        <c:v>0.107</c:v>
                      </c:pt>
                      <c:pt idx="271" formatCode="General">
                        <c:v>0.1014762</c:v>
                      </c:pt>
                      <c:pt idx="272" formatCode="General">
                        <c:v>9.6188640000000006E-2</c:v>
                      </c:pt>
                      <c:pt idx="273" formatCode="General">
                        <c:v>9.1122960000000003E-2</c:v>
                      </c:pt>
                      <c:pt idx="274" formatCode="General">
                        <c:v>8.6264850000000004E-2</c:v>
                      </c:pt>
                      <c:pt idx="275" formatCode="General">
                        <c:v>8.1600000000000006E-2</c:v>
                      </c:pt>
                      <c:pt idx="276" formatCode="General">
                        <c:v>7.7120640000000004E-2</c:v>
                      </c:pt>
                      <c:pt idx="277" formatCode="General">
                        <c:v>7.2825520000000005E-2</c:v>
                      </c:pt>
                      <c:pt idx="278" formatCode="General">
                        <c:v>6.8710080000000007E-2</c:v>
                      </c:pt>
                      <c:pt idx="279" formatCode="General">
                        <c:v>6.4769759999999996E-2</c:v>
                      </c:pt>
                      <c:pt idx="280" formatCode="General">
                        <c:v>6.0999999999999999E-2</c:v>
                      </c:pt>
                      <c:pt idx="281" formatCode="General">
                        <c:v>5.7396210000000003E-2</c:v>
                      </c:pt>
                      <c:pt idx="282" formatCode="General">
                        <c:v>5.3955040000000003E-2</c:v>
                      </c:pt>
                      <c:pt idx="283" formatCode="General">
                        <c:v>5.0673759999999998E-2</c:v>
                      </c:pt>
                      <c:pt idx="284" formatCode="General">
                        <c:v>4.7549649999999999E-2</c:v>
                      </c:pt>
                      <c:pt idx="285" formatCode="General">
                        <c:v>4.4580000000000002E-2</c:v>
                      </c:pt>
                      <c:pt idx="286" formatCode="General">
                        <c:v>4.1758719999999999E-2</c:v>
                      </c:pt>
                      <c:pt idx="287" formatCode="General">
                        <c:v>3.9084960000000002E-2</c:v>
                      </c:pt>
                      <c:pt idx="288" formatCode="General">
                        <c:v>3.656384E-2</c:v>
                      </c:pt>
                      <c:pt idx="289" formatCode="General">
                        <c:v>3.4200479999999998E-2</c:v>
                      </c:pt>
                      <c:pt idx="290" formatCode="General">
                        <c:v>3.2000000000000001E-2</c:v>
                      </c:pt>
                      <c:pt idx="291" formatCode="General">
                        <c:v>2.9962610000000001E-2</c:v>
                      </c:pt>
                      <c:pt idx="292" formatCode="General">
                        <c:v>2.807664E-2</c:v>
                      </c:pt>
                      <c:pt idx="293" formatCode="General">
                        <c:v>2.632936E-2</c:v>
                      </c:pt>
                      <c:pt idx="294" formatCode="General">
                        <c:v>2.4708049999999999E-2</c:v>
                      </c:pt>
                      <c:pt idx="295" formatCode="General">
                        <c:v>2.3199999999999998E-2</c:v>
                      </c:pt>
                      <c:pt idx="296" formatCode="General">
                        <c:v>2.1800770000000001E-2</c:v>
                      </c:pt>
                      <c:pt idx="297" formatCode="General">
                        <c:v>2.0501120000000001E-2</c:v>
                      </c:pt>
                      <c:pt idx="298" formatCode="General">
                        <c:v>1.9281079999999999E-2</c:v>
                      </c:pt>
                      <c:pt idx="299" formatCode="General">
                        <c:v>1.8120689999999998E-2</c:v>
                      </c:pt>
                      <c:pt idx="300" formatCode="General">
                        <c:v>1.7000000000000001E-2</c:v>
                      </c:pt>
                      <c:pt idx="301" formatCode="General">
                        <c:v>1.5903790000000001E-2</c:v>
                      </c:pt>
                      <c:pt idx="302" formatCode="General">
                        <c:v>1.483718E-2</c:v>
                      </c:pt>
                      <c:pt idx="303" formatCode="General">
                        <c:v>1.3810680000000001E-2</c:v>
                      </c:pt>
                      <c:pt idx="304" formatCode="General">
                        <c:v>1.283478E-2</c:v>
                      </c:pt>
                      <c:pt idx="305" formatCode="General">
                        <c:v>1.192E-2</c:v>
                      </c:pt>
                      <c:pt idx="306" formatCode="General">
                        <c:v>1.106831E-2</c:v>
                      </c:pt>
                      <c:pt idx="307" formatCode="General">
                        <c:v>1.027339E-2</c:v>
                      </c:pt>
                      <c:pt idx="308" formatCode="General">
                        <c:v>9.5333109999999992E-3</c:v>
                      </c:pt>
                      <c:pt idx="309" formatCode="General">
                        <c:v>8.8461570000000003E-3</c:v>
                      </c:pt>
                      <c:pt idx="310" formatCode="General">
                        <c:v>8.2100000000000003E-3</c:v>
                      </c:pt>
                      <c:pt idx="311" formatCode="General">
                        <c:v>7.6237809999999996E-3</c:v>
                      </c:pt>
                      <c:pt idx="312" formatCode="General">
                        <c:v>7.0854239999999999E-3</c:v>
                      </c:pt>
                      <c:pt idx="313" formatCode="General">
                        <c:v>6.5914759999999998E-3</c:v>
                      </c:pt>
                      <c:pt idx="314" formatCode="General">
                        <c:v>6.1384849999999999E-3</c:v>
                      </c:pt>
                      <c:pt idx="315" formatCode="General">
                        <c:v>5.7229999999999998E-3</c:v>
                      </c:pt>
                      <c:pt idx="316" formatCode="General">
                        <c:v>5.3430589999999998E-3</c:v>
                      </c:pt>
                      <c:pt idx="317" formatCode="General">
                        <c:v>4.9957960000000003E-3</c:v>
                      </c:pt>
                      <c:pt idx="318" formatCode="General">
                        <c:v>4.6764040000000003E-3</c:v>
                      </c:pt>
                      <c:pt idx="319" formatCode="General">
                        <c:v>4.3800749999999998E-3</c:v>
                      </c:pt>
                      <c:pt idx="320" formatCode="General">
                        <c:v>4.1019999999999997E-3</c:v>
                      </c:pt>
                      <c:pt idx="321" formatCode="General">
                        <c:v>3.8384529999999999E-3</c:v>
                      </c:pt>
                      <c:pt idx="322" formatCode="General">
                        <c:v>3.5890990000000001E-3</c:v>
                      </c:pt>
                      <c:pt idx="323" formatCode="General">
                        <c:v>3.3542189999999999E-3</c:v>
                      </c:pt>
                      <c:pt idx="324" formatCode="General">
                        <c:v>3.1340930000000001E-3</c:v>
                      </c:pt>
                      <c:pt idx="325" formatCode="General">
                        <c:v>2.9290000000000002E-3</c:v>
                      </c:pt>
                      <c:pt idx="326" formatCode="General">
                        <c:v>2.7381390000000001E-3</c:v>
                      </c:pt>
                      <c:pt idx="327" formatCode="General">
                        <c:v>2.559876E-3</c:v>
                      </c:pt>
                      <c:pt idx="328" formatCode="General">
                        <c:v>2.3932440000000001E-3</c:v>
                      </c:pt>
                      <c:pt idx="329" formatCode="General">
                        <c:v>2.2372749999999999E-3</c:v>
                      </c:pt>
                      <c:pt idx="330" formatCode="General">
                        <c:v>2.091E-3</c:v>
                      </c:pt>
                      <c:pt idx="331" formatCode="General">
                        <c:v>1.9535870000000001E-3</c:v>
                      </c:pt>
                      <c:pt idx="332" formatCode="General">
                        <c:v>1.8245799999999999E-3</c:v>
                      </c:pt>
                      <c:pt idx="333" formatCode="General">
                        <c:v>1.7035799999999999E-3</c:v>
                      </c:pt>
                      <c:pt idx="334" formatCode="General">
                        <c:v>1.5901870000000001E-3</c:v>
                      </c:pt>
                      <c:pt idx="335" formatCode="General">
                        <c:v>1.4840000000000001E-3</c:v>
                      </c:pt>
                      <c:pt idx="336" formatCode="General">
                        <c:v>1.384496E-3</c:v>
                      </c:pt>
                      <c:pt idx="337" formatCode="General">
                        <c:v>1.2912679999999999E-3</c:v>
                      </c:pt>
                      <c:pt idx="338" formatCode="General">
                        <c:v>1.2040919999999999E-3</c:v>
                      </c:pt>
                      <c:pt idx="339" formatCode="General">
                        <c:v>1.122744E-3</c:v>
                      </c:pt>
                      <c:pt idx="340" formatCode="General">
                        <c:v>1.047E-3</c:v>
                      </c:pt>
                      <c:pt idx="341" formatCode="General">
                        <c:v>9.7659000000000005E-4</c:v>
                      </c:pt>
                      <c:pt idx="342" formatCode="General">
                        <c:v>9.1110900000000001E-4</c:v>
                      </c:pt>
                      <c:pt idx="343" formatCode="General">
                        <c:v>8.5013299999999999E-4</c:v>
                      </c:pt>
                      <c:pt idx="344" formatCode="General">
                        <c:v>7.9323800000000004E-4</c:v>
                      </c:pt>
                      <c:pt idx="345" formatCode="General">
                        <c:v>7.3999999999999999E-4</c:v>
                      </c:pt>
                      <c:pt idx="346" formatCode="General">
                        <c:v>6.9008299999999997E-4</c:v>
                      </c:pt>
                      <c:pt idx="347" formatCode="General">
                        <c:v>6.4331000000000002E-4</c:v>
                      </c:pt>
                      <c:pt idx="348" formatCode="General">
                        <c:v>5.9949600000000003E-4</c:v>
                      </c:pt>
                      <c:pt idx="349" formatCode="General">
                        <c:v>5.5845500000000002E-4</c:v>
                      </c:pt>
                      <c:pt idx="350" formatCode="General">
                        <c:v>5.1999999999999995E-4</c:v>
                      </c:pt>
                      <c:pt idx="351" formatCode="General">
                        <c:v>4.83914E-4</c:v>
                      </c:pt>
                      <c:pt idx="352" formatCode="General">
                        <c:v>4.5005300000000001E-4</c:v>
                      </c:pt>
                      <c:pt idx="353" formatCode="General">
                        <c:v>4.1834499999999998E-4</c:v>
                      </c:pt>
                      <c:pt idx="354" formatCode="General">
                        <c:v>3.8871799999999997E-4</c:v>
                      </c:pt>
                      <c:pt idx="355" formatCode="General">
                        <c:v>3.611E-4</c:v>
                      </c:pt>
                      <c:pt idx="356" formatCode="General">
                        <c:v>3.3538399999999999E-4</c:v>
                      </c:pt>
                      <c:pt idx="357" formatCode="General">
                        <c:v>3.1144000000000001E-4</c:v>
                      </c:pt>
                      <c:pt idx="358" formatCode="General">
                        <c:v>2.8916599999999999E-4</c:v>
                      </c:pt>
                      <c:pt idx="359" formatCode="General">
                        <c:v>2.68454E-4</c:v>
                      </c:pt>
                      <c:pt idx="360" formatCode="General">
                        <c:v>2.4919999999999999E-4</c:v>
                      </c:pt>
                      <c:pt idx="361" formatCode="General">
                        <c:v>2.3130199999999999E-4</c:v>
                      </c:pt>
                      <c:pt idx="362" formatCode="General">
                        <c:v>2.1468600000000001E-4</c:v>
                      </c:pt>
                      <c:pt idx="363" formatCode="General">
                        <c:v>1.9928799999999999E-4</c:v>
                      </c:pt>
                      <c:pt idx="364" formatCode="General">
                        <c:v>1.8504799999999999E-4</c:v>
                      </c:pt>
                      <c:pt idx="365" formatCode="General">
                        <c:v>1.719E-4</c:v>
                      </c:pt>
                      <c:pt idx="366" formatCode="General">
                        <c:v>1.5977799999999999E-4</c:v>
                      </c:pt>
                      <c:pt idx="367" formatCode="General">
                        <c:v>1.4860399999999999E-4</c:v>
                      </c:pt>
                      <c:pt idx="368" formatCode="General">
                        <c:v>1.3830200000000001E-4</c:v>
                      </c:pt>
                      <c:pt idx="369" formatCode="General">
                        <c:v>1.2879300000000001E-4</c:v>
                      </c:pt>
                      <c:pt idx="370" formatCode="General">
                        <c:v>1.2E-4</c:v>
                      </c:pt>
                      <c:pt idx="371" formatCode="General">
                        <c:v>1.1186E-4</c:v>
                      </c:pt>
                      <c:pt idx="372" formatCode="General">
                        <c:v>1.0432199999999999E-4</c:v>
                      </c:pt>
                      <c:pt idx="373">
                        <c:v>9.7335600000000004E-5</c:v>
                      </c:pt>
                      <c:pt idx="374">
                        <c:v>9.0845899999999997E-5</c:v>
                      </c:pt>
                      <c:pt idx="375" formatCode="General">
                        <c:v>8.4800000000000001E-5</c:v>
                      </c:pt>
                      <c:pt idx="376">
                        <c:v>7.9146699999999999E-5</c:v>
                      </c:pt>
                      <c:pt idx="377" formatCode="General">
                        <c:v>7.3857999999999997E-5</c:v>
                      </c:pt>
                      <c:pt idx="378" formatCode="General">
                        <c:v>6.8916000000000002E-5</c:v>
                      </c:pt>
                      <c:pt idx="379">
                        <c:v>6.4302700000000004E-5</c:v>
                      </c:pt>
                      <c:pt idx="380" formatCode="General">
                        <c:v>6.0000000000000002E-5</c:v>
                      </c:pt>
                      <c:pt idx="381">
                        <c:v>5.59819E-5</c:v>
                      </c:pt>
                      <c:pt idx="382">
                        <c:v>5.2225599999999997E-5</c:v>
                      </c:pt>
                      <c:pt idx="383">
                        <c:v>4.8718399999999998E-5</c:v>
                      </c:pt>
                      <c:pt idx="384">
                        <c:v>4.5447500000000002E-5</c:v>
                      </c:pt>
                      <c:pt idx="385" formatCode="General">
                        <c:v>4.2400000000000001E-5</c:v>
                      </c:pt>
                      <c:pt idx="386">
                        <c:v>3.9561000000000003E-5</c:v>
                      </c:pt>
                      <c:pt idx="387">
                        <c:v>3.6915100000000002E-5</c:v>
                      </c:pt>
                      <c:pt idx="388">
                        <c:v>3.4448700000000001E-5</c:v>
                      </c:pt>
                      <c:pt idx="389">
                        <c:v>3.2148199999999998E-5</c:v>
                      </c:pt>
                      <c:pt idx="390" formatCode="General">
                        <c:v>3.0000000000000001E-5</c:v>
                      </c:pt>
                      <c:pt idx="391">
                        <c:v>2.7991300000000001E-5</c:v>
                      </c:pt>
                      <c:pt idx="392">
                        <c:v>2.61136E-5</c:v>
                      </c:pt>
                      <c:pt idx="393">
                        <c:v>2.4360200000000001E-5</c:v>
                      </c:pt>
                      <c:pt idx="394">
                        <c:v>2.2724599999999999E-5</c:v>
                      </c:pt>
                      <c:pt idx="395" formatCode="General">
                        <c:v>2.12E-5</c:v>
                      </c:pt>
                      <c:pt idx="396">
                        <c:v>1.9778600000000001E-5</c:v>
                      </c:pt>
                      <c:pt idx="397">
                        <c:v>1.8452900000000001E-5</c:v>
                      </c:pt>
                      <c:pt idx="398">
                        <c:v>1.7216900000000001E-5</c:v>
                      </c:pt>
                      <c:pt idx="399">
                        <c:v>1.6064599999999999E-5</c:v>
                      </c:pt>
                      <c:pt idx="400" formatCode="General">
                        <c:v>1.499E-5</c:v>
                      </c:pt>
                      <c:pt idx="401">
                        <c:v>1.3987300000000001E-5</c:v>
                      </c:pt>
                      <c:pt idx="402">
                        <c:v>1.3051600000000001E-5</c:v>
                      </c:pt>
                      <c:pt idx="403">
                        <c:v>1.21782E-5</c:v>
                      </c:pt>
                      <c:pt idx="404">
                        <c:v>1.13625E-5</c:v>
                      </c:pt>
                      <c:pt idx="405" formatCode="General">
                        <c:v>1.06E-5</c:v>
                      </c:pt>
                      <c:pt idx="406">
                        <c:v>9.88588E-6</c:v>
                      </c:pt>
                      <c:pt idx="407">
                        <c:v>9.2173000000000007E-6</c:v>
                      </c:pt>
                      <c:pt idx="408">
                        <c:v>8.5923599999999998E-6</c:v>
                      </c:pt>
                      <c:pt idx="409">
                        <c:v>8.0091299999999997E-6</c:v>
                      </c:pt>
                      <c:pt idx="410">
                        <c:v>7.4657000000000004E-6</c:v>
                      </c:pt>
                      <c:pt idx="411">
                        <c:v>6.9595699999999998E-6</c:v>
                      </c:pt>
                      <c:pt idx="412">
                        <c:v>6.4880000000000004E-6</c:v>
                      </c:pt>
                      <c:pt idx="413">
                        <c:v>6.0487000000000002E-6</c:v>
                      </c:pt>
                      <c:pt idx="414">
                        <c:v>5.6393999999999997E-6</c:v>
                      </c:pt>
                      <c:pt idx="415">
                        <c:v>5.2577999999999999E-6</c:v>
                      </c:pt>
                      <c:pt idx="416">
                        <c:v>4.9017699999999998E-6</c:v>
                      </c:pt>
                      <c:pt idx="417">
                        <c:v>4.5697200000000002E-6</c:v>
                      </c:pt>
                      <c:pt idx="418">
                        <c:v>4.2601899999999996E-6</c:v>
                      </c:pt>
                      <c:pt idx="419">
                        <c:v>3.9717399999999999E-6</c:v>
                      </c:pt>
                      <c:pt idx="420">
                        <c:v>3.7029000000000002E-6</c:v>
                      </c:pt>
                      <c:pt idx="421">
                        <c:v>3.4521599999999999E-6</c:v>
                      </c:pt>
                      <c:pt idx="422">
                        <c:v>3.2183000000000002E-6</c:v>
                      </c:pt>
                      <c:pt idx="423">
                        <c:v>3.0002999999999999E-6</c:v>
                      </c:pt>
                      <c:pt idx="424">
                        <c:v>2.7971400000000001E-6</c:v>
                      </c:pt>
                      <c:pt idx="425">
                        <c:v>2.6077999999999998E-6</c:v>
                      </c:pt>
                      <c:pt idx="426">
                        <c:v>2.4312199999999998E-6</c:v>
                      </c:pt>
                      <c:pt idx="427">
                        <c:v>2.2665299999999998E-6</c:v>
                      </c:pt>
                      <c:pt idx="428">
                        <c:v>2.1130100000000002E-6</c:v>
                      </c:pt>
                      <c:pt idx="429">
                        <c:v>1.9699399999999998E-6</c:v>
                      </c:pt>
                      <c:pt idx="430">
                        <c:v>1.8365999999999999E-6</c:v>
                      </c:pt>
                      <c:pt idx="431">
                        <c:v>1.7122300000000001E-6</c:v>
                      </c:pt>
                      <c:pt idx="432">
                        <c:v>1.59623E-6</c:v>
                      </c:pt>
                      <c:pt idx="433">
                        <c:v>1.4880899999999999E-6</c:v>
                      </c:pt>
                      <c:pt idx="434">
                        <c:v>1.3873100000000001E-6</c:v>
                      </c:pt>
                      <c:pt idx="435">
                        <c:v>1.2934E-6</c:v>
                      </c:pt>
                      <c:pt idx="436">
                        <c:v>1.2058200000000001E-6</c:v>
                      </c:pt>
                      <c:pt idx="437">
                        <c:v>1.12414E-6</c:v>
                      </c:pt>
                      <c:pt idx="438">
                        <c:v>1.04801E-6</c:v>
                      </c:pt>
                      <c:pt idx="439">
                        <c:v>9.7705800000000004E-7</c:v>
                      </c:pt>
                      <c:pt idx="440">
                        <c:v>9.1093000000000002E-7</c:v>
                      </c:pt>
                      <c:pt idx="441">
                        <c:v>8.4925099999999999E-7</c:v>
                      </c:pt>
                      <c:pt idx="442">
                        <c:v>7.9172100000000003E-7</c:v>
                      </c:pt>
                      <c:pt idx="443">
                        <c:v>7.3809000000000001E-7</c:v>
                      </c:pt>
                      <c:pt idx="444">
                        <c:v>6.8810999999999999E-7</c:v>
                      </c:pt>
                      <c:pt idx="445">
                        <c:v>6.4153E-7</c:v>
                      </c:pt>
                      <c:pt idx="446">
                        <c:v>5.9808999999999998E-7</c:v>
                      </c:pt>
                      <c:pt idx="447">
                        <c:v>5.5757500000000001E-7</c:v>
                      </c:pt>
                      <c:pt idx="448">
                        <c:v>5.1980799999999999E-7</c:v>
                      </c:pt>
                      <c:pt idx="449">
                        <c:v>4.84612E-7</c:v>
                      </c:pt>
                      <c:pt idx="450">
                        <c:v>4.5181000000000002E-7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5A2-42AA-A976-12A721B4D276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s!$F$1</c15:sqref>
                        </c15:formulaRef>
                      </c:ext>
                    </c:extLst>
                    <c:strCache>
                      <c:ptCount val="1"/>
                      <c:pt idx="0">
                        <c:v>CIEz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s!$A$2:$A$452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380</c:v>
                      </c:pt>
                      <c:pt idx="1">
                        <c:v>381</c:v>
                      </c:pt>
                      <c:pt idx="2">
                        <c:v>382</c:v>
                      </c:pt>
                      <c:pt idx="3">
                        <c:v>383</c:v>
                      </c:pt>
                      <c:pt idx="4">
                        <c:v>384</c:v>
                      </c:pt>
                      <c:pt idx="5">
                        <c:v>385</c:v>
                      </c:pt>
                      <c:pt idx="6">
                        <c:v>386</c:v>
                      </c:pt>
                      <c:pt idx="7">
                        <c:v>387</c:v>
                      </c:pt>
                      <c:pt idx="8">
                        <c:v>388</c:v>
                      </c:pt>
                      <c:pt idx="9">
                        <c:v>389</c:v>
                      </c:pt>
                      <c:pt idx="10">
                        <c:v>390</c:v>
                      </c:pt>
                      <c:pt idx="11">
                        <c:v>391</c:v>
                      </c:pt>
                      <c:pt idx="12">
                        <c:v>392</c:v>
                      </c:pt>
                      <c:pt idx="13">
                        <c:v>393</c:v>
                      </c:pt>
                      <c:pt idx="14">
                        <c:v>394</c:v>
                      </c:pt>
                      <c:pt idx="15">
                        <c:v>395</c:v>
                      </c:pt>
                      <c:pt idx="16">
                        <c:v>396</c:v>
                      </c:pt>
                      <c:pt idx="17">
                        <c:v>397</c:v>
                      </c:pt>
                      <c:pt idx="18">
                        <c:v>398</c:v>
                      </c:pt>
                      <c:pt idx="19">
                        <c:v>399</c:v>
                      </c:pt>
                      <c:pt idx="20">
                        <c:v>400</c:v>
                      </c:pt>
                      <c:pt idx="21">
                        <c:v>401</c:v>
                      </c:pt>
                      <c:pt idx="22">
                        <c:v>402</c:v>
                      </c:pt>
                      <c:pt idx="23">
                        <c:v>403</c:v>
                      </c:pt>
                      <c:pt idx="24">
                        <c:v>404</c:v>
                      </c:pt>
                      <c:pt idx="25">
                        <c:v>405</c:v>
                      </c:pt>
                      <c:pt idx="26">
                        <c:v>406</c:v>
                      </c:pt>
                      <c:pt idx="27">
                        <c:v>407</c:v>
                      </c:pt>
                      <c:pt idx="28">
                        <c:v>408</c:v>
                      </c:pt>
                      <c:pt idx="29">
                        <c:v>409</c:v>
                      </c:pt>
                      <c:pt idx="30">
                        <c:v>410</c:v>
                      </c:pt>
                      <c:pt idx="31">
                        <c:v>411</c:v>
                      </c:pt>
                      <c:pt idx="32">
                        <c:v>412</c:v>
                      </c:pt>
                      <c:pt idx="33">
                        <c:v>413</c:v>
                      </c:pt>
                      <c:pt idx="34">
                        <c:v>414</c:v>
                      </c:pt>
                      <c:pt idx="35">
                        <c:v>415</c:v>
                      </c:pt>
                      <c:pt idx="36">
                        <c:v>416</c:v>
                      </c:pt>
                      <c:pt idx="37">
                        <c:v>417</c:v>
                      </c:pt>
                      <c:pt idx="38">
                        <c:v>418</c:v>
                      </c:pt>
                      <c:pt idx="39">
                        <c:v>419</c:v>
                      </c:pt>
                      <c:pt idx="40">
                        <c:v>420</c:v>
                      </c:pt>
                      <c:pt idx="41">
                        <c:v>421</c:v>
                      </c:pt>
                      <c:pt idx="42">
                        <c:v>422</c:v>
                      </c:pt>
                      <c:pt idx="43">
                        <c:v>423</c:v>
                      </c:pt>
                      <c:pt idx="44">
                        <c:v>424</c:v>
                      </c:pt>
                      <c:pt idx="45">
                        <c:v>425</c:v>
                      </c:pt>
                      <c:pt idx="46">
                        <c:v>426</c:v>
                      </c:pt>
                      <c:pt idx="47">
                        <c:v>427</c:v>
                      </c:pt>
                      <c:pt idx="48">
                        <c:v>428</c:v>
                      </c:pt>
                      <c:pt idx="49">
                        <c:v>429</c:v>
                      </c:pt>
                      <c:pt idx="50">
                        <c:v>430</c:v>
                      </c:pt>
                      <c:pt idx="51">
                        <c:v>431</c:v>
                      </c:pt>
                      <c:pt idx="52">
                        <c:v>432</c:v>
                      </c:pt>
                      <c:pt idx="53">
                        <c:v>433</c:v>
                      </c:pt>
                      <c:pt idx="54">
                        <c:v>434</c:v>
                      </c:pt>
                      <c:pt idx="55">
                        <c:v>435</c:v>
                      </c:pt>
                      <c:pt idx="56">
                        <c:v>436</c:v>
                      </c:pt>
                      <c:pt idx="57">
                        <c:v>437</c:v>
                      </c:pt>
                      <c:pt idx="58">
                        <c:v>438</c:v>
                      </c:pt>
                      <c:pt idx="59">
                        <c:v>439</c:v>
                      </c:pt>
                      <c:pt idx="60">
                        <c:v>440</c:v>
                      </c:pt>
                      <c:pt idx="61">
                        <c:v>441</c:v>
                      </c:pt>
                      <c:pt idx="62">
                        <c:v>442</c:v>
                      </c:pt>
                      <c:pt idx="63">
                        <c:v>443</c:v>
                      </c:pt>
                      <c:pt idx="64">
                        <c:v>444</c:v>
                      </c:pt>
                      <c:pt idx="65">
                        <c:v>445</c:v>
                      </c:pt>
                      <c:pt idx="66">
                        <c:v>446</c:v>
                      </c:pt>
                      <c:pt idx="67">
                        <c:v>447</c:v>
                      </c:pt>
                      <c:pt idx="68">
                        <c:v>448</c:v>
                      </c:pt>
                      <c:pt idx="69">
                        <c:v>449</c:v>
                      </c:pt>
                      <c:pt idx="70">
                        <c:v>450</c:v>
                      </c:pt>
                      <c:pt idx="71">
                        <c:v>451</c:v>
                      </c:pt>
                      <c:pt idx="72">
                        <c:v>452</c:v>
                      </c:pt>
                      <c:pt idx="73">
                        <c:v>453</c:v>
                      </c:pt>
                      <c:pt idx="74">
                        <c:v>454</c:v>
                      </c:pt>
                      <c:pt idx="75">
                        <c:v>455</c:v>
                      </c:pt>
                      <c:pt idx="76">
                        <c:v>456</c:v>
                      </c:pt>
                      <c:pt idx="77">
                        <c:v>457</c:v>
                      </c:pt>
                      <c:pt idx="78">
                        <c:v>458</c:v>
                      </c:pt>
                      <c:pt idx="79">
                        <c:v>459</c:v>
                      </c:pt>
                      <c:pt idx="80">
                        <c:v>460</c:v>
                      </c:pt>
                      <c:pt idx="81">
                        <c:v>461</c:v>
                      </c:pt>
                      <c:pt idx="82">
                        <c:v>462</c:v>
                      </c:pt>
                      <c:pt idx="83">
                        <c:v>463</c:v>
                      </c:pt>
                      <c:pt idx="84">
                        <c:v>464</c:v>
                      </c:pt>
                      <c:pt idx="85">
                        <c:v>465</c:v>
                      </c:pt>
                      <c:pt idx="86">
                        <c:v>466</c:v>
                      </c:pt>
                      <c:pt idx="87">
                        <c:v>467</c:v>
                      </c:pt>
                      <c:pt idx="88">
                        <c:v>468</c:v>
                      </c:pt>
                      <c:pt idx="89">
                        <c:v>469</c:v>
                      </c:pt>
                      <c:pt idx="90">
                        <c:v>470</c:v>
                      </c:pt>
                      <c:pt idx="91">
                        <c:v>471</c:v>
                      </c:pt>
                      <c:pt idx="92">
                        <c:v>472</c:v>
                      </c:pt>
                      <c:pt idx="93">
                        <c:v>473</c:v>
                      </c:pt>
                      <c:pt idx="94">
                        <c:v>474</c:v>
                      </c:pt>
                      <c:pt idx="95">
                        <c:v>475</c:v>
                      </c:pt>
                      <c:pt idx="96">
                        <c:v>476</c:v>
                      </c:pt>
                      <c:pt idx="97">
                        <c:v>477</c:v>
                      </c:pt>
                      <c:pt idx="98">
                        <c:v>478</c:v>
                      </c:pt>
                      <c:pt idx="99">
                        <c:v>479</c:v>
                      </c:pt>
                      <c:pt idx="100">
                        <c:v>480</c:v>
                      </c:pt>
                      <c:pt idx="101">
                        <c:v>481</c:v>
                      </c:pt>
                      <c:pt idx="102">
                        <c:v>482</c:v>
                      </c:pt>
                      <c:pt idx="103">
                        <c:v>483</c:v>
                      </c:pt>
                      <c:pt idx="104">
                        <c:v>484</c:v>
                      </c:pt>
                      <c:pt idx="105">
                        <c:v>485</c:v>
                      </c:pt>
                      <c:pt idx="106">
                        <c:v>486</c:v>
                      </c:pt>
                      <c:pt idx="107">
                        <c:v>487</c:v>
                      </c:pt>
                      <c:pt idx="108">
                        <c:v>488</c:v>
                      </c:pt>
                      <c:pt idx="109">
                        <c:v>489</c:v>
                      </c:pt>
                      <c:pt idx="110">
                        <c:v>490</c:v>
                      </c:pt>
                      <c:pt idx="111">
                        <c:v>491</c:v>
                      </c:pt>
                      <c:pt idx="112">
                        <c:v>492</c:v>
                      </c:pt>
                      <c:pt idx="113">
                        <c:v>493</c:v>
                      </c:pt>
                      <c:pt idx="114">
                        <c:v>494</c:v>
                      </c:pt>
                      <c:pt idx="115">
                        <c:v>495</c:v>
                      </c:pt>
                      <c:pt idx="116">
                        <c:v>496</c:v>
                      </c:pt>
                      <c:pt idx="117">
                        <c:v>497</c:v>
                      </c:pt>
                      <c:pt idx="118">
                        <c:v>498</c:v>
                      </c:pt>
                      <c:pt idx="119">
                        <c:v>499</c:v>
                      </c:pt>
                      <c:pt idx="120">
                        <c:v>500</c:v>
                      </c:pt>
                      <c:pt idx="121">
                        <c:v>501</c:v>
                      </c:pt>
                      <c:pt idx="122">
                        <c:v>502</c:v>
                      </c:pt>
                      <c:pt idx="123">
                        <c:v>503</c:v>
                      </c:pt>
                      <c:pt idx="124">
                        <c:v>504</c:v>
                      </c:pt>
                      <c:pt idx="125">
                        <c:v>505</c:v>
                      </c:pt>
                      <c:pt idx="126">
                        <c:v>506</c:v>
                      </c:pt>
                      <c:pt idx="127">
                        <c:v>507</c:v>
                      </c:pt>
                      <c:pt idx="128">
                        <c:v>508</c:v>
                      </c:pt>
                      <c:pt idx="129">
                        <c:v>509</c:v>
                      </c:pt>
                      <c:pt idx="130">
                        <c:v>510</c:v>
                      </c:pt>
                      <c:pt idx="131">
                        <c:v>511</c:v>
                      </c:pt>
                      <c:pt idx="132">
                        <c:v>512</c:v>
                      </c:pt>
                      <c:pt idx="133">
                        <c:v>513</c:v>
                      </c:pt>
                      <c:pt idx="134">
                        <c:v>514</c:v>
                      </c:pt>
                      <c:pt idx="135">
                        <c:v>515</c:v>
                      </c:pt>
                      <c:pt idx="136">
                        <c:v>516</c:v>
                      </c:pt>
                      <c:pt idx="137">
                        <c:v>517</c:v>
                      </c:pt>
                      <c:pt idx="138">
                        <c:v>518</c:v>
                      </c:pt>
                      <c:pt idx="139">
                        <c:v>519</c:v>
                      </c:pt>
                      <c:pt idx="140">
                        <c:v>520</c:v>
                      </c:pt>
                      <c:pt idx="141">
                        <c:v>521</c:v>
                      </c:pt>
                      <c:pt idx="142">
                        <c:v>522</c:v>
                      </c:pt>
                      <c:pt idx="143">
                        <c:v>523</c:v>
                      </c:pt>
                      <c:pt idx="144">
                        <c:v>524</c:v>
                      </c:pt>
                      <c:pt idx="145">
                        <c:v>525</c:v>
                      </c:pt>
                      <c:pt idx="146">
                        <c:v>526</c:v>
                      </c:pt>
                      <c:pt idx="147">
                        <c:v>527</c:v>
                      </c:pt>
                      <c:pt idx="148">
                        <c:v>528</c:v>
                      </c:pt>
                      <c:pt idx="149">
                        <c:v>529</c:v>
                      </c:pt>
                      <c:pt idx="150">
                        <c:v>530</c:v>
                      </c:pt>
                      <c:pt idx="151">
                        <c:v>531</c:v>
                      </c:pt>
                      <c:pt idx="152">
                        <c:v>532</c:v>
                      </c:pt>
                      <c:pt idx="153">
                        <c:v>533</c:v>
                      </c:pt>
                      <c:pt idx="154">
                        <c:v>534</c:v>
                      </c:pt>
                      <c:pt idx="155">
                        <c:v>535</c:v>
                      </c:pt>
                      <c:pt idx="156">
                        <c:v>536</c:v>
                      </c:pt>
                      <c:pt idx="157">
                        <c:v>537</c:v>
                      </c:pt>
                      <c:pt idx="158">
                        <c:v>538</c:v>
                      </c:pt>
                      <c:pt idx="159">
                        <c:v>539</c:v>
                      </c:pt>
                      <c:pt idx="160">
                        <c:v>540</c:v>
                      </c:pt>
                      <c:pt idx="161">
                        <c:v>541</c:v>
                      </c:pt>
                      <c:pt idx="162">
                        <c:v>542</c:v>
                      </c:pt>
                      <c:pt idx="163">
                        <c:v>543</c:v>
                      </c:pt>
                      <c:pt idx="164">
                        <c:v>544</c:v>
                      </c:pt>
                      <c:pt idx="165">
                        <c:v>545</c:v>
                      </c:pt>
                      <c:pt idx="166">
                        <c:v>546</c:v>
                      </c:pt>
                      <c:pt idx="167">
                        <c:v>547</c:v>
                      </c:pt>
                      <c:pt idx="168">
                        <c:v>548</c:v>
                      </c:pt>
                      <c:pt idx="169">
                        <c:v>549</c:v>
                      </c:pt>
                      <c:pt idx="170">
                        <c:v>550</c:v>
                      </c:pt>
                      <c:pt idx="171">
                        <c:v>551</c:v>
                      </c:pt>
                      <c:pt idx="172">
                        <c:v>552</c:v>
                      </c:pt>
                      <c:pt idx="173">
                        <c:v>553</c:v>
                      </c:pt>
                      <c:pt idx="174">
                        <c:v>554</c:v>
                      </c:pt>
                      <c:pt idx="175">
                        <c:v>555</c:v>
                      </c:pt>
                      <c:pt idx="176">
                        <c:v>556</c:v>
                      </c:pt>
                      <c:pt idx="177">
                        <c:v>557</c:v>
                      </c:pt>
                      <c:pt idx="178">
                        <c:v>558</c:v>
                      </c:pt>
                      <c:pt idx="179">
                        <c:v>559</c:v>
                      </c:pt>
                      <c:pt idx="180">
                        <c:v>560</c:v>
                      </c:pt>
                      <c:pt idx="181">
                        <c:v>561</c:v>
                      </c:pt>
                      <c:pt idx="182">
                        <c:v>562</c:v>
                      </c:pt>
                      <c:pt idx="183">
                        <c:v>563</c:v>
                      </c:pt>
                      <c:pt idx="184">
                        <c:v>564</c:v>
                      </c:pt>
                      <c:pt idx="185">
                        <c:v>565</c:v>
                      </c:pt>
                      <c:pt idx="186">
                        <c:v>566</c:v>
                      </c:pt>
                      <c:pt idx="187">
                        <c:v>567</c:v>
                      </c:pt>
                      <c:pt idx="188">
                        <c:v>568</c:v>
                      </c:pt>
                      <c:pt idx="189">
                        <c:v>569</c:v>
                      </c:pt>
                      <c:pt idx="190">
                        <c:v>570</c:v>
                      </c:pt>
                      <c:pt idx="191">
                        <c:v>571</c:v>
                      </c:pt>
                      <c:pt idx="192">
                        <c:v>572</c:v>
                      </c:pt>
                      <c:pt idx="193">
                        <c:v>573</c:v>
                      </c:pt>
                      <c:pt idx="194">
                        <c:v>574</c:v>
                      </c:pt>
                      <c:pt idx="195">
                        <c:v>575</c:v>
                      </c:pt>
                      <c:pt idx="196">
                        <c:v>576</c:v>
                      </c:pt>
                      <c:pt idx="197">
                        <c:v>577</c:v>
                      </c:pt>
                      <c:pt idx="198">
                        <c:v>578</c:v>
                      </c:pt>
                      <c:pt idx="199">
                        <c:v>579</c:v>
                      </c:pt>
                      <c:pt idx="200">
                        <c:v>580</c:v>
                      </c:pt>
                      <c:pt idx="201">
                        <c:v>581</c:v>
                      </c:pt>
                      <c:pt idx="202">
                        <c:v>582</c:v>
                      </c:pt>
                      <c:pt idx="203">
                        <c:v>583</c:v>
                      </c:pt>
                      <c:pt idx="204">
                        <c:v>584</c:v>
                      </c:pt>
                      <c:pt idx="205">
                        <c:v>585</c:v>
                      </c:pt>
                      <c:pt idx="206">
                        <c:v>586</c:v>
                      </c:pt>
                      <c:pt idx="207">
                        <c:v>587</c:v>
                      </c:pt>
                      <c:pt idx="208">
                        <c:v>588</c:v>
                      </c:pt>
                      <c:pt idx="209">
                        <c:v>589</c:v>
                      </c:pt>
                      <c:pt idx="210">
                        <c:v>590</c:v>
                      </c:pt>
                      <c:pt idx="211">
                        <c:v>591</c:v>
                      </c:pt>
                      <c:pt idx="212">
                        <c:v>592</c:v>
                      </c:pt>
                      <c:pt idx="213">
                        <c:v>593</c:v>
                      </c:pt>
                      <c:pt idx="214">
                        <c:v>594</c:v>
                      </c:pt>
                      <c:pt idx="215">
                        <c:v>595</c:v>
                      </c:pt>
                      <c:pt idx="216">
                        <c:v>596</c:v>
                      </c:pt>
                      <c:pt idx="217">
                        <c:v>597</c:v>
                      </c:pt>
                      <c:pt idx="218">
                        <c:v>598</c:v>
                      </c:pt>
                      <c:pt idx="219">
                        <c:v>599</c:v>
                      </c:pt>
                      <c:pt idx="220">
                        <c:v>600</c:v>
                      </c:pt>
                      <c:pt idx="221">
                        <c:v>601</c:v>
                      </c:pt>
                      <c:pt idx="222">
                        <c:v>602</c:v>
                      </c:pt>
                      <c:pt idx="223">
                        <c:v>603</c:v>
                      </c:pt>
                      <c:pt idx="224">
                        <c:v>604</c:v>
                      </c:pt>
                      <c:pt idx="225">
                        <c:v>605</c:v>
                      </c:pt>
                      <c:pt idx="226">
                        <c:v>606</c:v>
                      </c:pt>
                      <c:pt idx="227">
                        <c:v>607</c:v>
                      </c:pt>
                      <c:pt idx="228">
                        <c:v>608</c:v>
                      </c:pt>
                      <c:pt idx="229">
                        <c:v>609</c:v>
                      </c:pt>
                      <c:pt idx="230">
                        <c:v>610</c:v>
                      </c:pt>
                      <c:pt idx="231">
                        <c:v>611</c:v>
                      </c:pt>
                      <c:pt idx="232">
                        <c:v>612</c:v>
                      </c:pt>
                      <c:pt idx="233">
                        <c:v>613</c:v>
                      </c:pt>
                      <c:pt idx="234">
                        <c:v>614</c:v>
                      </c:pt>
                      <c:pt idx="235">
                        <c:v>615</c:v>
                      </c:pt>
                      <c:pt idx="236">
                        <c:v>616</c:v>
                      </c:pt>
                      <c:pt idx="237">
                        <c:v>617</c:v>
                      </c:pt>
                      <c:pt idx="238">
                        <c:v>618</c:v>
                      </c:pt>
                      <c:pt idx="239">
                        <c:v>619</c:v>
                      </c:pt>
                      <c:pt idx="240">
                        <c:v>620</c:v>
                      </c:pt>
                      <c:pt idx="241">
                        <c:v>621</c:v>
                      </c:pt>
                      <c:pt idx="242">
                        <c:v>622</c:v>
                      </c:pt>
                      <c:pt idx="243">
                        <c:v>623</c:v>
                      </c:pt>
                      <c:pt idx="244">
                        <c:v>624</c:v>
                      </c:pt>
                      <c:pt idx="245">
                        <c:v>625</c:v>
                      </c:pt>
                      <c:pt idx="246">
                        <c:v>626</c:v>
                      </c:pt>
                      <c:pt idx="247">
                        <c:v>627</c:v>
                      </c:pt>
                      <c:pt idx="248">
                        <c:v>628</c:v>
                      </c:pt>
                      <c:pt idx="249">
                        <c:v>629</c:v>
                      </c:pt>
                      <c:pt idx="250">
                        <c:v>630</c:v>
                      </c:pt>
                      <c:pt idx="251">
                        <c:v>631</c:v>
                      </c:pt>
                      <c:pt idx="252">
                        <c:v>632</c:v>
                      </c:pt>
                      <c:pt idx="253">
                        <c:v>633</c:v>
                      </c:pt>
                      <c:pt idx="254">
                        <c:v>634</c:v>
                      </c:pt>
                      <c:pt idx="255">
                        <c:v>635</c:v>
                      </c:pt>
                      <c:pt idx="256">
                        <c:v>636</c:v>
                      </c:pt>
                      <c:pt idx="257">
                        <c:v>637</c:v>
                      </c:pt>
                      <c:pt idx="258">
                        <c:v>638</c:v>
                      </c:pt>
                      <c:pt idx="259">
                        <c:v>639</c:v>
                      </c:pt>
                      <c:pt idx="260">
                        <c:v>640</c:v>
                      </c:pt>
                      <c:pt idx="261">
                        <c:v>641</c:v>
                      </c:pt>
                      <c:pt idx="262">
                        <c:v>642</c:v>
                      </c:pt>
                      <c:pt idx="263">
                        <c:v>643</c:v>
                      </c:pt>
                      <c:pt idx="264">
                        <c:v>644</c:v>
                      </c:pt>
                      <c:pt idx="265">
                        <c:v>645</c:v>
                      </c:pt>
                      <c:pt idx="266">
                        <c:v>646</c:v>
                      </c:pt>
                      <c:pt idx="267">
                        <c:v>647</c:v>
                      </c:pt>
                      <c:pt idx="268">
                        <c:v>648</c:v>
                      </c:pt>
                      <c:pt idx="269">
                        <c:v>649</c:v>
                      </c:pt>
                      <c:pt idx="270">
                        <c:v>650</c:v>
                      </c:pt>
                      <c:pt idx="271">
                        <c:v>651</c:v>
                      </c:pt>
                      <c:pt idx="272">
                        <c:v>652</c:v>
                      </c:pt>
                      <c:pt idx="273">
                        <c:v>653</c:v>
                      </c:pt>
                      <c:pt idx="274">
                        <c:v>654</c:v>
                      </c:pt>
                      <c:pt idx="275">
                        <c:v>655</c:v>
                      </c:pt>
                      <c:pt idx="276">
                        <c:v>656</c:v>
                      </c:pt>
                      <c:pt idx="277">
                        <c:v>657</c:v>
                      </c:pt>
                      <c:pt idx="278">
                        <c:v>658</c:v>
                      </c:pt>
                      <c:pt idx="279">
                        <c:v>659</c:v>
                      </c:pt>
                      <c:pt idx="280">
                        <c:v>660</c:v>
                      </c:pt>
                      <c:pt idx="281">
                        <c:v>661</c:v>
                      </c:pt>
                      <c:pt idx="282">
                        <c:v>662</c:v>
                      </c:pt>
                      <c:pt idx="283">
                        <c:v>663</c:v>
                      </c:pt>
                      <c:pt idx="284">
                        <c:v>664</c:v>
                      </c:pt>
                      <c:pt idx="285">
                        <c:v>665</c:v>
                      </c:pt>
                      <c:pt idx="286">
                        <c:v>666</c:v>
                      </c:pt>
                      <c:pt idx="287">
                        <c:v>667</c:v>
                      </c:pt>
                      <c:pt idx="288">
                        <c:v>668</c:v>
                      </c:pt>
                      <c:pt idx="289">
                        <c:v>669</c:v>
                      </c:pt>
                      <c:pt idx="290">
                        <c:v>670</c:v>
                      </c:pt>
                      <c:pt idx="291">
                        <c:v>671</c:v>
                      </c:pt>
                      <c:pt idx="292">
                        <c:v>672</c:v>
                      </c:pt>
                      <c:pt idx="293">
                        <c:v>673</c:v>
                      </c:pt>
                      <c:pt idx="294">
                        <c:v>674</c:v>
                      </c:pt>
                      <c:pt idx="295">
                        <c:v>675</c:v>
                      </c:pt>
                      <c:pt idx="296">
                        <c:v>676</c:v>
                      </c:pt>
                      <c:pt idx="297">
                        <c:v>677</c:v>
                      </c:pt>
                      <c:pt idx="298">
                        <c:v>678</c:v>
                      </c:pt>
                      <c:pt idx="299">
                        <c:v>679</c:v>
                      </c:pt>
                      <c:pt idx="300">
                        <c:v>680</c:v>
                      </c:pt>
                      <c:pt idx="301">
                        <c:v>681</c:v>
                      </c:pt>
                      <c:pt idx="302">
                        <c:v>682</c:v>
                      </c:pt>
                      <c:pt idx="303">
                        <c:v>683</c:v>
                      </c:pt>
                      <c:pt idx="304">
                        <c:v>684</c:v>
                      </c:pt>
                      <c:pt idx="305">
                        <c:v>685</c:v>
                      </c:pt>
                      <c:pt idx="306">
                        <c:v>686</c:v>
                      </c:pt>
                      <c:pt idx="307">
                        <c:v>687</c:v>
                      </c:pt>
                      <c:pt idx="308">
                        <c:v>688</c:v>
                      </c:pt>
                      <c:pt idx="309">
                        <c:v>689</c:v>
                      </c:pt>
                      <c:pt idx="310">
                        <c:v>690</c:v>
                      </c:pt>
                      <c:pt idx="311">
                        <c:v>691</c:v>
                      </c:pt>
                      <c:pt idx="312">
                        <c:v>692</c:v>
                      </c:pt>
                      <c:pt idx="313">
                        <c:v>693</c:v>
                      </c:pt>
                      <c:pt idx="314">
                        <c:v>694</c:v>
                      </c:pt>
                      <c:pt idx="315">
                        <c:v>695</c:v>
                      </c:pt>
                      <c:pt idx="316">
                        <c:v>696</c:v>
                      </c:pt>
                      <c:pt idx="317">
                        <c:v>697</c:v>
                      </c:pt>
                      <c:pt idx="318">
                        <c:v>698</c:v>
                      </c:pt>
                      <c:pt idx="319">
                        <c:v>699</c:v>
                      </c:pt>
                      <c:pt idx="320">
                        <c:v>700</c:v>
                      </c:pt>
                      <c:pt idx="321">
                        <c:v>701</c:v>
                      </c:pt>
                      <c:pt idx="322">
                        <c:v>702</c:v>
                      </c:pt>
                      <c:pt idx="323">
                        <c:v>703</c:v>
                      </c:pt>
                      <c:pt idx="324">
                        <c:v>704</c:v>
                      </c:pt>
                      <c:pt idx="325">
                        <c:v>705</c:v>
                      </c:pt>
                      <c:pt idx="326">
                        <c:v>706</c:v>
                      </c:pt>
                      <c:pt idx="327">
                        <c:v>707</c:v>
                      </c:pt>
                      <c:pt idx="328">
                        <c:v>708</c:v>
                      </c:pt>
                      <c:pt idx="329">
                        <c:v>709</c:v>
                      </c:pt>
                      <c:pt idx="330">
                        <c:v>710</c:v>
                      </c:pt>
                      <c:pt idx="331">
                        <c:v>711</c:v>
                      </c:pt>
                      <c:pt idx="332">
                        <c:v>712</c:v>
                      </c:pt>
                      <c:pt idx="333">
                        <c:v>713</c:v>
                      </c:pt>
                      <c:pt idx="334">
                        <c:v>714</c:v>
                      </c:pt>
                      <c:pt idx="335">
                        <c:v>715</c:v>
                      </c:pt>
                      <c:pt idx="336">
                        <c:v>716</c:v>
                      </c:pt>
                      <c:pt idx="337">
                        <c:v>717</c:v>
                      </c:pt>
                      <c:pt idx="338">
                        <c:v>718</c:v>
                      </c:pt>
                      <c:pt idx="339">
                        <c:v>719</c:v>
                      </c:pt>
                      <c:pt idx="340">
                        <c:v>720</c:v>
                      </c:pt>
                      <c:pt idx="341">
                        <c:v>721</c:v>
                      </c:pt>
                      <c:pt idx="342">
                        <c:v>722</c:v>
                      </c:pt>
                      <c:pt idx="343">
                        <c:v>723</c:v>
                      </c:pt>
                      <c:pt idx="344">
                        <c:v>724</c:v>
                      </c:pt>
                      <c:pt idx="345">
                        <c:v>725</c:v>
                      </c:pt>
                      <c:pt idx="346">
                        <c:v>726</c:v>
                      </c:pt>
                      <c:pt idx="347">
                        <c:v>727</c:v>
                      </c:pt>
                      <c:pt idx="348">
                        <c:v>728</c:v>
                      </c:pt>
                      <c:pt idx="349">
                        <c:v>729</c:v>
                      </c:pt>
                      <c:pt idx="350">
                        <c:v>730</c:v>
                      </c:pt>
                      <c:pt idx="351">
                        <c:v>731</c:v>
                      </c:pt>
                      <c:pt idx="352">
                        <c:v>732</c:v>
                      </c:pt>
                      <c:pt idx="353">
                        <c:v>733</c:v>
                      </c:pt>
                      <c:pt idx="354">
                        <c:v>734</c:v>
                      </c:pt>
                      <c:pt idx="355">
                        <c:v>735</c:v>
                      </c:pt>
                      <c:pt idx="356">
                        <c:v>736</c:v>
                      </c:pt>
                      <c:pt idx="357">
                        <c:v>737</c:v>
                      </c:pt>
                      <c:pt idx="358">
                        <c:v>738</c:v>
                      </c:pt>
                      <c:pt idx="359">
                        <c:v>739</c:v>
                      </c:pt>
                      <c:pt idx="360">
                        <c:v>740</c:v>
                      </c:pt>
                      <c:pt idx="361">
                        <c:v>741</c:v>
                      </c:pt>
                      <c:pt idx="362">
                        <c:v>742</c:v>
                      </c:pt>
                      <c:pt idx="363">
                        <c:v>743</c:v>
                      </c:pt>
                      <c:pt idx="364">
                        <c:v>744</c:v>
                      </c:pt>
                      <c:pt idx="365">
                        <c:v>745</c:v>
                      </c:pt>
                      <c:pt idx="366">
                        <c:v>746</c:v>
                      </c:pt>
                      <c:pt idx="367">
                        <c:v>747</c:v>
                      </c:pt>
                      <c:pt idx="368">
                        <c:v>748</c:v>
                      </c:pt>
                      <c:pt idx="369">
                        <c:v>749</c:v>
                      </c:pt>
                      <c:pt idx="370">
                        <c:v>750</c:v>
                      </c:pt>
                      <c:pt idx="371">
                        <c:v>751</c:v>
                      </c:pt>
                      <c:pt idx="372">
                        <c:v>752</c:v>
                      </c:pt>
                      <c:pt idx="373">
                        <c:v>753</c:v>
                      </c:pt>
                      <c:pt idx="374">
                        <c:v>754</c:v>
                      </c:pt>
                      <c:pt idx="375">
                        <c:v>755</c:v>
                      </c:pt>
                      <c:pt idx="376">
                        <c:v>756</c:v>
                      </c:pt>
                      <c:pt idx="377">
                        <c:v>757</c:v>
                      </c:pt>
                      <c:pt idx="378">
                        <c:v>758</c:v>
                      </c:pt>
                      <c:pt idx="379">
                        <c:v>759</c:v>
                      </c:pt>
                      <c:pt idx="380">
                        <c:v>760</c:v>
                      </c:pt>
                      <c:pt idx="381">
                        <c:v>761</c:v>
                      </c:pt>
                      <c:pt idx="382">
                        <c:v>762</c:v>
                      </c:pt>
                      <c:pt idx="383">
                        <c:v>763</c:v>
                      </c:pt>
                      <c:pt idx="384">
                        <c:v>764</c:v>
                      </c:pt>
                      <c:pt idx="385">
                        <c:v>765</c:v>
                      </c:pt>
                      <c:pt idx="386">
                        <c:v>766</c:v>
                      </c:pt>
                      <c:pt idx="387">
                        <c:v>767</c:v>
                      </c:pt>
                      <c:pt idx="388">
                        <c:v>768</c:v>
                      </c:pt>
                      <c:pt idx="389">
                        <c:v>769</c:v>
                      </c:pt>
                      <c:pt idx="390">
                        <c:v>770</c:v>
                      </c:pt>
                      <c:pt idx="391">
                        <c:v>771</c:v>
                      </c:pt>
                      <c:pt idx="392">
                        <c:v>772</c:v>
                      </c:pt>
                      <c:pt idx="393">
                        <c:v>773</c:v>
                      </c:pt>
                      <c:pt idx="394">
                        <c:v>774</c:v>
                      </c:pt>
                      <c:pt idx="395">
                        <c:v>775</c:v>
                      </c:pt>
                      <c:pt idx="396">
                        <c:v>776</c:v>
                      </c:pt>
                      <c:pt idx="397">
                        <c:v>777</c:v>
                      </c:pt>
                      <c:pt idx="398">
                        <c:v>778</c:v>
                      </c:pt>
                      <c:pt idx="399">
                        <c:v>779</c:v>
                      </c:pt>
                      <c:pt idx="400">
                        <c:v>780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s!$F$2:$F$452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6.4500010000000003E-3</c:v>
                      </c:pt>
                      <c:pt idx="1">
                        <c:v>7.0832159999999998E-3</c:v>
                      </c:pt>
                      <c:pt idx="2">
                        <c:v>7.745488E-3</c:v>
                      </c:pt>
                      <c:pt idx="3">
                        <c:v>8.5011519999999997E-3</c:v>
                      </c:pt>
                      <c:pt idx="4">
                        <c:v>9.4145440000000004E-3</c:v>
                      </c:pt>
                      <c:pt idx="5">
                        <c:v>1.054999E-2</c:v>
                      </c:pt>
                      <c:pt idx="6">
                        <c:v>1.19658E-2</c:v>
                      </c:pt>
                      <c:pt idx="7">
                        <c:v>1.3655870000000001E-2</c:v>
                      </c:pt>
                      <c:pt idx="8">
                        <c:v>1.5588050000000001E-2</c:v>
                      </c:pt>
                      <c:pt idx="9">
                        <c:v>1.773015E-2</c:v>
                      </c:pt>
                      <c:pt idx="10">
                        <c:v>2.005001E-2</c:v>
                      </c:pt>
                      <c:pt idx="11">
                        <c:v>2.2511360000000001E-2</c:v>
                      </c:pt>
                      <c:pt idx="12">
                        <c:v>2.520288E-2</c:v>
                      </c:pt>
                      <c:pt idx="13">
                        <c:v>2.8279720000000001E-2</c:v>
                      </c:pt>
                      <c:pt idx="14">
                        <c:v>3.1897040000000002E-2</c:v>
                      </c:pt>
                      <c:pt idx="15">
                        <c:v>3.6209999999999999E-2</c:v>
                      </c:pt>
                      <c:pt idx="16">
                        <c:v>4.1437710000000003E-2</c:v>
                      </c:pt>
                      <c:pt idx="17">
                        <c:v>4.7503719999999999E-2</c:v>
                      </c:pt>
                      <c:pt idx="18">
                        <c:v>5.4119880000000002E-2</c:v>
                      </c:pt>
                      <c:pt idx="19">
                        <c:v>6.0998030000000002E-2</c:v>
                      </c:pt>
                      <c:pt idx="20">
                        <c:v>6.7850010000000002E-2</c:v>
                      </c:pt>
                      <c:pt idx="21">
                        <c:v>7.4486319999999995E-2</c:v>
                      </c:pt>
                      <c:pt idx="22">
                        <c:v>8.1361559999999999E-2</c:v>
                      </c:pt>
                      <c:pt idx="23">
                        <c:v>8.9153640000000006E-2</c:v>
                      </c:pt>
                      <c:pt idx="24">
                        <c:v>9.854048E-2</c:v>
                      </c:pt>
                      <c:pt idx="25">
                        <c:v>0.11020000000000001</c:v>
                      </c:pt>
                      <c:pt idx="26">
                        <c:v>0.1246133</c:v>
                      </c:pt>
                      <c:pt idx="27">
                        <c:v>0.14170170000000001</c:v>
                      </c:pt>
                      <c:pt idx="28">
                        <c:v>0.16130349999999999</c:v>
                      </c:pt>
                      <c:pt idx="29">
                        <c:v>0.1832568</c:v>
                      </c:pt>
                      <c:pt idx="30">
                        <c:v>0.2074</c:v>
                      </c:pt>
                      <c:pt idx="31">
                        <c:v>0.23369210000000001</c:v>
                      </c:pt>
                      <c:pt idx="32">
                        <c:v>0.26261139999999999</c:v>
                      </c:pt>
                      <c:pt idx="33">
                        <c:v>0.2947746</c:v>
                      </c:pt>
                      <c:pt idx="34">
                        <c:v>0.3307985</c:v>
                      </c:pt>
                      <c:pt idx="35">
                        <c:v>0.37130000000000002</c:v>
                      </c:pt>
                      <c:pt idx="36">
                        <c:v>0.4162091</c:v>
                      </c:pt>
                      <c:pt idx="37">
                        <c:v>0.46546419999999999</c:v>
                      </c:pt>
                      <c:pt idx="38">
                        <c:v>0.51969480000000001</c:v>
                      </c:pt>
                      <c:pt idx="39">
                        <c:v>0.57953030000000005</c:v>
                      </c:pt>
                      <c:pt idx="40">
                        <c:v>0.64559999999999995</c:v>
                      </c:pt>
                      <c:pt idx="41">
                        <c:v>0.71848380000000001</c:v>
                      </c:pt>
                      <c:pt idx="42">
                        <c:v>0.79671329999999996</c:v>
                      </c:pt>
                      <c:pt idx="43">
                        <c:v>0.87784589999999996</c:v>
                      </c:pt>
                      <c:pt idx="44">
                        <c:v>0.95943900000000004</c:v>
                      </c:pt>
                      <c:pt idx="45">
                        <c:v>1.0390501000000001</c:v>
                      </c:pt>
                      <c:pt idx="46">
                        <c:v>1.1153673</c:v>
                      </c:pt>
                      <c:pt idx="47">
                        <c:v>1.1884971</c:v>
                      </c:pt>
                      <c:pt idx="48">
                        <c:v>1.2581233000000001</c:v>
                      </c:pt>
                      <c:pt idx="49">
                        <c:v>1.3239296</c:v>
                      </c:pt>
                      <c:pt idx="50">
                        <c:v>1.3855999999999999</c:v>
                      </c:pt>
                      <c:pt idx="51">
                        <c:v>1.4426352</c:v>
                      </c:pt>
                      <c:pt idx="52">
                        <c:v>1.4948035</c:v>
                      </c:pt>
                      <c:pt idx="53">
                        <c:v>1.5421902999999999</c:v>
                      </c:pt>
                      <c:pt idx="54">
                        <c:v>1.5848807</c:v>
                      </c:pt>
                      <c:pt idx="55">
                        <c:v>1.62296</c:v>
                      </c:pt>
                      <c:pt idx="56">
                        <c:v>1.6564048</c:v>
                      </c:pt>
                      <c:pt idx="57">
                        <c:v>1.6852959000000001</c:v>
                      </c:pt>
                      <c:pt idx="58">
                        <c:v>1.7098745</c:v>
                      </c:pt>
                      <c:pt idx="59">
                        <c:v>1.7303820999999999</c:v>
                      </c:pt>
                      <c:pt idx="60">
                        <c:v>1.7470600000000001</c:v>
                      </c:pt>
                      <c:pt idx="61">
                        <c:v>1.7600446000000001</c:v>
                      </c:pt>
                      <c:pt idx="62">
                        <c:v>1.7696232999999999</c:v>
                      </c:pt>
                      <c:pt idx="63">
                        <c:v>1.7762636999999999</c:v>
                      </c:pt>
                      <c:pt idx="64">
                        <c:v>1.7804333999999999</c:v>
                      </c:pt>
                      <c:pt idx="65">
                        <c:v>1.7826</c:v>
                      </c:pt>
                      <c:pt idx="66">
                        <c:v>1.7829682</c:v>
                      </c:pt>
                      <c:pt idx="67">
                        <c:v>1.7816997999999999</c:v>
                      </c:pt>
                      <c:pt idx="68">
                        <c:v>1.7791982</c:v>
                      </c:pt>
                      <c:pt idx="69">
                        <c:v>1.7758670999999999</c:v>
                      </c:pt>
                      <c:pt idx="70">
                        <c:v>1.7721100000000001</c:v>
                      </c:pt>
                      <c:pt idx="71">
                        <c:v>1.7682589</c:v>
                      </c:pt>
                      <c:pt idx="72">
                        <c:v>1.7640389999999999</c:v>
                      </c:pt>
                      <c:pt idx="73">
                        <c:v>1.7589437999999999</c:v>
                      </c:pt>
                      <c:pt idx="74">
                        <c:v>1.7524663</c:v>
                      </c:pt>
                      <c:pt idx="75">
                        <c:v>1.7441</c:v>
                      </c:pt>
                      <c:pt idx="76">
                        <c:v>1.7335594999999999</c:v>
                      </c:pt>
                      <c:pt idx="77">
                        <c:v>1.7208581000000001</c:v>
                      </c:pt>
                      <c:pt idx="78">
                        <c:v>1.7059369</c:v>
                      </c:pt>
                      <c:pt idx="79">
                        <c:v>1.6887372</c:v>
                      </c:pt>
                      <c:pt idx="80">
                        <c:v>1.6692</c:v>
                      </c:pt>
                      <c:pt idx="81">
                        <c:v>1.6475287000000001</c:v>
                      </c:pt>
                      <c:pt idx="82">
                        <c:v>1.6234127</c:v>
                      </c:pt>
                      <c:pt idx="83">
                        <c:v>1.5960223</c:v>
                      </c:pt>
                      <c:pt idx="84">
                        <c:v>1.5645279999999999</c:v>
                      </c:pt>
                      <c:pt idx="85">
                        <c:v>1.5281</c:v>
                      </c:pt>
                      <c:pt idx="86">
                        <c:v>1.4861114</c:v>
                      </c:pt>
                      <c:pt idx="87">
                        <c:v>1.4395214999999999</c:v>
                      </c:pt>
                      <c:pt idx="88">
                        <c:v>1.3898798999999999</c:v>
                      </c:pt>
                      <c:pt idx="89">
                        <c:v>1.3387362</c:v>
                      </c:pt>
                      <c:pt idx="90">
                        <c:v>1.2876399999999999</c:v>
                      </c:pt>
                      <c:pt idx="91">
                        <c:v>1.2374223</c:v>
                      </c:pt>
                      <c:pt idx="92">
                        <c:v>1.1878242999999999</c:v>
                      </c:pt>
                      <c:pt idx="93">
                        <c:v>1.1387611</c:v>
                      </c:pt>
                      <c:pt idx="94">
                        <c:v>1.0901479999999999</c:v>
                      </c:pt>
                      <c:pt idx="95">
                        <c:v>1.0419</c:v>
                      </c:pt>
                      <c:pt idx="96">
                        <c:v>0.99419760000000001</c:v>
                      </c:pt>
                      <c:pt idx="97">
                        <c:v>0.9473473</c:v>
                      </c:pt>
                      <c:pt idx="98">
                        <c:v>0.90145310000000001</c:v>
                      </c:pt>
                      <c:pt idx="99">
                        <c:v>0.85661929999999997</c:v>
                      </c:pt>
                      <c:pt idx="100">
                        <c:v>0.81295010000000001</c:v>
                      </c:pt>
                      <c:pt idx="101">
                        <c:v>0.77051729999999996</c:v>
                      </c:pt>
                      <c:pt idx="102">
                        <c:v>0.7294448</c:v>
                      </c:pt>
                      <c:pt idx="103">
                        <c:v>0.68991360000000002</c:v>
                      </c:pt>
                      <c:pt idx="104">
                        <c:v>0.65210489999999999</c:v>
                      </c:pt>
                      <c:pt idx="105">
                        <c:v>0.61619999999999997</c:v>
                      </c:pt>
                      <c:pt idx="106">
                        <c:v>0.58232859999999997</c:v>
                      </c:pt>
                      <c:pt idx="107">
                        <c:v>0.55041620000000002</c:v>
                      </c:pt>
                      <c:pt idx="108">
                        <c:v>0.52033759999999996</c:v>
                      </c:pt>
                      <c:pt idx="109">
                        <c:v>0.4919673</c:v>
                      </c:pt>
                      <c:pt idx="110">
                        <c:v>0.46517999999999998</c:v>
                      </c:pt>
                      <c:pt idx="111">
                        <c:v>0.4399246</c:v>
                      </c:pt>
                      <c:pt idx="112">
                        <c:v>0.41618359999999999</c:v>
                      </c:pt>
                      <c:pt idx="113">
                        <c:v>0.39388220000000002</c:v>
                      </c:pt>
                      <c:pt idx="114">
                        <c:v>0.3729459</c:v>
                      </c:pt>
                      <c:pt idx="115">
                        <c:v>0.3533</c:v>
                      </c:pt>
                      <c:pt idx="116">
                        <c:v>0.33485779999999998</c:v>
                      </c:pt>
                      <c:pt idx="117">
                        <c:v>0.3175521</c:v>
                      </c:pt>
                      <c:pt idx="118">
                        <c:v>0.30133749999999998</c:v>
                      </c:pt>
                      <c:pt idx="119">
                        <c:v>0.2861686</c:v>
                      </c:pt>
                      <c:pt idx="120">
                        <c:v>0.27200000000000002</c:v>
                      </c:pt>
                      <c:pt idx="121">
                        <c:v>0.25881710000000002</c:v>
                      </c:pt>
                      <c:pt idx="122">
                        <c:v>0.2464838</c:v>
                      </c:pt>
                      <c:pt idx="123">
                        <c:v>0.2347718</c:v>
                      </c:pt>
                      <c:pt idx="124">
                        <c:v>0.22345329999999999</c:v>
                      </c:pt>
                      <c:pt idx="125">
                        <c:v>0.21229999999999999</c:v>
                      </c:pt>
                      <c:pt idx="126">
                        <c:v>0.20116919999999999</c:v>
                      </c:pt>
                      <c:pt idx="127">
                        <c:v>0.1901196</c:v>
                      </c:pt>
                      <c:pt idx="128">
                        <c:v>0.17922540000000001</c:v>
                      </c:pt>
                      <c:pt idx="129">
                        <c:v>0.16856080000000001</c:v>
                      </c:pt>
                      <c:pt idx="130">
                        <c:v>0.15820000000000001</c:v>
                      </c:pt>
                      <c:pt idx="131">
                        <c:v>0.1481383</c:v>
                      </c:pt>
                      <c:pt idx="132">
                        <c:v>0.13837579999999999</c:v>
                      </c:pt>
                      <c:pt idx="133">
                        <c:v>0.1289942</c:v>
                      </c:pt>
                      <c:pt idx="134">
                        <c:v>0.1200751</c:v>
                      </c:pt>
                      <c:pt idx="135">
                        <c:v>0.11169999999999999</c:v>
                      </c:pt>
                      <c:pt idx="136">
                        <c:v>0.10390480000000001</c:v>
                      </c:pt>
                      <c:pt idx="137">
                        <c:v>9.666748E-2</c:v>
                      </c:pt>
                      <c:pt idx="138">
                        <c:v>8.9982720000000002E-2</c:v>
                      </c:pt>
                      <c:pt idx="139">
                        <c:v>8.3845310000000006E-2</c:v>
                      </c:pt>
                      <c:pt idx="140">
                        <c:v>7.8249990000000005E-2</c:v>
                      </c:pt>
                      <c:pt idx="141">
                        <c:v>7.3208990000000002E-2</c:v>
                      </c:pt>
                      <c:pt idx="142">
                        <c:v>6.8678160000000002E-2</c:v>
                      </c:pt>
                      <c:pt idx="143">
                        <c:v>6.4567840000000001E-2</c:v>
                      </c:pt>
                      <c:pt idx="144">
                        <c:v>6.0788349999999998E-2</c:v>
                      </c:pt>
                      <c:pt idx="145">
                        <c:v>5.7250009999999997E-2</c:v>
                      </c:pt>
                      <c:pt idx="146">
                        <c:v>5.3904349999999997E-2</c:v>
                      </c:pt>
                      <c:pt idx="147">
                        <c:v>5.0746640000000003E-2</c:v>
                      </c:pt>
                      <c:pt idx="148">
                        <c:v>4.7752759999999998E-2</c:v>
                      </c:pt>
                      <c:pt idx="149">
                        <c:v>4.4898590000000002E-2</c:v>
                      </c:pt>
                      <c:pt idx="150">
                        <c:v>4.2160000000000003E-2</c:v>
                      </c:pt>
                      <c:pt idx="151">
                        <c:v>3.9507279999999999E-2</c:v>
                      </c:pt>
                      <c:pt idx="152">
                        <c:v>3.6935639999999999E-2</c:v>
                      </c:pt>
                      <c:pt idx="153">
                        <c:v>3.445836E-2</c:v>
                      </c:pt>
                      <c:pt idx="154">
                        <c:v>3.2088720000000001E-2</c:v>
                      </c:pt>
                      <c:pt idx="155">
                        <c:v>2.9839999999999998E-2</c:v>
                      </c:pt>
                      <c:pt idx="156">
                        <c:v>2.771181E-2</c:v>
                      </c:pt>
                      <c:pt idx="157">
                        <c:v>2.5694439999999999E-2</c:v>
                      </c:pt>
                      <c:pt idx="158">
                        <c:v>2.3787160000000002E-2</c:v>
                      </c:pt>
                      <c:pt idx="159">
                        <c:v>2.1989249999999998E-2</c:v>
                      </c:pt>
                      <c:pt idx="160">
                        <c:v>2.0299999999999999E-2</c:v>
                      </c:pt>
                      <c:pt idx="161">
                        <c:v>1.871805E-2</c:v>
                      </c:pt>
                      <c:pt idx="162">
                        <c:v>1.724036E-2</c:v>
                      </c:pt>
                      <c:pt idx="163">
                        <c:v>1.5863639999999998E-2</c:v>
                      </c:pt>
                      <c:pt idx="164">
                        <c:v>1.458461E-2</c:v>
                      </c:pt>
                      <c:pt idx="165">
                        <c:v>1.34E-2</c:v>
                      </c:pt>
                      <c:pt idx="166">
                        <c:v>1.2307230000000001E-2</c:v>
                      </c:pt>
                      <c:pt idx="167">
                        <c:v>1.130188E-2</c:v>
                      </c:pt>
                      <c:pt idx="168">
                        <c:v>1.0377920000000001E-2</c:v>
                      </c:pt>
                      <c:pt idx="169">
                        <c:v>9.5293059999999995E-3</c:v>
                      </c:pt>
                      <c:pt idx="170">
                        <c:v>8.7499989999999996E-3</c:v>
                      </c:pt>
                      <c:pt idx="171">
                        <c:v>8.0351999999999993E-3</c:v>
                      </c:pt>
                      <c:pt idx="172">
                        <c:v>7.3816000000000003E-3</c:v>
                      </c:pt>
                      <c:pt idx="173">
                        <c:v>6.7853999999999996E-3</c:v>
                      </c:pt>
                      <c:pt idx="174">
                        <c:v>6.2427999999999997E-3</c:v>
                      </c:pt>
                      <c:pt idx="175">
                        <c:v>5.7499990000000004E-3</c:v>
                      </c:pt>
                      <c:pt idx="176">
                        <c:v>5.3036000000000003E-3</c:v>
                      </c:pt>
                      <c:pt idx="177">
                        <c:v>4.8998000000000002E-3</c:v>
                      </c:pt>
                      <c:pt idx="178">
                        <c:v>4.5342000000000004E-3</c:v>
                      </c:pt>
                      <c:pt idx="179">
                        <c:v>4.2024000000000002E-3</c:v>
                      </c:pt>
                      <c:pt idx="180">
                        <c:v>3.8999999999999998E-3</c:v>
                      </c:pt>
                      <c:pt idx="181">
                        <c:v>3.6232E-3</c:v>
                      </c:pt>
                      <c:pt idx="182">
                        <c:v>3.3706000000000001E-3</c:v>
                      </c:pt>
                      <c:pt idx="183">
                        <c:v>3.1413999999999999E-3</c:v>
                      </c:pt>
                      <c:pt idx="184">
                        <c:v>2.9348E-3</c:v>
                      </c:pt>
                      <c:pt idx="185">
                        <c:v>2.7499989999999999E-3</c:v>
                      </c:pt>
                      <c:pt idx="186">
                        <c:v>2.5852000000000002E-3</c:v>
                      </c:pt>
                      <c:pt idx="187">
                        <c:v>2.4386E-3</c:v>
                      </c:pt>
                      <c:pt idx="188">
                        <c:v>2.3094000000000001E-3</c:v>
                      </c:pt>
                      <c:pt idx="189">
                        <c:v>2.1968000000000001E-3</c:v>
                      </c:pt>
                      <c:pt idx="190">
                        <c:v>2.0999999999999999E-3</c:v>
                      </c:pt>
                      <c:pt idx="191">
                        <c:v>2.0177329999999999E-3</c:v>
                      </c:pt>
                      <c:pt idx="192">
                        <c:v>1.9482E-3</c:v>
                      </c:pt>
                      <c:pt idx="193">
                        <c:v>1.8898000000000001E-3</c:v>
                      </c:pt>
                      <c:pt idx="194">
                        <c:v>1.8409329999999999E-3</c:v>
                      </c:pt>
                      <c:pt idx="195">
                        <c:v>1.8E-3</c:v>
                      </c:pt>
                      <c:pt idx="196">
                        <c:v>1.766267E-3</c:v>
                      </c:pt>
                      <c:pt idx="197">
                        <c:v>1.7378000000000001E-3</c:v>
                      </c:pt>
                      <c:pt idx="198">
                        <c:v>1.7112E-3</c:v>
                      </c:pt>
                      <c:pt idx="199">
                        <c:v>1.6830669999999999E-3</c:v>
                      </c:pt>
                      <c:pt idx="200">
                        <c:v>1.6500009999999999E-3</c:v>
                      </c:pt>
                      <c:pt idx="201">
                        <c:v>1.6101329999999999E-3</c:v>
                      </c:pt>
                      <c:pt idx="202">
                        <c:v>1.5644000000000001E-3</c:v>
                      </c:pt>
                      <c:pt idx="203">
                        <c:v>1.5135999999999999E-3</c:v>
                      </c:pt>
                      <c:pt idx="204">
                        <c:v>1.4585329999999999E-3</c:v>
                      </c:pt>
                      <c:pt idx="205">
                        <c:v>1.4E-3</c:v>
                      </c:pt>
                      <c:pt idx="206">
                        <c:v>1.3366669999999999E-3</c:v>
                      </c:pt>
                      <c:pt idx="207">
                        <c:v>1.2700000000000001E-3</c:v>
                      </c:pt>
                      <c:pt idx="208">
                        <c:v>1.2049999999999999E-3</c:v>
                      </c:pt>
                      <c:pt idx="209">
                        <c:v>1.1466670000000001E-3</c:v>
                      </c:pt>
                      <c:pt idx="210">
                        <c:v>1.1000000000000001E-3</c:v>
                      </c:pt>
                      <c:pt idx="211">
                        <c:v>1.0688E-3</c:v>
                      </c:pt>
                      <c:pt idx="212">
                        <c:v>1.0494E-3</c:v>
                      </c:pt>
                      <c:pt idx="213">
                        <c:v>1.0356E-3</c:v>
                      </c:pt>
                      <c:pt idx="214">
                        <c:v>1.0212000000000001E-3</c:v>
                      </c:pt>
                      <c:pt idx="215">
                        <c:v>1E-3</c:v>
                      </c:pt>
                      <c:pt idx="216">
                        <c:v>9.6864E-4</c:v>
                      </c:pt>
                      <c:pt idx="217">
                        <c:v>9.2991999999999999E-4</c:v>
                      </c:pt>
                      <c:pt idx="218">
                        <c:v>8.8688000000000005E-4</c:v>
                      </c:pt>
                      <c:pt idx="219">
                        <c:v>8.4256000000000001E-4</c:v>
                      </c:pt>
                      <c:pt idx="220">
                        <c:v>8.0000000000000004E-4</c:v>
                      </c:pt>
                      <c:pt idx="221">
                        <c:v>7.6095999999999998E-4</c:v>
                      </c:pt>
                      <c:pt idx="222">
                        <c:v>7.2367999999999998E-4</c:v>
                      </c:pt>
                      <c:pt idx="223">
                        <c:v>6.8592000000000002E-4</c:v>
                      </c:pt>
                      <c:pt idx="224">
                        <c:v>6.4543999999999995E-4</c:v>
                      </c:pt>
                      <c:pt idx="225">
                        <c:v>5.9999999999999995E-4</c:v>
                      </c:pt>
                      <c:pt idx="226">
                        <c:v>5.4786699999999995E-4</c:v>
                      </c:pt>
                      <c:pt idx="227">
                        <c:v>4.9160000000000002E-4</c:v>
                      </c:pt>
                      <c:pt idx="228">
                        <c:v>4.3540000000000001E-4</c:v>
                      </c:pt>
                      <c:pt idx="229">
                        <c:v>3.8346700000000002E-4</c:v>
                      </c:pt>
                      <c:pt idx="230">
                        <c:v>3.4000000000000002E-4</c:v>
                      </c:pt>
                      <c:pt idx="231">
                        <c:v>3.0725300000000001E-4</c:v>
                      </c:pt>
                      <c:pt idx="232">
                        <c:v>2.8316000000000002E-4</c:v>
                      </c:pt>
                      <c:pt idx="233">
                        <c:v>2.6543999999999998E-4</c:v>
                      </c:pt>
                      <c:pt idx="234">
                        <c:v>2.5181299999999998E-4</c:v>
                      </c:pt>
                      <c:pt idx="235">
                        <c:v>2.4000000000000001E-4</c:v>
                      </c:pt>
                      <c:pt idx="236">
                        <c:v>2.29547E-4</c:v>
                      </c:pt>
                      <c:pt idx="237">
                        <c:v>2.2064E-4</c:v>
                      </c:pt>
                      <c:pt idx="238">
                        <c:v>2.1196E-4</c:v>
                      </c:pt>
                      <c:pt idx="239">
                        <c:v>2.0218699999999999E-4</c:v>
                      </c:pt>
                      <c:pt idx="240">
                        <c:v>1.9000000000000001E-4</c:v>
                      </c:pt>
                      <c:pt idx="241">
                        <c:v>1.7421299999999999E-4</c:v>
                      </c:pt>
                      <c:pt idx="242">
                        <c:v>1.5563999999999999E-4</c:v>
                      </c:pt>
                      <c:pt idx="243">
                        <c:v>1.3595999999999999E-4</c:v>
                      </c:pt>
                      <c:pt idx="244">
                        <c:v>1.16853E-4</c:v>
                      </c:pt>
                      <c:pt idx="245">
                        <c:v>1E-4</c:v>
                      </c:pt>
                      <c:pt idx="246" formatCode="0.00E+00">
                        <c:v>8.6133300000000004E-5</c:v>
                      </c:pt>
                      <c:pt idx="247">
                        <c:v>7.4599999999999997E-5</c:v>
                      </c:pt>
                      <c:pt idx="248">
                        <c:v>6.4999999999999994E-5</c:v>
                      </c:pt>
                      <c:pt idx="249" formatCode="0.00E+00">
                        <c:v>5.6933299999999999E-5</c:v>
                      </c:pt>
                      <c:pt idx="250" formatCode="0.00E+00">
                        <c:v>5.0000000000000002E-5</c:v>
                      </c:pt>
                      <c:pt idx="251">
                        <c:v>4.4159999999999997E-5</c:v>
                      </c:pt>
                      <c:pt idx="252">
                        <c:v>3.9480000000000001E-5</c:v>
                      </c:pt>
                      <c:pt idx="253">
                        <c:v>3.5719999999999997E-5</c:v>
                      </c:pt>
                      <c:pt idx="254">
                        <c:v>3.2639999999999999E-5</c:v>
                      </c:pt>
                      <c:pt idx="255">
                        <c:v>3.0000000000000001E-5</c:v>
                      </c:pt>
                      <c:pt idx="256" formatCode="0.00E+00">
                        <c:v>2.7653299999999998E-5</c:v>
                      </c:pt>
                      <c:pt idx="257">
                        <c:v>2.5559999999999999E-5</c:v>
                      </c:pt>
                      <c:pt idx="258">
                        <c:v>2.3640000000000001E-5</c:v>
                      </c:pt>
                      <c:pt idx="259" formatCode="0.00E+00">
                        <c:v>2.18133E-5</c:v>
                      </c:pt>
                      <c:pt idx="260">
                        <c:v>2.0000000000000002E-5</c:v>
                      </c:pt>
                      <c:pt idx="261" formatCode="0.00E+00">
                        <c:v>1.8133300000000001E-5</c:v>
                      </c:pt>
                      <c:pt idx="262">
                        <c:v>1.6200000000000001E-5</c:v>
                      </c:pt>
                      <c:pt idx="263">
                        <c:v>1.42E-5</c:v>
                      </c:pt>
                      <c:pt idx="264" formatCode="0.00E+00">
                        <c:v>1.21333E-5</c:v>
                      </c:pt>
                      <c:pt idx="265">
                        <c:v>1.0000000000000001E-5</c:v>
                      </c:pt>
                      <c:pt idx="266" formatCode="0.00E+00">
                        <c:v>7.7333299999999997E-6</c:v>
                      </c:pt>
                      <c:pt idx="267">
                        <c:v>5.4E-6</c:v>
                      </c:pt>
                      <c:pt idx="268">
                        <c:v>3.1999999999999999E-6</c:v>
                      </c:pt>
                      <c:pt idx="269" formatCode="0.00E+00">
                        <c:v>1.33333E-6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5A2-42AA-A976-12A721B4D276}"/>
                  </c:ext>
                </c:extLst>
              </c15:ser>
            </c15:filteredScatterSeries>
          </c:ext>
        </c:extLst>
      </c:scatterChart>
      <c:valAx>
        <c:axId val="911912608"/>
        <c:scaling>
          <c:orientation val="minMax"/>
          <c:max val="800"/>
          <c:min val="3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11912192"/>
        <c:crosses val="autoZero"/>
        <c:crossBetween val="midCat"/>
      </c:valAx>
      <c:valAx>
        <c:axId val="91191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11912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YAG-</a:t>
            </a:r>
            <a:r>
              <a:rPr lang="zh-TW"/>
              <a:t>長波長</a:t>
            </a:r>
          </a:p>
        </c:rich>
      </c:tx>
      <c:layout>
        <c:manualLayout>
          <c:xMode val="edge"/>
          <c:yMode val="edge"/>
          <c:x val="0.38112489063867017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l!$G$1</c:f>
              <c:strCache>
                <c:ptCount val="1"/>
                <c:pt idx="0">
                  <c:v>S(lambda)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l!$A$2:$A$452</c:f>
              <c:numCache>
                <c:formatCode>General</c:formatCode>
                <c:ptCount val="451"/>
                <c:pt idx="0">
                  <c:v>380</c:v>
                </c:pt>
                <c:pt idx="1">
                  <c:v>381</c:v>
                </c:pt>
                <c:pt idx="2">
                  <c:v>382</c:v>
                </c:pt>
                <c:pt idx="3">
                  <c:v>383</c:v>
                </c:pt>
                <c:pt idx="4">
                  <c:v>384</c:v>
                </c:pt>
                <c:pt idx="5">
                  <c:v>385</c:v>
                </c:pt>
                <c:pt idx="6">
                  <c:v>386</c:v>
                </c:pt>
                <c:pt idx="7">
                  <c:v>387</c:v>
                </c:pt>
                <c:pt idx="8">
                  <c:v>388</c:v>
                </c:pt>
                <c:pt idx="9">
                  <c:v>389</c:v>
                </c:pt>
                <c:pt idx="10">
                  <c:v>390</c:v>
                </c:pt>
                <c:pt idx="11">
                  <c:v>391</c:v>
                </c:pt>
                <c:pt idx="12">
                  <c:v>392</c:v>
                </c:pt>
                <c:pt idx="13">
                  <c:v>393</c:v>
                </c:pt>
                <c:pt idx="14">
                  <c:v>394</c:v>
                </c:pt>
                <c:pt idx="15">
                  <c:v>395</c:v>
                </c:pt>
                <c:pt idx="16">
                  <c:v>396</c:v>
                </c:pt>
                <c:pt idx="17">
                  <c:v>397</c:v>
                </c:pt>
                <c:pt idx="18">
                  <c:v>398</c:v>
                </c:pt>
                <c:pt idx="19">
                  <c:v>399</c:v>
                </c:pt>
                <c:pt idx="20">
                  <c:v>400</c:v>
                </c:pt>
                <c:pt idx="21">
                  <c:v>401</c:v>
                </c:pt>
                <c:pt idx="22">
                  <c:v>402</c:v>
                </c:pt>
                <c:pt idx="23">
                  <c:v>403</c:v>
                </c:pt>
                <c:pt idx="24">
                  <c:v>404</c:v>
                </c:pt>
                <c:pt idx="25">
                  <c:v>405</c:v>
                </c:pt>
                <c:pt idx="26">
                  <c:v>406</c:v>
                </c:pt>
                <c:pt idx="27">
                  <c:v>407</c:v>
                </c:pt>
                <c:pt idx="28">
                  <c:v>408</c:v>
                </c:pt>
                <c:pt idx="29">
                  <c:v>409</c:v>
                </c:pt>
                <c:pt idx="30">
                  <c:v>410</c:v>
                </c:pt>
                <c:pt idx="31">
                  <c:v>411</c:v>
                </c:pt>
                <c:pt idx="32">
                  <c:v>412</c:v>
                </c:pt>
                <c:pt idx="33">
                  <c:v>413</c:v>
                </c:pt>
                <c:pt idx="34">
                  <c:v>414</c:v>
                </c:pt>
                <c:pt idx="35">
                  <c:v>415</c:v>
                </c:pt>
                <c:pt idx="36">
                  <c:v>416</c:v>
                </c:pt>
                <c:pt idx="37">
                  <c:v>417</c:v>
                </c:pt>
                <c:pt idx="38">
                  <c:v>418</c:v>
                </c:pt>
                <c:pt idx="39">
                  <c:v>419</c:v>
                </c:pt>
                <c:pt idx="40">
                  <c:v>420</c:v>
                </c:pt>
                <c:pt idx="41">
                  <c:v>421</c:v>
                </c:pt>
                <c:pt idx="42">
                  <c:v>422</c:v>
                </c:pt>
                <c:pt idx="43">
                  <c:v>423</c:v>
                </c:pt>
                <c:pt idx="44">
                  <c:v>424</c:v>
                </c:pt>
                <c:pt idx="45">
                  <c:v>425</c:v>
                </c:pt>
                <c:pt idx="46">
                  <c:v>426</c:v>
                </c:pt>
                <c:pt idx="47">
                  <c:v>427</c:v>
                </c:pt>
                <c:pt idx="48">
                  <c:v>428</c:v>
                </c:pt>
                <c:pt idx="49">
                  <c:v>429</c:v>
                </c:pt>
                <c:pt idx="50">
                  <c:v>430</c:v>
                </c:pt>
                <c:pt idx="51">
                  <c:v>431</c:v>
                </c:pt>
                <c:pt idx="52">
                  <c:v>432</c:v>
                </c:pt>
                <c:pt idx="53">
                  <c:v>433</c:v>
                </c:pt>
                <c:pt idx="54">
                  <c:v>434</c:v>
                </c:pt>
                <c:pt idx="55">
                  <c:v>435</c:v>
                </c:pt>
                <c:pt idx="56">
                  <c:v>436</c:v>
                </c:pt>
                <c:pt idx="57">
                  <c:v>437</c:v>
                </c:pt>
                <c:pt idx="58">
                  <c:v>438</c:v>
                </c:pt>
                <c:pt idx="59">
                  <c:v>439</c:v>
                </c:pt>
                <c:pt idx="60">
                  <c:v>440</c:v>
                </c:pt>
                <c:pt idx="61">
                  <c:v>441</c:v>
                </c:pt>
                <c:pt idx="62">
                  <c:v>442</c:v>
                </c:pt>
                <c:pt idx="63">
                  <c:v>443</c:v>
                </c:pt>
                <c:pt idx="64">
                  <c:v>444</c:v>
                </c:pt>
                <c:pt idx="65">
                  <c:v>445</c:v>
                </c:pt>
                <c:pt idx="66">
                  <c:v>446</c:v>
                </c:pt>
                <c:pt idx="67">
                  <c:v>447</c:v>
                </c:pt>
                <c:pt idx="68">
                  <c:v>448</c:v>
                </c:pt>
                <c:pt idx="69">
                  <c:v>449</c:v>
                </c:pt>
                <c:pt idx="70">
                  <c:v>450</c:v>
                </c:pt>
                <c:pt idx="71">
                  <c:v>451</c:v>
                </c:pt>
                <c:pt idx="72">
                  <c:v>452</c:v>
                </c:pt>
                <c:pt idx="73">
                  <c:v>453</c:v>
                </c:pt>
                <c:pt idx="74">
                  <c:v>454</c:v>
                </c:pt>
                <c:pt idx="75">
                  <c:v>455</c:v>
                </c:pt>
                <c:pt idx="76">
                  <c:v>456</c:v>
                </c:pt>
                <c:pt idx="77">
                  <c:v>457</c:v>
                </c:pt>
                <c:pt idx="78">
                  <c:v>458</c:v>
                </c:pt>
                <c:pt idx="79">
                  <c:v>459</c:v>
                </c:pt>
                <c:pt idx="80">
                  <c:v>460</c:v>
                </c:pt>
                <c:pt idx="81">
                  <c:v>461</c:v>
                </c:pt>
                <c:pt idx="82">
                  <c:v>462</c:v>
                </c:pt>
                <c:pt idx="83">
                  <c:v>463</c:v>
                </c:pt>
                <c:pt idx="84">
                  <c:v>464</c:v>
                </c:pt>
                <c:pt idx="85">
                  <c:v>465</c:v>
                </c:pt>
                <c:pt idx="86">
                  <c:v>466</c:v>
                </c:pt>
                <c:pt idx="87">
                  <c:v>467</c:v>
                </c:pt>
                <c:pt idx="88">
                  <c:v>468</c:v>
                </c:pt>
                <c:pt idx="89">
                  <c:v>469</c:v>
                </c:pt>
                <c:pt idx="90">
                  <c:v>470</c:v>
                </c:pt>
                <c:pt idx="91">
                  <c:v>471</c:v>
                </c:pt>
                <c:pt idx="92">
                  <c:v>472</c:v>
                </c:pt>
                <c:pt idx="93">
                  <c:v>473</c:v>
                </c:pt>
                <c:pt idx="94">
                  <c:v>474</c:v>
                </c:pt>
                <c:pt idx="95">
                  <c:v>475</c:v>
                </c:pt>
                <c:pt idx="96">
                  <c:v>476</c:v>
                </c:pt>
                <c:pt idx="97">
                  <c:v>477</c:v>
                </c:pt>
                <c:pt idx="98">
                  <c:v>478</c:v>
                </c:pt>
                <c:pt idx="99">
                  <c:v>479</c:v>
                </c:pt>
                <c:pt idx="100">
                  <c:v>480</c:v>
                </c:pt>
                <c:pt idx="101">
                  <c:v>481</c:v>
                </c:pt>
                <c:pt idx="102">
                  <c:v>482</c:v>
                </c:pt>
                <c:pt idx="103">
                  <c:v>483</c:v>
                </c:pt>
                <c:pt idx="104">
                  <c:v>484</c:v>
                </c:pt>
                <c:pt idx="105">
                  <c:v>485</c:v>
                </c:pt>
                <c:pt idx="106">
                  <c:v>486</c:v>
                </c:pt>
                <c:pt idx="107">
                  <c:v>487</c:v>
                </c:pt>
                <c:pt idx="108">
                  <c:v>488</c:v>
                </c:pt>
                <c:pt idx="109">
                  <c:v>489</c:v>
                </c:pt>
                <c:pt idx="110">
                  <c:v>490</c:v>
                </c:pt>
                <c:pt idx="111">
                  <c:v>491</c:v>
                </c:pt>
                <c:pt idx="112">
                  <c:v>492</c:v>
                </c:pt>
                <c:pt idx="113">
                  <c:v>493</c:v>
                </c:pt>
                <c:pt idx="114">
                  <c:v>494</c:v>
                </c:pt>
                <c:pt idx="115">
                  <c:v>495</c:v>
                </c:pt>
                <c:pt idx="116">
                  <c:v>496</c:v>
                </c:pt>
                <c:pt idx="117">
                  <c:v>497</c:v>
                </c:pt>
                <c:pt idx="118">
                  <c:v>498</c:v>
                </c:pt>
                <c:pt idx="119">
                  <c:v>499</c:v>
                </c:pt>
                <c:pt idx="120">
                  <c:v>500</c:v>
                </c:pt>
                <c:pt idx="121">
                  <c:v>501</c:v>
                </c:pt>
                <c:pt idx="122">
                  <c:v>502</c:v>
                </c:pt>
                <c:pt idx="123">
                  <c:v>503</c:v>
                </c:pt>
                <c:pt idx="124">
                  <c:v>504</c:v>
                </c:pt>
                <c:pt idx="125">
                  <c:v>505</c:v>
                </c:pt>
                <c:pt idx="126">
                  <c:v>506</c:v>
                </c:pt>
                <c:pt idx="127">
                  <c:v>507</c:v>
                </c:pt>
                <c:pt idx="128">
                  <c:v>508</c:v>
                </c:pt>
                <c:pt idx="129">
                  <c:v>509</c:v>
                </c:pt>
                <c:pt idx="130">
                  <c:v>510</c:v>
                </c:pt>
                <c:pt idx="131">
                  <c:v>511</c:v>
                </c:pt>
                <c:pt idx="132">
                  <c:v>512</c:v>
                </c:pt>
                <c:pt idx="133">
                  <c:v>513</c:v>
                </c:pt>
                <c:pt idx="134">
                  <c:v>514</c:v>
                </c:pt>
                <c:pt idx="135">
                  <c:v>515</c:v>
                </c:pt>
                <c:pt idx="136">
                  <c:v>516</c:v>
                </c:pt>
                <c:pt idx="137">
                  <c:v>517</c:v>
                </c:pt>
                <c:pt idx="138">
                  <c:v>518</c:v>
                </c:pt>
                <c:pt idx="139">
                  <c:v>519</c:v>
                </c:pt>
                <c:pt idx="140">
                  <c:v>520</c:v>
                </c:pt>
                <c:pt idx="141">
                  <c:v>521</c:v>
                </c:pt>
                <c:pt idx="142">
                  <c:v>522</c:v>
                </c:pt>
                <c:pt idx="143">
                  <c:v>523</c:v>
                </c:pt>
                <c:pt idx="144">
                  <c:v>524</c:v>
                </c:pt>
                <c:pt idx="145">
                  <c:v>525</c:v>
                </c:pt>
                <c:pt idx="146">
                  <c:v>526</c:v>
                </c:pt>
                <c:pt idx="147">
                  <c:v>527</c:v>
                </c:pt>
                <c:pt idx="148">
                  <c:v>528</c:v>
                </c:pt>
                <c:pt idx="149">
                  <c:v>529</c:v>
                </c:pt>
                <c:pt idx="150">
                  <c:v>530</c:v>
                </c:pt>
                <c:pt idx="151">
                  <c:v>531</c:v>
                </c:pt>
                <c:pt idx="152">
                  <c:v>532</c:v>
                </c:pt>
                <c:pt idx="153">
                  <c:v>533</c:v>
                </c:pt>
                <c:pt idx="154">
                  <c:v>534</c:v>
                </c:pt>
                <c:pt idx="155">
                  <c:v>535</c:v>
                </c:pt>
                <c:pt idx="156">
                  <c:v>536</c:v>
                </c:pt>
                <c:pt idx="157">
                  <c:v>537</c:v>
                </c:pt>
                <c:pt idx="158">
                  <c:v>538</c:v>
                </c:pt>
                <c:pt idx="159">
                  <c:v>539</c:v>
                </c:pt>
                <c:pt idx="160">
                  <c:v>540</c:v>
                </c:pt>
                <c:pt idx="161">
                  <c:v>541</c:v>
                </c:pt>
                <c:pt idx="162">
                  <c:v>542</c:v>
                </c:pt>
                <c:pt idx="163">
                  <c:v>543</c:v>
                </c:pt>
                <c:pt idx="164">
                  <c:v>544</c:v>
                </c:pt>
                <c:pt idx="165">
                  <c:v>545</c:v>
                </c:pt>
                <c:pt idx="166">
                  <c:v>546</c:v>
                </c:pt>
                <c:pt idx="167">
                  <c:v>547</c:v>
                </c:pt>
                <c:pt idx="168">
                  <c:v>548</c:v>
                </c:pt>
                <c:pt idx="169">
                  <c:v>549</c:v>
                </c:pt>
                <c:pt idx="170">
                  <c:v>550</c:v>
                </c:pt>
                <c:pt idx="171">
                  <c:v>551</c:v>
                </c:pt>
                <c:pt idx="172">
                  <c:v>552</c:v>
                </c:pt>
                <c:pt idx="173">
                  <c:v>553</c:v>
                </c:pt>
                <c:pt idx="174">
                  <c:v>554</c:v>
                </c:pt>
                <c:pt idx="175">
                  <c:v>555</c:v>
                </c:pt>
                <c:pt idx="176">
                  <c:v>556</c:v>
                </c:pt>
                <c:pt idx="177">
                  <c:v>557</c:v>
                </c:pt>
                <c:pt idx="178">
                  <c:v>558</c:v>
                </c:pt>
                <c:pt idx="179">
                  <c:v>559</c:v>
                </c:pt>
                <c:pt idx="180">
                  <c:v>560</c:v>
                </c:pt>
                <c:pt idx="181">
                  <c:v>561</c:v>
                </c:pt>
                <c:pt idx="182">
                  <c:v>562</c:v>
                </c:pt>
                <c:pt idx="183">
                  <c:v>563</c:v>
                </c:pt>
                <c:pt idx="184">
                  <c:v>564</c:v>
                </c:pt>
                <c:pt idx="185">
                  <c:v>565</c:v>
                </c:pt>
                <c:pt idx="186">
                  <c:v>566</c:v>
                </c:pt>
                <c:pt idx="187">
                  <c:v>567</c:v>
                </c:pt>
                <c:pt idx="188">
                  <c:v>568</c:v>
                </c:pt>
                <c:pt idx="189">
                  <c:v>569</c:v>
                </c:pt>
                <c:pt idx="190">
                  <c:v>570</c:v>
                </c:pt>
                <c:pt idx="191">
                  <c:v>571</c:v>
                </c:pt>
                <c:pt idx="192">
                  <c:v>572</c:v>
                </c:pt>
                <c:pt idx="193">
                  <c:v>573</c:v>
                </c:pt>
                <c:pt idx="194">
                  <c:v>574</c:v>
                </c:pt>
                <c:pt idx="195">
                  <c:v>575</c:v>
                </c:pt>
                <c:pt idx="196">
                  <c:v>576</c:v>
                </c:pt>
                <c:pt idx="197">
                  <c:v>577</c:v>
                </c:pt>
                <c:pt idx="198">
                  <c:v>578</c:v>
                </c:pt>
                <c:pt idx="199">
                  <c:v>579</c:v>
                </c:pt>
                <c:pt idx="200">
                  <c:v>580</c:v>
                </c:pt>
                <c:pt idx="201">
                  <c:v>581</c:v>
                </c:pt>
                <c:pt idx="202">
                  <c:v>582</c:v>
                </c:pt>
                <c:pt idx="203">
                  <c:v>583</c:v>
                </c:pt>
                <c:pt idx="204">
                  <c:v>584</c:v>
                </c:pt>
                <c:pt idx="205">
                  <c:v>585</c:v>
                </c:pt>
                <c:pt idx="206">
                  <c:v>586</c:v>
                </c:pt>
                <c:pt idx="207">
                  <c:v>587</c:v>
                </c:pt>
                <c:pt idx="208">
                  <c:v>588</c:v>
                </c:pt>
                <c:pt idx="209">
                  <c:v>589</c:v>
                </c:pt>
                <c:pt idx="210">
                  <c:v>590</c:v>
                </c:pt>
                <c:pt idx="211">
                  <c:v>591</c:v>
                </c:pt>
                <c:pt idx="212">
                  <c:v>592</c:v>
                </c:pt>
                <c:pt idx="213">
                  <c:v>593</c:v>
                </c:pt>
                <c:pt idx="214">
                  <c:v>594</c:v>
                </c:pt>
                <c:pt idx="215">
                  <c:v>595</c:v>
                </c:pt>
                <c:pt idx="216">
                  <c:v>596</c:v>
                </c:pt>
                <c:pt idx="217">
                  <c:v>597</c:v>
                </c:pt>
                <c:pt idx="218">
                  <c:v>598</c:v>
                </c:pt>
                <c:pt idx="219">
                  <c:v>599</c:v>
                </c:pt>
                <c:pt idx="220">
                  <c:v>600</c:v>
                </c:pt>
                <c:pt idx="221">
                  <c:v>601</c:v>
                </c:pt>
                <c:pt idx="222">
                  <c:v>602</c:v>
                </c:pt>
                <c:pt idx="223">
                  <c:v>603</c:v>
                </c:pt>
                <c:pt idx="224">
                  <c:v>604</c:v>
                </c:pt>
                <c:pt idx="225">
                  <c:v>605</c:v>
                </c:pt>
                <c:pt idx="226">
                  <c:v>606</c:v>
                </c:pt>
                <c:pt idx="227">
                  <c:v>607</c:v>
                </c:pt>
                <c:pt idx="228">
                  <c:v>608</c:v>
                </c:pt>
                <c:pt idx="229">
                  <c:v>609</c:v>
                </c:pt>
                <c:pt idx="230">
                  <c:v>610</c:v>
                </c:pt>
                <c:pt idx="231">
                  <c:v>611</c:v>
                </c:pt>
                <c:pt idx="232">
                  <c:v>612</c:v>
                </c:pt>
                <c:pt idx="233">
                  <c:v>613</c:v>
                </c:pt>
                <c:pt idx="234">
                  <c:v>614</c:v>
                </c:pt>
                <c:pt idx="235">
                  <c:v>615</c:v>
                </c:pt>
                <c:pt idx="236">
                  <c:v>616</c:v>
                </c:pt>
                <c:pt idx="237">
                  <c:v>617</c:v>
                </c:pt>
                <c:pt idx="238">
                  <c:v>618</c:v>
                </c:pt>
                <c:pt idx="239">
                  <c:v>619</c:v>
                </c:pt>
                <c:pt idx="240">
                  <c:v>620</c:v>
                </c:pt>
                <c:pt idx="241">
                  <c:v>621</c:v>
                </c:pt>
                <c:pt idx="242">
                  <c:v>622</c:v>
                </c:pt>
                <c:pt idx="243">
                  <c:v>623</c:v>
                </c:pt>
                <c:pt idx="244">
                  <c:v>624</c:v>
                </c:pt>
                <c:pt idx="245">
                  <c:v>625</c:v>
                </c:pt>
                <c:pt idx="246">
                  <c:v>626</c:v>
                </c:pt>
                <c:pt idx="247">
                  <c:v>627</c:v>
                </c:pt>
                <c:pt idx="248">
                  <c:v>628</c:v>
                </c:pt>
                <c:pt idx="249">
                  <c:v>629</c:v>
                </c:pt>
                <c:pt idx="250">
                  <c:v>630</c:v>
                </c:pt>
                <c:pt idx="251">
                  <c:v>631</c:v>
                </c:pt>
                <c:pt idx="252">
                  <c:v>632</c:v>
                </c:pt>
                <c:pt idx="253">
                  <c:v>633</c:v>
                </c:pt>
                <c:pt idx="254">
                  <c:v>634</c:v>
                </c:pt>
                <c:pt idx="255">
                  <c:v>635</c:v>
                </c:pt>
                <c:pt idx="256">
                  <c:v>636</c:v>
                </c:pt>
                <c:pt idx="257">
                  <c:v>637</c:v>
                </c:pt>
                <c:pt idx="258">
                  <c:v>638</c:v>
                </c:pt>
                <c:pt idx="259">
                  <c:v>639</c:v>
                </c:pt>
                <c:pt idx="260">
                  <c:v>640</c:v>
                </c:pt>
                <c:pt idx="261">
                  <c:v>641</c:v>
                </c:pt>
                <c:pt idx="262">
                  <c:v>642</c:v>
                </c:pt>
                <c:pt idx="263">
                  <c:v>643</c:v>
                </c:pt>
                <c:pt idx="264">
                  <c:v>644</c:v>
                </c:pt>
                <c:pt idx="265">
                  <c:v>645</c:v>
                </c:pt>
                <c:pt idx="266">
                  <c:v>646</c:v>
                </c:pt>
                <c:pt idx="267">
                  <c:v>647</c:v>
                </c:pt>
                <c:pt idx="268">
                  <c:v>648</c:v>
                </c:pt>
                <c:pt idx="269">
                  <c:v>649</c:v>
                </c:pt>
                <c:pt idx="270">
                  <c:v>650</c:v>
                </c:pt>
                <c:pt idx="271">
                  <c:v>651</c:v>
                </c:pt>
                <c:pt idx="272">
                  <c:v>652</c:v>
                </c:pt>
                <c:pt idx="273">
                  <c:v>653</c:v>
                </c:pt>
                <c:pt idx="274">
                  <c:v>654</c:v>
                </c:pt>
                <c:pt idx="275">
                  <c:v>655</c:v>
                </c:pt>
                <c:pt idx="276">
                  <c:v>656</c:v>
                </c:pt>
                <c:pt idx="277">
                  <c:v>657</c:v>
                </c:pt>
                <c:pt idx="278">
                  <c:v>658</c:v>
                </c:pt>
                <c:pt idx="279">
                  <c:v>659</c:v>
                </c:pt>
                <c:pt idx="280">
                  <c:v>660</c:v>
                </c:pt>
                <c:pt idx="281">
                  <c:v>661</c:v>
                </c:pt>
                <c:pt idx="282">
                  <c:v>662</c:v>
                </c:pt>
                <c:pt idx="283">
                  <c:v>663</c:v>
                </c:pt>
                <c:pt idx="284">
                  <c:v>664</c:v>
                </c:pt>
                <c:pt idx="285">
                  <c:v>665</c:v>
                </c:pt>
                <c:pt idx="286">
                  <c:v>666</c:v>
                </c:pt>
                <c:pt idx="287">
                  <c:v>667</c:v>
                </c:pt>
                <c:pt idx="288">
                  <c:v>668</c:v>
                </c:pt>
                <c:pt idx="289">
                  <c:v>669</c:v>
                </c:pt>
                <c:pt idx="290">
                  <c:v>670</c:v>
                </c:pt>
                <c:pt idx="291">
                  <c:v>671</c:v>
                </c:pt>
                <c:pt idx="292">
                  <c:v>672</c:v>
                </c:pt>
                <c:pt idx="293">
                  <c:v>673</c:v>
                </c:pt>
                <c:pt idx="294">
                  <c:v>674</c:v>
                </c:pt>
                <c:pt idx="295">
                  <c:v>675</c:v>
                </c:pt>
                <c:pt idx="296">
                  <c:v>676</c:v>
                </c:pt>
                <c:pt idx="297">
                  <c:v>677</c:v>
                </c:pt>
                <c:pt idx="298">
                  <c:v>678</c:v>
                </c:pt>
                <c:pt idx="299">
                  <c:v>679</c:v>
                </c:pt>
                <c:pt idx="300">
                  <c:v>680</c:v>
                </c:pt>
                <c:pt idx="301">
                  <c:v>681</c:v>
                </c:pt>
                <c:pt idx="302">
                  <c:v>682</c:v>
                </c:pt>
                <c:pt idx="303">
                  <c:v>683</c:v>
                </c:pt>
                <c:pt idx="304">
                  <c:v>684</c:v>
                </c:pt>
                <c:pt idx="305">
                  <c:v>685</c:v>
                </c:pt>
                <c:pt idx="306">
                  <c:v>686</c:v>
                </c:pt>
                <c:pt idx="307">
                  <c:v>687</c:v>
                </c:pt>
                <c:pt idx="308">
                  <c:v>688</c:v>
                </c:pt>
                <c:pt idx="309">
                  <c:v>689</c:v>
                </c:pt>
                <c:pt idx="310">
                  <c:v>690</c:v>
                </c:pt>
                <c:pt idx="311">
                  <c:v>691</c:v>
                </c:pt>
                <c:pt idx="312">
                  <c:v>692</c:v>
                </c:pt>
                <c:pt idx="313">
                  <c:v>693</c:v>
                </c:pt>
                <c:pt idx="314">
                  <c:v>694</c:v>
                </c:pt>
                <c:pt idx="315">
                  <c:v>695</c:v>
                </c:pt>
                <c:pt idx="316">
                  <c:v>696</c:v>
                </c:pt>
                <c:pt idx="317">
                  <c:v>697</c:v>
                </c:pt>
                <c:pt idx="318">
                  <c:v>698</c:v>
                </c:pt>
                <c:pt idx="319">
                  <c:v>699</c:v>
                </c:pt>
                <c:pt idx="320">
                  <c:v>700</c:v>
                </c:pt>
                <c:pt idx="321">
                  <c:v>701</c:v>
                </c:pt>
                <c:pt idx="322">
                  <c:v>702</c:v>
                </c:pt>
                <c:pt idx="323">
                  <c:v>703</c:v>
                </c:pt>
                <c:pt idx="324">
                  <c:v>704</c:v>
                </c:pt>
                <c:pt idx="325">
                  <c:v>705</c:v>
                </c:pt>
                <c:pt idx="326">
                  <c:v>706</c:v>
                </c:pt>
                <c:pt idx="327">
                  <c:v>707</c:v>
                </c:pt>
                <c:pt idx="328">
                  <c:v>708</c:v>
                </c:pt>
                <c:pt idx="329">
                  <c:v>709</c:v>
                </c:pt>
                <c:pt idx="330">
                  <c:v>710</c:v>
                </c:pt>
                <c:pt idx="331">
                  <c:v>711</c:v>
                </c:pt>
                <c:pt idx="332">
                  <c:v>712</c:v>
                </c:pt>
                <c:pt idx="333">
                  <c:v>713</c:v>
                </c:pt>
                <c:pt idx="334">
                  <c:v>714</c:v>
                </c:pt>
                <c:pt idx="335">
                  <c:v>715</c:v>
                </c:pt>
                <c:pt idx="336">
                  <c:v>716</c:v>
                </c:pt>
                <c:pt idx="337">
                  <c:v>717</c:v>
                </c:pt>
                <c:pt idx="338">
                  <c:v>718</c:v>
                </c:pt>
                <c:pt idx="339">
                  <c:v>719</c:v>
                </c:pt>
                <c:pt idx="340">
                  <c:v>720</c:v>
                </c:pt>
                <c:pt idx="341">
                  <c:v>721</c:v>
                </c:pt>
                <c:pt idx="342">
                  <c:v>722</c:v>
                </c:pt>
                <c:pt idx="343">
                  <c:v>723</c:v>
                </c:pt>
                <c:pt idx="344">
                  <c:v>724</c:v>
                </c:pt>
                <c:pt idx="345">
                  <c:v>725</c:v>
                </c:pt>
                <c:pt idx="346">
                  <c:v>726</c:v>
                </c:pt>
                <c:pt idx="347">
                  <c:v>727</c:v>
                </c:pt>
                <c:pt idx="348">
                  <c:v>728</c:v>
                </c:pt>
                <c:pt idx="349">
                  <c:v>729</c:v>
                </c:pt>
                <c:pt idx="350">
                  <c:v>730</c:v>
                </c:pt>
                <c:pt idx="351">
                  <c:v>731</c:v>
                </c:pt>
                <c:pt idx="352">
                  <c:v>732</c:v>
                </c:pt>
                <c:pt idx="353">
                  <c:v>733</c:v>
                </c:pt>
                <c:pt idx="354">
                  <c:v>734</c:v>
                </c:pt>
                <c:pt idx="355">
                  <c:v>735</c:v>
                </c:pt>
                <c:pt idx="356">
                  <c:v>736</c:v>
                </c:pt>
                <c:pt idx="357">
                  <c:v>737</c:v>
                </c:pt>
                <c:pt idx="358">
                  <c:v>738</c:v>
                </c:pt>
                <c:pt idx="359">
                  <c:v>739</c:v>
                </c:pt>
                <c:pt idx="360">
                  <c:v>740</c:v>
                </c:pt>
                <c:pt idx="361">
                  <c:v>741</c:v>
                </c:pt>
                <c:pt idx="362">
                  <c:v>742</c:v>
                </c:pt>
                <c:pt idx="363">
                  <c:v>743</c:v>
                </c:pt>
                <c:pt idx="364">
                  <c:v>744</c:v>
                </c:pt>
                <c:pt idx="365">
                  <c:v>745</c:v>
                </c:pt>
                <c:pt idx="366">
                  <c:v>746</c:v>
                </c:pt>
                <c:pt idx="367">
                  <c:v>747</c:v>
                </c:pt>
                <c:pt idx="368">
                  <c:v>748</c:v>
                </c:pt>
                <c:pt idx="369">
                  <c:v>749</c:v>
                </c:pt>
                <c:pt idx="370">
                  <c:v>750</c:v>
                </c:pt>
                <c:pt idx="371">
                  <c:v>751</c:v>
                </c:pt>
                <c:pt idx="372">
                  <c:v>752</c:v>
                </c:pt>
                <c:pt idx="373">
                  <c:v>753</c:v>
                </c:pt>
                <c:pt idx="374">
                  <c:v>754</c:v>
                </c:pt>
                <c:pt idx="375">
                  <c:v>755</c:v>
                </c:pt>
                <c:pt idx="376">
                  <c:v>756</c:v>
                </c:pt>
                <c:pt idx="377">
                  <c:v>757</c:v>
                </c:pt>
                <c:pt idx="378">
                  <c:v>758</c:v>
                </c:pt>
                <c:pt idx="379">
                  <c:v>759</c:v>
                </c:pt>
                <c:pt idx="380">
                  <c:v>760</c:v>
                </c:pt>
                <c:pt idx="381">
                  <c:v>761</c:v>
                </c:pt>
                <c:pt idx="382">
                  <c:v>762</c:v>
                </c:pt>
                <c:pt idx="383">
                  <c:v>763</c:v>
                </c:pt>
                <c:pt idx="384">
                  <c:v>764</c:v>
                </c:pt>
                <c:pt idx="385">
                  <c:v>765</c:v>
                </c:pt>
                <c:pt idx="386">
                  <c:v>766</c:v>
                </c:pt>
                <c:pt idx="387">
                  <c:v>767</c:v>
                </c:pt>
                <c:pt idx="388">
                  <c:v>768</c:v>
                </c:pt>
                <c:pt idx="389">
                  <c:v>769</c:v>
                </c:pt>
                <c:pt idx="390">
                  <c:v>770</c:v>
                </c:pt>
                <c:pt idx="391">
                  <c:v>771</c:v>
                </c:pt>
                <c:pt idx="392">
                  <c:v>772</c:v>
                </c:pt>
                <c:pt idx="393">
                  <c:v>773</c:v>
                </c:pt>
                <c:pt idx="394">
                  <c:v>774</c:v>
                </c:pt>
                <c:pt idx="395">
                  <c:v>775</c:v>
                </c:pt>
                <c:pt idx="396">
                  <c:v>776</c:v>
                </c:pt>
                <c:pt idx="397">
                  <c:v>777</c:v>
                </c:pt>
                <c:pt idx="398">
                  <c:v>778</c:v>
                </c:pt>
                <c:pt idx="399">
                  <c:v>779</c:v>
                </c:pt>
                <c:pt idx="400">
                  <c:v>780</c:v>
                </c:pt>
              </c:numCache>
            </c:numRef>
          </c:xVal>
          <c:yVal>
            <c:numRef>
              <c:f>l!$G$2:$G$452</c:f>
              <c:numCache>
                <c:formatCode>General</c:formatCode>
                <c:ptCount val="451"/>
                <c:pt idx="0">
                  <c:v>1.2754027818042187E-7</c:v>
                </c:pt>
                <c:pt idx="1">
                  <c:v>1.6146508263119201E-7</c:v>
                </c:pt>
                <c:pt idx="2">
                  <c:v>2.0380544593270889E-7</c:v>
                </c:pt>
                <c:pt idx="3">
                  <c:v>2.5649262501846377E-7</c:v>
                </c:pt>
                <c:pt idx="4">
                  <c:v>3.2186348520098582E-7</c:v>
                </c:pt>
                <c:pt idx="5">
                  <c:v>4.0273728696506299E-7</c:v>
                </c:pt>
                <c:pt idx="6">
                  <c:v>5.0250527684201463E-7</c:v>
                </c:pt>
                <c:pt idx="7">
                  <c:v>6.2523489017879076E-7</c:v>
                </c:pt>
                <c:pt idx="8">
                  <c:v>7.7579057264553529E-7</c:v>
                </c:pt>
                <c:pt idx="9">
                  <c:v>9.599734394595821E-7</c:v>
                </c:pt>
                <c:pt idx="10">
                  <c:v>1.184682216080377E-6</c:v>
                </c:pt>
                <c:pt idx="11">
                  <c:v>1.4580981408376181E-6</c:v>
                </c:pt>
                <c:pt idx="12">
                  <c:v>1.7898967576107827E-6</c:v>
                </c:pt>
                <c:pt idx="13">
                  <c:v>2.1914897840010909E-6</c:v>
                </c:pt>
                <c:pt idx="14">
                  <c:v>2.6763005058276229E-6</c:v>
                </c:pt>
                <c:pt idx="15">
                  <c:v>3.260076420299053E-6</c:v>
                </c:pt>
                <c:pt idx="16">
                  <c:v>3.9612431255678567E-6</c:v>
                </c:pt>
                <c:pt idx="17">
                  <c:v>4.8013037309033004E-6</c:v>
                </c:pt>
                <c:pt idx="18">
                  <c:v>5.8052883363846946E-6</c:v>
                </c:pt>
                <c:pt idx="19">
                  <c:v>7.0022584003998315E-6</c:v>
                </c:pt>
                <c:pt idx="20">
                  <c:v>8.4258710735403906E-6</c:v>
                </c:pt>
                <c:pt idx="21">
                  <c:v>1.0115008824550681E-5</c:v>
                </c:pt>
                <c:pt idx="22">
                  <c:v>1.2114479913295471E-5</c:v>
                </c:pt>
                <c:pt idx="23">
                  <c:v>1.4475795472411343E-5</c:v>
                </c:pt>
                <c:pt idx="24">
                  <c:v>1.7258029138254451E-5</c:v>
                </c:pt>
                <c:pt idx="25">
                  <c:v>2.0528765317533468E-5</c:v>
                </c:pt>
                <c:pt idx="26">
                  <c:v>2.4365142282998051E-5</c:v>
                </c:pt>
                <c:pt idx="27">
                  <c:v>2.8854996353942268E-5</c:v>
                </c:pt>
                <c:pt idx="28">
                  <c:v>3.4098113429181769E-5</c:v>
                </c:pt>
                <c:pt idx="29">
                  <c:v>4.0207594095641839E-5</c:v>
                </c:pt>
                <c:pt idx="30">
                  <c:v>4.731133842885873E-5</c:v>
                </c:pt>
                <c:pt idx="31">
                  <c:v>5.555365642677754E-5</c:v>
                </c:pt>
                <c:pt idx="32">
                  <c:v>6.5097009769661592E-5</c:v>
                </c:pt>
                <c:pt idx="33">
                  <c:v>7.6123890271454961E-5</c:v>
                </c:pt>
                <c:pt idx="34">
                  <c:v>8.8838839976680001E-5</c:v>
                </c:pt>
                <c:pt idx="35">
                  <c:v>1.034706173575358E-4</c:v>
                </c:pt>
                <c:pt idx="36">
                  <c:v>1.2027451347450637E-4</c:v>
                </c:pt>
                <c:pt idx="37">
                  <c:v>1.3953482127736054E-4</c:v>
                </c:pt>
                <c:pt idx="38">
                  <c:v>1.6156746043963116E-4</c:v>
                </c:pt>
                <c:pt idx="39">
                  <c:v>1.8672275923703024E-4</c:v>
                </c:pt>
                <c:pt idx="40">
                  <c:v>2.1538839399829366E-4</c:v>
                </c:pt>
                <c:pt idx="41">
                  <c:v>2.4799248557618901E-4</c:v>
                </c:pt>
                <c:pt idx="42">
                  <c:v>2.8500685110853448E-4</c:v>
                </c:pt>
                <c:pt idx="43">
                  <c:v>3.2695040806683077E-4</c:v>
                </c:pt>
                <c:pt idx="44">
                  <c:v>3.7439272622760759E-4</c:v>
                </c:pt>
                <c:pt idx="45">
                  <c:v>4.2795772175399026E-4</c:v>
                </c:pt>
                <c:pt idx="46">
                  <c:v>4.8832748604906329E-4</c:v>
                </c:pt>
                <c:pt idx="47">
                  <c:v>5.5624624044591799E-4</c:v>
                </c:pt>
                <c:pt idx="48">
                  <c:v>6.3252440614121168E-4</c:v>
                </c:pt>
                <c:pt idx="49">
                  <c:v>7.1804277706980575E-4</c:v>
                </c:pt>
                <c:pt idx="50">
                  <c:v>8.1375678166921341E-4</c:v>
                </c:pt>
                <c:pt idx="51">
                  <c:v>9.2070081770700897E-4</c:v>
                </c:pt>
                <c:pt idx="52">
                  <c:v>1.0399926425555747E-3</c:v>
                </c:pt>
                <c:pt idx="53">
                  <c:v>1.1728377995116495E-3</c:v>
                </c:pt>
                <c:pt idx="54">
                  <c:v>1.3205340589884649E-3</c:v>
                </c:pt>
                <c:pt idx="55">
                  <c:v>1.484475851672408E-3</c:v>
                </c:pt>
                <c:pt idx="56">
                  <c:v>1.666158669050884E-3</c:v>
                </c:pt>
                <c:pt idx="57">
                  <c:v>1.8671834051010837E-3</c:v>
                </c:pt>
                <c:pt idx="58">
                  <c:v>2.0892606113980189E-3</c:v>
                </c:pt>
                <c:pt idx="59">
                  <c:v>2.3342146364728378E-3</c:v>
                </c:pt>
                <c:pt idx="60">
                  <c:v>2.6039876189460449E-3</c:v>
                </c:pt>
                <c:pt idx="61">
                  <c:v>2.9006433027933074E-3</c:v>
                </c:pt>
                <c:pt idx="62">
                  <c:v>3.226370642089992E-3</c:v>
                </c:pt>
                <c:pt idx="63">
                  <c:v>3.5834871617418974E-3</c:v>
                </c:pt>
                <c:pt idx="64">
                  <c:v>3.9744420400582908E-3</c:v>
                </c:pt>
                <c:pt idx="65">
                  <c:v>4.4018188785750504E-3</c:v>
                </c:pt>
                <c:pt idx="66">
                  <c:v>4.8683381243025559E-3</c:v>
                </c:pt>
                <c:pt idx="67">
                  <c:v>5.3768591095678794E-3</c:v>
                </c:pt>
                <c:pt idx="68">
                  <c:v>5.9303816748535413E-3</c:v>
                </c:pt>
                <c:pt idx="69">
                  <c:v>6.5320473405147675E-3</c:v>
                </c:pt>
                <c:pt idx="70">
                  <c:v>7.1851399939902314E-3</c:v>
                </c:pt>
                <c:pt idx="71">
                  <c:v>7.8930860601128302E-3</c:v>
                </c:pt>
                <c:pt idx="72">
                  <c:v>8.6594541233801121E-3</c:v>
                </c:pt>
                <c:pt idx="73">
                  <c:v>9.4879539725585948E-3</c:v>
                </c:pt>
                <c:pt idx="74">
                  <c:v>1.0382435039771896E-2</c:v>
                </c:pt>
                <c:pt idx="75">
                  <c:v>1.1346884208254306E-2</c:v>
                </c:pt>
                <c:pt idx="76">
                  <c:v>1.2385422965234637E-2</c:v>
                </c:pt>
                <c:pt idx="77">
                  <c:v>1.3502303878939715E-2</c:v>
                </c:pt>
                <c:pt idx="78">
                  <c:v>1.4701906381464692E-2</c:v>
                </c:pt>
                <c:pt idx="79">
                  <c:v>1.5988731842233504E-2</c:v>
                </c:pt>
                <c:pt idx="80">
                  <c:v>1.7367397919952732E-2</c:v>
                </c:pt>
                <c:pt idx="81">
                  <c:v>1.8842632184332599E-2</c:v>
                </c:pt>
                <c:pt idx="82">
                  <c:v>2.0419265002384463E-2</c:v>
                </c:pt>
                <c:pt idx="83">
                  <c:v>2.2102221687791843E-2</c:v>
                </c:pt>
                <c:pt idx="84">
                  <c:v>2.3896513915664459E-2</c:v>
                </c:pt>
                <c:pt idx="85">
                  <c:v>2.5807230408901174E-2</c:v>
                </c:pt>
                <c:pt idx="86">
                  <c:v>2.7839526906383524E-2</c:v>
                </c:pt>
                <c:pt idx="87">
                  <c:v>2.999861542726804E-2</c:v>
                </c:pt>
                <c:pt idx="88">
                  <c:v>3.2289752849722443E-2</c:v>
                </c:pt>
                <c:pt idx="89">
                  <c:v>3.4718228826523208E-2</c:v>
                </c:pt>
                <c:pt idx="90">
                  <c:v>3.7289353063979423E-2</c:v>
                </c:pt>
                <c:pt idx="91">
                  <c:v>4.0008441994638655E-2</c:v>
                </c:pt>
                <c:pt idx="92">
                  <c:v>4.2880804878138341E-2</c:v>
                </c:pt>
                <c:pt idx="93">
                  <c:v>4.5911729368364414E-2</c:v>
                </c:pt>
                <c:pt idx="94">
                  <c:v>4.910646658873985E-2</c:v>
                </c:pt>
                <c:pt idx="95">
                  <c:v>5.2470215760965229E-2</c:v>
                </c:pt>
                <c:pt idx="96">
                  <c:v>5.6008108435843681E-2</c:v>
                </c:pt>
                <c:pt idx="97">
                  <c:v>5.9725192377923869E-2</c:v>
                </c:pt>
                <c:pt idx="98">
                  <c:v>6.362641515856092E-2</c:v>
                </c:pt>
                <c:pt idx="99">
                  <c:v>6.7716607514608645E-2</c:v>
                </c:pt>
                <c:pt idx="100">
                  <c:v>7.2000466532295165E-2</c:v>
                </c:pt>
                <c:pt idx="101">
                  <c:v>7.6482538717884713E-2</c:v>
                </c:pt>
                <c:pt idx="102">
                  <c:v>8.1167203018470205E-2</c:v>
                </c:pt>
                <c:pt idx="103">
                  <c:v>8.6058653857670586E-2</c:v>
                </c:pt>
                <c:pt idx="104">
                  <c:v>9.1160884252097507E-2</c:v>
                </c:pt>
                <c:pt idx="105">
                  <c:v>9.647766907521943E-2</c:v>
                </c:pt>
                <c:pt idx="106">
                  <c:v>0.10201254853566119</c:v>
                </c:pt>
                <c:pt idx="107">
                  <c:v>0.10776881193704609</c:v>
                </c:pt>
                <c:pt idx="108">
                  <c:v>0.11374948178620116</c:v>
                </c:pt>
                <c:pt idx="109">
                  <c:v>0.11995729831591483</c:v>
                </c:pt>
                <c:pt idx="110">
                  <c:v>0.12639470448745896</c:v>
                </c:pt>
                <c:pt idx="111">
                  <c:v>0.13306383153676643</c:v>
                </c:pt>
                <c:pt idx="112">
                  <c:v>0.13996648512650589</c:v>
                </c:pt>
                <c:pt idx="113">
                  <c:v>0.14710413216432053</c:v>
                </c:pt>
                <c:pt idx="114">
                  <c:v>0.15447788834521503</c:v>
                </c:pt>
                <c:pt idx="115">
                  <c:v>0.16208850647348624</c:v>
                </c:pt>
                <c:pt idx="116">
                  <c:v>0.16993636561673925</c:v>
                </c:pt>
                <c:pt idx="117">
                  <c:v>0.17802146114138953</c:v>
                </c:pt>
                <c:pt idx="118">
                  <c:v>0.18634339567569105</c:v>
                </c:pt>
                <c:pt idx="119">
                  <c:v>0.19490137104271635</c:v>
                </c:pt>
                <c:pt idx="120">
                  <c:v>0.20369418120192079</c:v>
                </c:pt>
                <c:pt idx="121">
                  <c:v>0.21272020623393151</c:v>
                </c:pt>
                <c:pt idx="122">
                  <c:v>0.22197740739905483</c:v>
                </c:pt>
                <c:pt idx="123">
                  <c:v>0.23146332329571653</c:v>
                </c:pt>
                <c:pt idx="124">
                  <c:v>0.24117506714065909</c:v>
                </c:pt>
                <c:pt idx="125">
                  <c:v>0.25110932518823725</c:v>
                </c:pt>
                <c:pt idx="126">
                  <c:v>0.26126235630161643</c:v>
                </c:pt>
                <c:pt idx="127">
                  <c:v>0.27162999268410176</c:v>
                </c:pt>
                <c:pt idx="128">
                  <c:v>0.28220764177423646</c:v>
                </c:pt>
                <c:pt idx="129">
                  <c:v>0.29299028930373372</c:v>
                </c:pt>
                <c:pt idx="130">
                  <c:v>0.30397250351275795</c:v>
                </c:pt>
                <c:pt idx="131">
                  <c:v>0.31514844051260571</c:v>
                </c:pt>
                <c:pt idx="132">
                  <c:v>0.32651185078141448</c:v>
                </c:pt>
                <c:pt idx="133">
                  <c:v>0.33805608677425275</c:v>
                </c:pt>
                <c:pt idx="134">
                  <c:v>0.34977411162475147</c:v>
                </c:pt>
                <c:pt idx="135">
                  <c:v>0.36165850891141665</c:v>
                </c:pt>
                <c:pt idx="136">
                  <c:v>0.37370149345788722</c:v>
                </c:pt>
                <c:pt idx="137">
                  <c:v>0.38589492313270901</c:v>
                </c:pt>
                <c:pt idx="138">
                  <c:v>0.398230311610689</c:v>
                </c:pt>
                <c:pt idx="139">
                  <c:v>0.41069884205461316</c:v>
                </c:pt>
                <c:pt idx="140">
                  <c:v>0.42329138167301278</c:v>
                </c:pt>
                <c:pt idx="141">
                  <c:v>0.43599849710684307</c:v>
                </c:pt>
                <c:pt idx="142">
                  <c:v>0.44881047059530976</c:v>
                </c:pt>
                <c:pt idx="143">
                  <c:v>0.46171731686873457</c:v>
                </c:pt>
                <c:pt idx="144">
                  <c:v>0.47470880071424126</c:v>
                </c:pt>
                <c:pt idx="145">
                  <c:v>0.48777445515819068</c:v>
                </c:pt>
                <c:pt idx="146">
                  <c:v>0.50090360020771918</c:v>
                </c:pt>
                <c:pt idx="147">
                  <c:v>0.51408536209240485</c:v>
                </c:pt>
                <c:pt idx="148">
                  <c:v>0.52730869294603211</c:v>
                </c:pt>
                <c:pt idx="149">
                  <c:v>0.54056239086763125</c:v>
                </c:pt>
                <c:pt idx="150">
                  <c:v>0.55383512030043247</c:v>
                </c:pt>
                <c:pt idx="151">
                  <c:v>0.56711543266710196</c:v>
                </c:pt>
                <c:pt idx="152">
                  <c:v>0.58039178719959694</c:v>
                </c:pt>
                <c:pt idx="153">
                  <c:v>0.59365257190219989</c:v>
                </c:pt>
                <c:pt idx="154">
                  <c:v>0.60688612458675428</c:v>
                </c:pt>
                <c:pt idx="155">
                  <c:v>0.62008075391980699</c:v>
                </c:pt>
                <c:pt idx="156">
                  <c:v>0.63322476042228226</c:v>
                </c:pt>
                <c:pt idx="157">
                  <c:v>0.64630645736342429</c:v>
                </c:pt>
                <c:pt idx="158">
                  <c:v>0.65931419149208415</c:v>
                </c:pt>
                <c:pt idx="159">
                  <c:v>0.67223636354992278</c:v>
                </c:pt>
                <c:pt idx="160">
                  <c:v>0.68506144851280537</c:v>
                </c:pt>
                <c:pt idx="161">
                  <c:v>0.69777801550851493</c:v>
                </c:pt>
                <c:pt idx="162">
                  <c:v>0.71037474736091544</c:v>
                </c:pt>
                <c:pt idx="163">
                  <c:v>0.72284045971285493</c:v>
                </c:pt>
                <c:pt idx="164">
                  <c:v>0.73516411968235906</c:v>
                </c:pt>
                <c:pt idx="165">
                  <c:v>0.74733486400906501</c:v>
                </c:pt>
                <c:pt idx="166">
                  <c:v>0.75934201665032286</c:v>
                </c:pt>
                <c:pt idx="167">
                  <c:v>0.77117510578896398</c:v>
                </c:pt>
                <c:pt idx="168">
                  <c:v>0.78282388021738603</c:v>
                </c:pt>
                <c:pt idx="169">
                  <c:v>0.79427832506529461</c:v>
                </c:pt>
                <c:pt idx="170">
                  <c:v>0.80552867684120566</c:v>
                </c:pt>
                <c:pt idx="171">
                  <c:v>0.81656543776057378</c:v>
                </c:pt>
                <c:pt idx="172">
                  <c:v>0.82737938933623301</c:v>
                </c:pt>
                <c:pt idx="173">
                  <c:v>0.83796160520963414</c:v>
                </c:pt>
                <c:pt idx="174">
                  <c:v>0.84830346320416794</c:v>
                </c:pt>
                <c:pt idx="175">
                  <c:v>0.85839665658466568</c:v>
                </c:pt>
                <c:pt idx="176">
                  <c:v>0.86823320450992725</c:v>
                </c:pt>
                <c:pt idx="177">
                  <c:v>0.877805461667854</c:v>
                </c:pt>
                <c:pt idx="178">
                  <c:v>0.88710612708546377</c:v>
                </c:pt>
                <c:pt idx="179">
                  <c:v>0.89612825210868086</c:v>
                </c:pt>
                <c:pt idx="180">
                  <c:v>0.90486524754937303</c:v>
                </c:pt>
                <c:pt idx="181">
                  <c:v>0.91331088999960108</c:v>
                </c:pt>
                <c:pt idx="182">
                  <c:v>0.92145932731547542</c:v>
                </c:pt>
                <c:pt idx="183">
                  <c:v>0.92930508327533512</c:v>
                </c:pt>
                <c:pt idx="184">
                  <c:v>0.93684306141922902</c:v>
                </c:pt>
                <c:pt idx="185">
                  <c:v>0.94406854807881879</c:v>
                </c:pt>
                <c:pt idx="186">
                  <c:v>0.95097721460887996</c:v>
                </c:pt>
                <c:pt idx="187">
                  <c:v>0.95756511883351658</c:v>
                </c:pt>
                <c:pt idx="188">
                  <c:v>0.96382870572205803</c:v>
                </c:pt>
                <c:pt idx="189">
                  <c:v>0.96976480731132486</c:v>
                </c:pt>
                <c:pt idx="190">
                  <c:v>0.97537064189256562</c:v>
                </c:pt>
                <c:pt idx="191">
                  <c:v>0.9806438124828849</c:v>
                </c:pt>
                <c:pt idx="192">
                  <c:v>0.98558230460235063</c:v>
                </c:pt>
                <c:pt idx="193">
                  <c:v>0.99018448337925591</c:v>
                </c:pt>
                <c:pt idx="194">
                  <c:v>0.99444909000715431</c:v>
                </c:pt>
                <c:pt idx="195">
                  <c:v>0.99837523757834234</c:v>
                </c:pt>
                <c:pt idx="196">
                  <c:v>1.0019624063193713</c:v>
                </c:pt>
                <c:pt idx="197">
                  <c:v>1.0052104382550011</c:v>
                </c:pt>
                <c:pt idx="198">
                  <c:v>1.0081195313276932</c:v>
                </c:pt>
                <c:pt idx="199">
                  <c:v>1.0106902330003469</c:v>
                </c:pt>
                <c:pt idx="200">
                  <c:v>1.0129234333704513</c:v>
                </c:pt>
                <c:pt idx="201">
                  <c:v>1.0148203578242256</c:v>
                </c:pt>
                <c:pt idx="202">
                  <c:v>1.0163825592595743</c:v>
                </c:pt>
                <c:pt idx="203">
                  <c:v>1.0176119099068912</c:v>
                </c:pt>
                <c:pt idx="204">
                  <c:v>1.0185105927768077</c:v>
                </c:pt>
                <c:pt idx="205">
                  <c:v>1.0190810927639966</c:v>
                </c:pt>
                <c:pt idx="206">
                  <c:v>1.0193261874360409</c:v>
                </c:pt>
                <c:pt idx="207">
                  <c:v>1.0192489375361964</c:v>
                </c:pt>
                <c:pt idx="208">
                  <c:v>1.0188526772286428</c:v>
                </c:pt>
                <c:pt idx="209">
                  <c:v>1.0181410041144721</c:v>
                </c:pt>
                <c:pt idx="210">
                  <c:v>1.0171177690462769</c:v>
                </c:pt>
                <c:pt idx="211">
                  <c:v>1.0157870657687273</c:v>
                </c:pt>
                <c:pt idx="212">
                  <c:v>1.0141532204120203</c:v>
                </c:pt>
                <c:pt idx="213">
                  <c:v>1.0122207808644745</c:v>
                </c:pt>
                <c:pt idx="214">
                  <c:v>1.009994506049942</c:v>
                </c:pt>
                <c:pt idx="215">
                  <c:v>1.0074793551349999</c:v>
                </c:pt>
                <c:pt idx="216">
                  <c:v>1.0046804766901827</c:v>
                </c:pt>
                <c:pt idx="217">
                  <c:v>1.0016031978287316</c:v>
                </c:pt>
                <c:pt idx="218">
                  <c:v>0.9982530133455505</c:v>
                </c:pt>
                <c:pt idx="219">
                  <c:v>0.99463557487823406</c:v>
                </c:pt>
                <c:pt idx="220">
                  <c:v>0.9907566801111527</c:v>
                </c:pt>
                <c:pt idx="221">
                  <c:v>0.98662226204273029</c:v>
                </c:pt>
                <c:pt idx="222">
                  <c:v>0.98223837833513017</c:v>
                </c:pt>
                <c:pt idx="223">
                  <c:v>0.97761120076466135</c:v>
                </c:pt>
                <c:pt idx="224">
                  <c:v>0.97274700479029086</c:v>
                </c:pt>
                <c:pt idx="225">
                  <c:v>0.96765215925671322</c:v>
                </c:pt>
                <c:pt idx="226">
                  <c:v>0.96233311624749085</c:v>
                </c:pt>
                <c:pt idx="227">
                  <c:v>0.95679640110284236</c:v>
                </c:pt>
                <c:pt idx="228">
                  <c:v>0.95104860261571078</c:v>
                </c:pt>
                <c:pt idx="229">
                  <c:v>0.94509636341881742</c:v>
                </c:pt>
                <c:pt idx="230">
                  <c:v>0.93894637057447183</c:v>
                </c:pt>
                <c:pt idx="231">
                  <c:v>0.93260534637799664</c:v>
                </c:pt>
                <c:pt idx="232">
                  <c:v>0.92608003938471173</c:v>
                </c:pt>
                <c:pt idx="233">
                  <c:v>0.91937721566953834</c:v>
                </c:pt>
                <c:pt idx="234">
                  <c:v>0.91250365032739555</c:v>
                </c:pt>
                <c:pt idx="235">
                  <c:v>0.90546611922171016</c:v>
                </c:pt>
                <c:pt idx="236">
                  <c:v>0.89827139098751829</c:v>
                </c:pt>
                <c:pt idx="237">
                  <c:v>0.89092621929481186</c:v>
                </c:pt>
                <c:pt idx="238">
                  <c:v>0.88343733537699376</c:v>
                </c:pt>
                <c:pt idx="239">
                  <c:v>0.87581144082852613</c:v>
                </c:pt>
                <c:pt idx="240">
                  <c:v>0.868055200675106</c:v>
                </c:pt>
                <c:pt idx="241">
                  <c:v>0.86017523671898244</c:v>
                </c:pt>
                <c:pt idx="242">
                  <c:v>0.85217812116132685</c:v>
                </c:pt>
                <c:pt idx="243">
                  <c:v>0.8440703705029009</c:v>
                </c:pt>
                <c:pt idx="244">
                  <c:v>0.83585843972362028</c:v>
                </c:pt>
                <c:pt idx="245">
                  <c:v>0.82754871674099806</c:v>
                </c:pt>
                <c:pt idx="246">
                  <c:v>0.8191475171468684</c:v>
                </c:pt>
                <c:pt idx="247">
                  <c:v>0.81066107922122232</c:v>
                </c:pt>
                <c:pt idx="248">
                  <c:v>0.80209555922147246</c:v>
                </c:pt>
                <c:pt idx="249">
                  <c:v>0.79345702694494868</c:v>
                </c:pt>
                <c:pt idx="250">
                  <c:v>0.78475146156196107</c:v>
                </c:pt>
                <c:pt idx="251">
                  <c:v>0.7759847477163262</c:v>
                </c:pt>
                <c:pt idx="252">
                  <c:v>0.76716267188982423</c:v>
                </c:pt>
                <c:pt idx="253">
                  <c:v>0.75829091902668255</c:v>
                </c:pt>
                <c:pt idx="254">
                  <c:v>0.74937506941381027</c:v>
                </c:pt>
                <c:pt idx="255">
                  <c:v>0.74042059581217612</c:v>
                </c:pt>
                <c:pt idx="256">
                  <c:v>0.73143286083442194</c:v>
                </c:pt>
                <c:pt idx="257">
                  <c:v>0.72241711456351843</c:v>
                </c:pt>
                <c:pt idx="258">
                  <c:v>0.71337849240701168</c:v>
                </c:pt>
                <c:pt idx="259">
                  <c:v>0.70432201318119003</c:v>
                </c:pt>
                <c:pt idx="260">
                  <c:v>0.69525257741928159</c:v>
                </c:pt>
                <c:pt idx="261">
                  <c:v>0.68617496589761917</c:v>
                </c:pt>
                <c:pt idx="262">
                  <c:v>0.67709383837354686</c:v>
                </c:pt>
                <c:pt idx="263">
                  <c:v>0.66801373252870111</c:v>
                </c:pt>
                <c:pt idx="264">
                  <c:v>0.65893906311118911</c:v>
                </c:pt>
                <c:pt idx="265">
                  <c:v>0.64987412127008348</c:v>
                </c:pt>
                <c:pt idx="266">
                  <c:v>0.64082307407557926</c:v>
                </c:pt>
                <c:pt idx="267">
                  <c:v>0.63178996421809941</c:v>
                </c:pt>
                <c:pt idx="268">
                  <c:v>0.62277870987959516</c:v>
                </c:pt>
                <c:pt idx="269">
                  <c:v>0.61379310477026039</c:v>
                </c:pt>
                <c:pt idx="270">
                  <c:v>0.60483681832387759</c:v>
                </c:pt>
                <c:pt idx="271">
                  <c:v>0.59591339604501381</c:v>
                </c:pt>
                <c:pt idx="272">
                  <c:v>0.58702626000131175</c:v>
                </c:pt>
                <c:pt idx="273">
                  <c:v>0.57817870945415428</c:v>
                </c:pt>
                <c:pt idx="274">
                  <c:v>0.56937392162103162</c:v>
                </c:pt>
                <c:pt idx="275">
                  <c:v>0.56061495256299587</c:v>
                </c:pt>
                <c:pt idx="276">
                  <c:v>0.55190473819066588</c:v>
                </c:pt>
                <c:pt idx="277">
                  <c:v>0.54324609538232138</c:v>
                </c:pt>
                <c:pt idx="278">
                  <c:v>0.53464172320772141</c:v>
                </c:pt>
                <c:pt idx="279">
                  <c:v>0.52609420425137809</c:v>
                </c:pt>
                <c:pt idx="280">
                  <c:v>0.51760600602913065</c:v>
                </c:pt>
                <c:pt idx="281">
                  <c:v>0.50917948249197764</c:v>
                </c:pt>
                <c:pt idx="282">
                  <c:v>0.50081687561124621</c:v>
                </c:pt>
                <c:pt idx="283">
                  <c:v>0.49252031703931359</c:v>
                </c:pt>
                <c:pt idx="284">
                  <c:v>0.48429182984022107</c:v>
                </c:pt>
                <c:pt idx="285">
                  <c:v>0.47613333028466881</c:v>
                </c:pt>
                <c:pt idx="286">
                  <c:v>0.46804662970401689</c:v>
                </c:pt>
                <c:pt idx="287">
                  <c:v>0.46003343639807009</c:v>
                </c:pt>
                <c:pt idx="288">
                  <c:v>0.45209535759157099</c:v>
                </c:pt>
                <c:pt idx="289">
                  <c:v>0.44423390143448271</c:v>
                </c:pt>
                <c:pt idx="290">
                  <c:v>0.43645047904129236</c:v>
                </c:pt>
                <c:pt idx="291">
                  <c:v>0.42874640656473062</c:v>
                </c:pt>
                <c:pt idx="292">
                  <c:v>0.42112290729945406</c:v>
                </c:pt>
                <c:pt idx="293">
                  <c:v>0.41358111381139989</c:v>
                </c:pt>
                <c:pt idx="294">
                  <c:v>0.40612207008868129</c:v>
                </c:pt>
                <c:pt idx="295">
                  <c:v>0.39874673371004721</c:v>
                </c:pt>
                <c:pt idx="296">
                  <c:v>0.39145597802709819</c:v>
                </c:pt>
                <c:pt idx="297">
                  <c:v>0.38425059435659548</c:v>
                </c:pt>
                <c:pt idx="298">
                  <c:v>0.37713129417936836</c:v>
                </c:pt>
                <c:pt idx="299">
                  <c:v>0.37009871134247657</c:v>
                </c:pt>
                <c:pt idx="300">
                  <c:v>0.36315340426143677</c:v>
                </c:pt>
                <c:pt idx="301">
                  <c:v>0.356295858119477</c:v>
                </c:pt>
                <c:pt idx="302">
                  <c:v>0.34952648706093381</c:v>
                </c:pt>
                <c:pt idx="303">
                  <c:v>0.34284563637605181</c:v>
                </c:pt>
                <c:pt idx="304">
                  <c:v>0.33625358467459432</c:v>
                </c:pt>
                <c:pt idx="305">
                  <c:v>0.32975054604581255</c:v>
                </c:pt>
                <c:pt idx="306">
                  <c:v>0.32333667220246626</c:v>
                </c:pt>
                <c:pt idx="307">
                  <c:v>0.31701205460671866</c:v>
                </c:pt>
                <c:pt idx="308">
                  <c:v>0.31077672657587008</c:v>
                </c:pt>
                <c:pt idx="309">
                  <c:v>0.30463066536601896</c:v>
                </c:pt>
                <c:pt idx="310">
                  <c:v>0.29857379423187014</c:v>
                </c:pt>
                <c:pt idx="311">
                  <c:v>0.29260598446103214</c:v>
                </c:pt>
                <c:pt idx="312">
                  <c:v>0.28672705738126891</c:v>
                </c:pt>
                <c:pt idx="313">
                  <c:v>0.28093678633928343</c:v>
                </c:pt>
                <c:pt idx="314">
                  <c:v>0.27523489864972783</c:v>
                </c:pt>
                <c:pt idx="315">
                  <c:v>0.26962107751324521</c:v>
                </c:pt>
                <c:pt idx="316">
                  <c:v>0.2640949639024513</c:v>
                </c:pt>
                <c:pt idx="317">
                  <c:v>0.25865615841486744</c:v>
                </c:pt>
                <c:pt idx="318">
                  <c:v>0.25330422309191852</c:v>
                </c:pt>
                <c:pt idx="319">
                  <c:v>0.24803868320320016</c:v>
                </c:pt>
                <c:pt idx="320">
                  <c:v>0.24285902899531553</c:v>
                </c:pt>
                <c:pt idx="321">
                  <c:v>0.23776471740466537</c:v>
                </c:pt>
                <c:pt idx="322">
                  <c:v>0.23275517373366425</c:v>
                </c:pt>
                <c:pt idx="323">
                  <c:v>0.22782979328993361</c:v>
                </c:pt>
                <c:pt idx="324">
                  <c:v>0.22298794298810021</c:v>
                </c:pt>
                <c:pt idx="325">
                  <c:v>0.21822896291390409</c:v>
                </c:pt>
                <c:pt idx="326">
                  <c:v>0.21355216785038805</c:v>
                </c:pt>
                <c:pt idx="327">
                  <c:v>0.20895684876601026</c:v>
                </c:pt>
                <c:pt idx="328">
                  <c:v>0.2044422742645842</c:v>
                </c:pt>
                <c:pt idx="329">
                  <c:v>0.20000769199701016</c:v>
                </c:pt>
                <c:pt idx="330">
                  <c:v>0.19565233003482255</c:v>
                </c:pt>
                <c:pt idx="331">
                  <c:v>0.1913753982056273</c:v>
                </c:pt>
                <c:pt idx="332">
                  <c:v>0.18717608939056044</c:v>
                </c:pt>
                <c:pt idx="333">
                  <c:v>0.1830535807839406</c:v>
                </c:pt>
                <c:pt idx="334">
                  <c:v>0.17900703511534141</c:v>
                </c:pt>
                <c:pt idx="335">
                  <c:v>0.17503560183434488</c:v>
                </c:pt>
                <c:pt idx="336">
                  <c:v>0.17113841825828233</c:v>
                </c:pt>
                <c:pt idx="337">
                  <c:v>0.16731461068330358</c:v>
                </c:pt>
                <c:pt idx="338">
                  <c:v>0.16356329545915113</c:v>
                </c:pt>
                <c:pt idx="339">
                  <c:v>0.15988358002804876</c:v>
                </c:pt>
                <c:pt idx="340">
                  <c:v>0.15627456392814079</c:v>
                </c:pt>
                <c:pt idx="341">
                  <c:v>0.15273533976195189</c:v>
                </c:pt>
                <c:pt idx="342">
                  <c:v>0.14926499413035402</c:v>
                </c:pt>
                <c:pt idx="343">
                  <c:v>0.14586260853255931</c:v>
                </c:pt>
                <c:pt idx="344">
                  <c:v>0.14252726023267176</c:v>
                </c:pt>
                <c:pt idx="345">
                  <c:v>0.13925802309335281</c:v>
                </c:pt>
                <c:pt idx="346">
                  <c:v>0.13605396837717276</c:v>
                </c:pt>
                <c:pt idx="347">
                  <c:v>0.13291416551623539</c:v>
                </c:pt>
                <c:pt idx="348">
                  <c:v>0.12983768285067526</c:v>
                </c:pt>
                <c:pt idx="349">
                  <c:v>0.12682358833664098</c:v>
                </c:pt>
                <c:pt idx="350">
                  <c:v>0.12387095022438675</c:v>
                </c:pt>
                <c:pt idx="351">
                  <c:v>0.12097883770710408</c:v>
                </c:pt>
                <c:pt idx="352">
                  <c:v>0.11814632154113119</c:v>
                </c:pt>
                <c:pt idx="353">
                  <c:v>0.11537247463818605</c:v>
                </c:pt>
                <c:pt idx="354">
                  <c:v>0.11265637263027167</c:v>
                </c:pt>
                <c:pt idx="355">
                  <c:v>0.10999709440790525</c:v>
                </c:pt>
                <c:pt idx="356">
                  <c:v>0.10739372263232774</c:v>
                </c:pt>
                <c:pt idx="357">
                  <c:v>0.10484534422234718</c:v>
                </c:pt>
                <c:pt idx="358">
                  <c:v>0.10235105081647286</c:v>
                </c:pt>
                <c:pt idx="359">
                  <c:v>9.990993921099503E-2</c:v>
                </c:pt>
                <c:pt idx="360">
                  <c:v>9.752111177466137E-2</c:v>
                </c:pt>
                <c:pt idx="361">
                  <c:v>9.5183676840601333E-2</c:v>
                </c:pt>
                <c:pt idx="362">
                  <c:v>9.289674907614355E-2</c:v>
                </c:pt>
                <c:pt idx="363">
                  <c:v>9.0659449831169137E-2</c:v>
                </c:pt>
                <c:pt idx="364">
                  <c:v>8.8470907465635226E-2</c:v>
                </c:pt>
                <c:pt idx="365">
                  <c:v>8.6330257656902235E-2</c:v>
                </c:pt>
                <c:pt idx="366">
                  <c:v>8.423664368748697E-2</c:v>
                </c:pt>
                <c:pt idx="367">
                  <c:v>8.2189216713859217E-2</c:v>
                </c:pt>
                <c:pt idx="368">
                  <c:v>8.0187136016892702E-2</c:v>
                </c:pt>
                <c:pt idx="369">
                  <c:v>7.8229569234570973E-2</c:v>
                </c:pt>
                <c:pt idx="370">
                  <c:v>7.6315692577541491E-2</c:v>
                </c:pt>
                <c:pt idx="371">
                  <c:v>7.4444691028103249E-2</c:v>
                </c:pt>
                <c:pt idx="372">
                  <c:v>7.2615758523202345E-2</c:v>
                </c:pt>
                <c:pt idx="373">
                  <c:v>7.082809812200129E-2</c:v>
                </c:pt>
                <c:pt idx="374">
                  <c:v>6.9080922158578292E-2</c:v>
                </c:pt>
                <c:pt idx="375">
                  <c:v>6.7373452380301915E-2</c:v>
                </c:pt>
                <c:pt idx="376">
                  <c:v>6.570492007241624E-2</c:v>
                </c:pt>
                <c:pt idx="377">
                  <c:v>6.4074566169362274E-2</c:v>
                </c:pt>
                <c:pt idx="378">
                  <c:v>6.2481641353349111E-2</c:v>
                </c:pt>
                <c:pt idx="379">
                  <c:v>6.0925406140678408E-2</c:v>
                </c:pt>
                <c:pt idx="380">
                  <c:v>5.9405130956314639E-2</c:v>
                </c:pt>
                <c:pt idx="381">
                  <c:v>5.7920096197182948E-2</c:v>
                </c:pt>
                <c:pt idx="382">
                  <c:v>5.6469592284663798E-2</c:v>
                </c:pt>
                <c:pt idx="383">
                  <c:v>5.5052919706745009E-2</c:v>
                </c:pt>
                <c:pt idx="384">
                  <c:v>5.366938905027787E-2</c:v>
                </c:pt>
                <c:pt idx="385">
                  <c:v>5.2318321023774837E-2</c:v>
                </c:pt>
                <c:pt idx="386">
                  <c:v>5.0999046471174314E-2</c:v>
                </c:pt>
                <c:pt idx="387">
                  <c:v>4.9710906376986795E-2</c:v>
                </c:pt>
                <c:pt idx="388">
                  <c:v>4.8453251863225869E-2</c:v>
                </c:pt>
                <c:pt idx="389">
                  <c:v>4.7225444178516145E-2</c:v>
                </c:pt>
                <c:pt idx="390">
                  <c:v>4.6026854679759983E-2</c:v>
                </c:pt>
                <c:pt idx="391">
                  <c:v>4.4856864806732726E-2</c:v>
                </c:pt>
                <c:pt idx="392">
                  <c:v>4.3714866049966709E-2</c:v>
                </c:pt>
                <c:pt idx="393">
                  <c:v>4.2600259912272807E-2</c:v>
                </c:pt>
                <c:pt idx="394">
                  <c:v>4.1512457864237629E-2</c:v>
                </c:pt>
                <c:pt idx="395">
                  <c:v>4.0450881294024979E-2</c:v>
                </c:pt>
                <c:pt idx="396">
                  <c:v>3.9414961451798305E-2</c:v>
                </c:pt>
                <c:pt idx="397">
                  <c:v>3.8404139389072861E-2</c:v>
                </c:pt>
                <c:pt idx="398">
                  <c:v>3.7417865893293788E-2</c:v>
                </c:pt>
                <c:pt idx="399">
                  <c:v>3.6455601417928751E-2</c:v>
                </c:pt>
                <c:pt idx="400">
                  <c:v>3.5516816008352381E-2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897-4140-B9FE-78FC42C1E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762048"/>
        <c:axId val="89874249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l!$D$1</c15:sqref>
                        </c15:formulaRef>
                      </c:ext>
                    </c:extLst>
                    <c:strCache>
                      <c:ptCount val="1"/>
                      <c:pt idx="0">
                        <c:v>CIEx</c:v>
                      </c:pt>
                    </c:strCache>
                  </c:strRef>
                </c:tx>
                <c:spPr>
                  <a:ln w="952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l!$A$2:$A$452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380</c:v>
                      </c:pt>
                      <c:pt idx="1">
                        <c:v>381</c:v>
                      </c:pt>
                      <c:pt idx="2">
                        <c:v>382</c:v>
                      </c:pt>
                      <c:pt idx="3">
                        <c:v>383</c:v>
                      </c:pt>
                      <c:pt idx="4">
                        <c:v>384</c:v>
                      </c:pt>
                      <c:pt idx="5">
                        <c:v>385</c:v>
                      </c:pt>
                      <c:pt idx="6">
                        <c:v>386</c:v>
                      </c:pt>
                      <c:pt idx="7">
                        <c:v>387</c:v>
                      </c:pt>
                      <c:pt idx="8">
                        <c:v>388</c:v>
                      </c:pt>
                      <c:pt idx="9">
                        <c:v>389</c:v>
                      </c:pt>
                      <c:pt idx="10">
                        <c:v>390</c:v>
                      </c:pt>
                      <c:pt idx="11">
                        <c:v>391</c:v>
                      </c:pt>
                      <c:pt idx="12">
                        <c:v>392</c:v>
                      </c:pt>
                      <c:pt idx="13">
                        <c:v>393</c:v>
                      </c:pt>
                      <c:pt idx="14">
                        <c:v>394</c:v>
                      </c:pt>
                      <c:pt idx="15">
                        <c:v>395</c:v>
                      </c:pt>
                      <c:pt idx="16">
                        <c:v>396</c:v>
                      </c:pt>
                      <c:pt idx="17">
                        <c:v>397</c:v>
                      </c:pt>
                      <c:pt idx="18">
                        <c:v>398</c:v>
                      </c:pt>
                      <c:pt idx="19">
                        <c:v>399</c:v>
                      </c:pt>
                      <c:pt idx="20">
                        <c:v>400</c:v>
                      </c:pt>
                      <c:pt idx="21">
                        <c:v>401</c:v>
                      </c:pt>
                      <c:pt idx="22">
                        <c:v>402</c:v>
                      </c:pt>
                      <c:pt idx="23">
                        <c:v>403</c:v>
                      </c:pt>
                      <c:pt idx="24">
                        <c:v>404</c:v>
                      </c:pt>
                      <c:pt idx="25">
                        <c:v>405</c:v>
                      </c:pt>
                      <c:pt idx="26">
                        <c:v>406</c:v>
                      </c:pt>
                      <c:pt idx="27">
                        <c:v>407</c:v>
                      </c:pt>
                      <c:pt idx="28">
                        <c:v>408</c:v>
                      </c:pt>
                      <c:pt idx="29">
                        <c:v>409</c:v>
                      </c:pt>
                      <c:pt idx="30">
                        <c:v>410</c:v>
                      </c:pt>
                      <c:pt idx="31">
                        <c:v>411</c:v>
                      </c:pt>
                      <c:pt idx="32">
                        <c:v>412</c:v>
                      </c:pt>
                      <c:pt idx="33">
                        <c:v>413</c:v>
                      </c:pt>
                      <c:pt idx="34">
                        <c:v>414</c:v>
                      </c:pt>
                      <c:pt idx="35">
                        <c:v>415</c:v>
                      </c:pt>
                      <c:pt idx="36">
                        <c:v>416</c:v>
                      </c:pt>
                      <c:pt idx="37">
                        <c:v>417</c:v>
                      </c:pt>
                      <c:pt idx="38">
                        <c:v>418</c:v>
                      </c:pt>
                      <c:pt idx="39">
                        <c:v>419</c:v>
                      </c:pt>
                      <c:pt idx="40">
                        <c:v>420</c:v>
                      </c:pt>
                      <c:pt idx="41">
                        <c:v>421</c:v>
                      </c:pt>
                      <c:pt idx="42">
                        <c:v>422</c:v>
                      </c:pt>
                      <c:pt idx="43">
                        <c:v>423</c:v>
                      </c:pt>
                      <c:pt idx="44">
                        <c:v>424</c:v>
                      </c:pt>
                      <c:pt idx="45">
                        <c:v>425</c:v>
                      </c:pt>
                      <c:pt idx="46">
                        <c:v>426</c:v>
                      </c:pt>
                      <c:pt idx="47">
                        <c:v>427</c:v>
                      </c:pt>
                      <c:pt idx="48">
                        <c:v>428</c:v>
                      </c:pt>
                      <c:pt idx="49">
                        <c:v>429</c:v>
                      </c:pt>
                      <c:pt idx="50">
                        <c:v>430</c:v>
                      </c:pt>
                      <c:pt idx="51">
                        <c:v>431</c:v>
                      </c:pt>
                      <c:pt idx="52">
                        <c:v>432</c:v>
                      </c:pt>
                      <c:pt idx="53">
                        <c:v>433</c:v>
                      </c:pt>
                      <c:pt idx="54">
                        <c:v>434</c:v>
                      </c:pt>
                      <c:pt idx="55">
                        <c:v>435</c:v>
                      </c:pt>
                      <c:pt idx="56">
                        <c:v>436</c:v>
                      </c:pt>
                      <c:pt idx="57">
                        <c:v>437</c:v>
                      </c:pt>
                      <c:pt idx="58">
                        <c:v>438</c:v>
                      </c:pt>
                      <c:pt idx="59">
                        <c:v>439</c:v>
                      </c:pt>
                      <c:pt idx="60">
                        <c:v>440</c:v>
                      </c:pt>
                      <c:pt idx="61">
                        <c:v>441</c:v>
                      </c:pt>
                      <c:pt idx="62">
                        <c:v>442</c:v>
                      </c:pt>
                      <c:pt idx="63">
                        <c:v>443</c:v>
                      </c:pt>
                      <c:pt idx="64">
                        <c:v>444</c:v>
                      </c:pt>
                      <c:pt idx="65">
                        <c:v>445</c:v>
                      </c:pt>
                      <c:pt idx="66">
                        <c:v>446</c:v>
                      </c:pt>
                      <c:pt idx="67">
                        <c:v>447</c:v>
                      </c:pt>
                      <c:pt idx="68">
                        <c:v>448</c:v>
                      </c:pt>
                      <c:pt idx="69">
                        <c:v>449</c:v>
                      </c:pt>
                      <c:pt idx="70">
                        <c:v>450</c:v>
                      </c:pt>
                      <c:pt idx="71">
                        <c:v>451</c:v>
                      </c:pt>
                      <c:pt idx="72">
                        <c:v>452</c:v>
                      </c:pt>
                      <c:pt idx="73">
                        <c:v>453</c:v>
                      </c:pt>
                      <c:pt idx="74">
                        <c:v>454</c:v>
                      </c:pt>
                      <c:pt idx="75">
                        <c:v>455</c:v>
                      </c:pt>
                      <c:pt idx="76">
                        <c:v>456</c:v>
                      </c:pt>
                      <c:pt idx="77">
                        <c:v>457</c:v>
                      </c:pt>
                      <c:pt idx="78">
                        <c:v>458</c:v>
                      </c:pt>
                      <c:pt idx="79">
                        <c:v>459</c:v>
                      </c:pt>
                      <c:pt idx="80">
                        <c:v>460</c:v>
                      </c:pt>
                      <c:pt idx="81">
                        <c:v>461</c:v>
                      </c:pt>
                      <c:pt idx="82">
                        <c:v>462</c:v>
                      </c:pt>
                      <c:pt idx="83">
                        <c:v>463</c:v>
                      </c:pt>
                      <c:pt idx="84">
                        <c:v>464</c:v>
                      </c:pt>
                      <c:pt idx="85">
                        <c:v>465</c:v>
                      </c:pt>
                      <c:pt idx="86">
                        <c:v>466</c:v>
                      </c:pt>
                      <c:pt idx="87">
                        <c:v>467</c:v>
                      </c:pt>
                      <c:pt idx="88">
                        <c:v>468</c:v>
                      </c:pt>
                      <c:pt idx="89">
                        <c:v>469</c:v>
                      </c:pt>
                      <c:pt idx="90">
                        <c:v>470</c:v>
                      </c:pt>
                      <c:pt idx="91">
                        <c:v>471</c:v>
                      </c:pt>
                      <c:pt idx="92">
                        <c:v>472</c:v>
                      </c:pt>
                      <c:pt idx="93">
                        <c:v>473</c:v>
                      </c:pt>
                      <c:pt idx="94">
                        <c:v>474</c:v>
                      </c:pt>
                      <c:pt idx="95">
                        <c:v>475</c:v>
                      </c:pt>
                      <c:pt idx="96">
                        <c:v>476</c:v>
                      </c:pt>
                      <c:pt idx="97">
                        <c:v>477</c:v>
                      </c:pt>
                      <c:pt idx="98">
                        <c:v>478</c:v>
                      </c:pt>
                      <c:pt idx="99">
                        <c:v>479</c:v>
                      </c:pt>
                      <c:pt idx="100">
                        <c:v>480</c:v>
                      </c:pt>
                      <c:pt idx="101">
                        <c:v>481</c:v>
                      </c:pt>
                      <c:pt idx="102">
                        <c:v>482</c:v>
                      </c:pt>
                      <c:pt idx="103">
                        <c:v>483</c:v>
                      </c:pt>
                      <c:pt idx="104">
                        <c:v>484</c:v>
                      </c:pt>
                      <c:pt idx="105">
                        <c:v>485</c:v>
                      </c:pt>
                      <c:pt idx="106">
                        <c:v>486</c:v>
                      </c:pt>
                      <c:pt idx="107">
                        <c:v>487</c:v>
                      </c:pt>
                      <c:pt idx="108">
                        <c:v>488</c:v>
                      </c:pt>
                      <c:pt idx="109">
                        <c:v>489</c:v>
                      </c:pt>
                      <c:pt idx="110">
                        <c:v>490</c:v>
                      </c:pt>
                      <c:pt idx="111">
                        <c:v>491</c:v>
                      </c:pt>
                      <c:pt idx="112">
                        <c:v>492</c:v>
                      </c:pt>
                      <c:pt idx="113">
                        <c:v>493</c:v>
                      </c:pt>
                      <c:pt idx="114">
                        <c:v>494</c:v>
                      </c:pt>
                      <c:pt idx="115">
                        <c:v>495</c:v>
                      </c:pt>
                      <c:pt idx="116">
                        <c:v>496</c:v>
                      </c:pt>
                      <c:pt idx="117">
                        <c:v>497</c:v>
                      </c:pt>
                      <c:pt idx="118">
                        <c:v>498</c:v>
                      </c:pt>
                      <c:pt idx="119">
                        <c:v>499</c:v>
                      </c:pt>
                      <c:pt idx="120">
                        <c:v>500</c:v>
                      </c:pt>
                      <c:pt idx="121">
                        <c:v>501</c:v>
                      </c:pt>
                      <c:pt idx="122">
                        <c:v>502</c:v>
                      </c:pt>
                      <c:pt idx="123">
                        <c:v>503</c:v>
                      </c:pt>
                      <c:pt idx="124">
                        <c:v>504</c:v>
                      </c:pt>
                      <c:pt idx="125">
                        <c:v>505</c:v>
                      </c:pt>
                      <c:pt idx="126">
                        <c:v>506</c:v>
                      </c:pt>
                      <c:pt idx="127">
                        <c:v>507</c:v>
                      </c:pt>
                      <c:pt idx="128">
                        <c:v>508</c:v>
                      </c:pt>
                      <c:pt idx="129">
                        <c:v>509</c:v>
                      </c:pt>
                      <c:pt idx="130">
                        <c:v>510</c:v>
                      </c:pt>
                      <c:pt idx="131">
                        <c:v>511</c:v>
                      </c:pt>
                      <c:pt idx="132">
                        <c:v>512</c:v>
                      </c:pt>
                      <c:pt idx="133">
                        <c:v>513</c:v>
                      </c:pt>
                      <c:pt idx="134">
                        <c:v>514</c:v>
                      </c:pt>
                      <c:pt idx="135">
                        <c:v>515</c:v>
                      </c:pt>
                      <c:pt idx="136">
                        <c:v>516</c:v>
                      </c:pt>
                      <c:pt idx="137">
                        <c:v>517</c:v>
                      </c:pt>
                      <c:pt idx="138">
                        <c:v>518</c:v>
                      </c:pt>
                      <c:pt idx="139">
                        <c:v>519</c:v>
                      </c:pt>
                      <c:pt idx="140">
                        <c:v>520</c:v>
                      </c:pt>
                      <c:pt idx="141">
                        <c:v>521</c:v>
                      </c:pt>
                      <c:pt idx="142">
                        <c:v>522</c:v>
                      </c:pt>
                      <c:pt idx="143">
                        <c:v>523</c:v>
                      </c:pt>
                      <c:pt idx="144">
                        <c:v>524</c:v>
                      </c:pt>
                      <c:pt idx="145">
                        <c:v>525</c:v>
                      </c:pt>
                      <c:pt idx="146">
                        <c:v>526</c:v>
                      </c:pt>
                      <c:pt idx="147">
                        <c:v>527</c:v>
                      </c:pt>
                      <c:pt idx="148">
                        <c:v>528</c:v>
                      </c:pt>
                      <c:pt idx="149">
                        <c:v>529</c:v>
                      </c:pt>
                      <c:pt idx="150">
                        <c:v>530</c:v>
                      </c:pt>
                      <c:pt idx="151">
                        <c:v>531</c:v>
                      </c:pt>
                      <c:pt idx="152">
                        <c:v>532</c:v>
                      </c:pt>
                      <c:pt idx="153">
                        <c:v>533</c:v>
                      </c:pt>
                      <c:pt idx="154">
                        <c:v>534</c:v>
                      </c:pt>
                      <c:pt idx="155">
                        <c:v>535</c:v>
                      </c:pt>
                      <c:pt idx="156">
                        <c:v>536</c:v>
                      </c:pt>
                      <c:pt idx="157">
                        <c:v>537</c:v>
                      </c:pt>
                      <c:pt idx="158">
                        <c:v>538</c:v>
                      </c:pt>
                      <c:pt idx="159">
                        <c:v>539</c:v>
                      </c:pt>
                      <c:pt idx="160">
                        <c:v>540</c:v>
                      </c:pt>
                      <c:pt idx="161">
                        <c:v>541</c:v>
                      </c:pt>
                      <c:pt idx="162">
                        <c:v>542</c:v>
                      </c:pt>
                      <c:pt idx="163">
                        <c:v>543</c:v>
                      </c:pt>
                      <c:pt idx="164">
                        <c:v>544</c:v>
                      </c:pt>
                      <c:pt idx="165">
                        <c:v>545</c:v>
                      </c:pt>
                      <c:pt idx="166">
                        <c:v>546</c:v>
                      </c:pt>
                      <c:pt idx="167">
                        <c:v>547</c:v>
                      </c:pt>
                      <c:pt idx="168">
                        <c:v>548</c:v>
                      </c:pt>
                      <c:pt idx="169">
                        <c:v>549</c:v>
                      </c:pt>
                      <c:pt idx="170">
                        <c:v>550</c:v>
                      </c:pt>
                      <c:pt idx="171">
                        <c:v>551</c:v>
                      </c:pt>
                      <c:pt idx="172">
                        <c:v>552</c:v>
                      </c:pt>
                      <c:pt idx="173">
                        <c:v>553</c:v>
                      </c:pt>
                      <c:pt idx="174">
                        <c:v>554</c:v>
                      </c:pt>
                      <c:pt idx="175">
                        <c:v>555</c:v>
                      </c:pt>
                      <c:pt idx="176">
                        <c:v>556</c:v>
                      </c:pt>
                      <c:pt idx="177">
                        <c:v>557</c:v>
                      </c:pt>
                      <c:pt idx="178">
                        <c:v>558</c:v>
                      </c:pt>
                      <c:pt idx="179">
                        <c:v>559</c:v>
                      </c:pt>
                      <c:pt idx="180">
                        <c:v>560</c:v>
                      </c:pt>
                      <c:pt idx="181">
                        <c:v>561</c:v>
                      </c:pt>
                      <c:pt idx="182">
                        <c:v>562</c:v>
                      </c:pt>
                      <c:pt idx="183">
                        <c:v>563</c:v>
                      </c:pt>
                      <c:pt idx="184">
                        <c:v>564</c:v>
                      </c:pt>
                      <c:pt idx="185">
                        <c:v>565</c:v>
                      </c:pt>
                      <c:pt idx="186">
                        <c:v>566</c:v>
                      </c:pt>
                      <c:pt idx="187">
                        <c:v>567</c:v>
                      </c:pt>
                      <c:pt idx="188">
                        <c:v>568</c:v>
                      </c:pt>
                      <c:pt idx="189">
                        <c:v>569</c:v>
                      </c:pt>
                      <c:pt idx="190">
                        <c:v>570</c:v>
                      </c:pt>
                      <c:pt idx="191">
                        <c:v>571</c:v>
                      </c:pt>
                      <c:pt idx="192">
                        <c:v>572</c:v>
                      </c:pt>
                      <c:pt idx="193">
                        <c:v>573</c:v>
                      </c:pt>
                      <c:pt idx="194">
                        <c:v>574</c:v>
                      </c:pt>
                      <c:pt idx="195">
                        <c:v>575</c:v>
                      </c:pt>
                      <c:pt idx="196">
                        <c:v>576</c:v>
                      </c:pt>
                      <c:pt idx="197">
                        <c:v>577</c:v>
                      </c:pt>
                      <c:pt idx="198">
                        <c:v>578</c:v>
                      </c:pt>
                      <c:pt idx="199">
                        <c:v>579</c:v>
                      </c:pt>
                      <c:pt idx="200">
                        <c:v>580</c:v>
                      </c:pt>
                      <c:pt idx="201">
                        <c:v>581</c:v>
                      </c:pt>
                      <c:pt idx="202">
                        <c:v>582</c:v>
                      </c:pt>
                      <c:pt idx="203">
                        <c:v>583</c:v>
                      </c:pt>
                      <c:pt idx="204">
                        <c:v>584</c:v>
                      </c:pt>
                      <c:pt idx="205">
                        <c:v>585</c:v>
                      </c:pt>
                      <c:pt idx="206">
                        <c:v>586</c:v>
                      </c:pt>
                      <c:pt idx="207">
                        <c:v>587</c:v>
                      </c:pt>
                      <c:pt idx="208">
                        <c:v>588</c:v>
                      </c:pt>
                      <c:pt idx="209">
                        <c:v>589</c:v>
                      </c:pt>
                      <c:pt idx="210">
                        <c:v>590</c:v>
                      </c:pt>
                      <c:pt idx="211">
                        <c:v>591</c:v>
                      </c:pt>
                      <c:pt idx="212">
                        <c:v>592</c:v>
                      </c:pt>
                      <c:pt idx="213">
                        <c:v>593</c:v>
                      </c:pt>
                      <c:pt idx="214">
                        <c:v>594</c:v>
                      </c:pt>
                      <c:pt idx="215">
                        <c:v>595</c:v>
                      </c:pt>
                      <c:pt idx="216">
                        <c:v>596</c:v>
                      </c:pt>
                      <c:pt idx="217">
                        <c:v>597</c:v>
                      </c:pt>
                      <c:pt idx="218">
                        <c:v>598</c:v>
                      </c:pt>
                      <c:pt idx="219">
                        <c:v>599</c:v>
                      </c:pt>
                      <c:pt idx="220">
                        <c:v>600</c:v>
                      </c:pt>
                      <c:pt idx="221">
                        <c:v>601</c:v>
                      </c:pt>
                      <c:pt idx="222">
                        <c:v>602</c:v>
                      </c:pt>
                      <c:pt idx="223">
                        <c:v>603</c:v>
                      </c:pt>
                      <c:pt idx="224">
                        <c:v>604</c:v>
                      </c:pt>
                      <c:pt idx="225">
                        <c:v>605</c:v>
                      </c:pt>
                      <c:pt idx="226">
                        <c:v>606</c:v>
                      </c:pt>
                      <c:pt idx="227">
                        <c:v>607</c:v>
                      </c:pt>
                      <c:pt idx="228">
                        <c:v>608</c:v>
                      </c:pt>
                      <c:pt idx="229">
                        <c:v>609</c:v>
                      </c:pt>
                      <c:pt idx="230">
                        <c:v>610</c:v>
                      </c:pt>
                      <c:pt idx="231">
                        <c:v>611</c:v>
                      </c:pt>
                      <c:pt idx="232">
                        <c:v>612</c:v>
                      </c:pt>
                      <c:pt idx="233">
                        <c:v>613</c:v>
                      </c:pt>
                      <c:pt idx="234">
                        <c:v>614</c:v>
                      </c:pt>
                      <c:pt idx="235">
                        <c:v>615</c:v>
                      </c:pt>
                      <c:pt idx="236">
                        <c:v>616</c:v>
                      </c:pt>
                      <c:pt idx="237">
                        <c:v>617</c:v>
                      </c:pt>
                      <c:pt idx="238">
                        <c:v>618</c:v>
                      </c:pt>
                      <c:pt idx="239">
                        <c:v>619</c:v>
                      </c:pt>
                      <c:pt idx="240">
                        <c:v>620</c:v>
                      </c:pt>
                      <c:pt idx="241">
                        <c:v>621</c:v>
                      </c:pt>
                      <c:pt idx="242">
                        <c:v>622</c:v>
                      </c:pt>
                      <c:pt idx="243">
                        <c:v>623</c:v>
                      </c:pt>
                      <c:pt idx="244">
                        <c:v>624</c:v>
                      </c:pt>
                      <c:pt idx="245">
                        <c:v>625</c:v>
                      </c:pt>
                      <c:pt idx="246">
                        <c:v>626</c:v>
                      </c:pt>
                      <c:pt idx="247">
                        <c:v>627</c:v>
                      </c:pt>
                      <c:pt idx="248">
                        <c:v>628</c:v>
                      </c:pt>
                      <c:pt idx="249">
                        <c:v>629</c:v>
                      </c:pt>
                      <c:pt idx="250">
                        <c:v>630</c:v>
                      </c:pt>
                      <c:pt idx="251">
                        <c:v>631</c:v>
                      </c:pt>
                      <c:pt idx="252">
                        <c:v>632</c:v>
                      </c:pt>
                      <c:pt idx="253">
                        <c:v>633</c:v>
                      </c:pt>
                      <c:pt idx="254">
                        <c:v>634</c:v>
                      </c:pt>
                      <c:pt idx="255">
                        <c:v>635</c:v>
                      </c:pt>
                      <c:pt idx="256">
                        <c:v>636</c:v>
                      </c:pt>
                      <c:pt idx="257">
                        <c:v>637</c:v>
                      </c:pt>
                      <c:pt idx="258">
                        <c:v>638</c:v>
                      </c:pt>
                      <c:pt idx="259">
                        <c:v>639</c:v>
                      </c:pt>
                      <c:pt idx="260">
                        <c:v>640</c:v>
                      </c:pt>
                      <c:pt idx="261">
                        <c:v>641</c:v>
                      </c:pt>
                      <c:pt idx="262">
                        <c:v>642</c:v>
                      </c:pt>
                      <c:pt idx="263">
                        <c:v>643</c:v>
                      </c:pt>
                      <c:pt idx="264">
                        <c:v>644</c:v>
                      </c:pt>
                      <c:pt idx="265">
                        <c:v>645</c:v>
                      </c:pt>
                      <c:pt idx="266">
                        <c:v>646</c:v>
                      </c:pt>
                      <c:pt idx="267">
                        <c:v>647</c:v>
                      </c:pt>
                      <c:pt idx="268">
                        <c:v>648</c:v>
                      </c:pt>
                      <c:pt idx="269">
                        <c:v>649</c:v>
                      </c:pt>
                      <c:pt idx="270">
                        <c:v>650</c:v>
                      </c:pt>
                      <c:pt idx="271">
                        <c:v>651</c:v>
                      </c:pt>
                      <c:pt idx="272">
                        <c:v>652</c:v>
                      </c:pt>
                      <c:pt idx="273">
                        <c:v>653</c:v>
                      </c:pt>
                      <c:pt idx="274">
                        <c:v>654</c:v>
                      </c:pt>
                      <c:pt idx="275">
                        <c:v>655</c:v>
                      </c:pt>
                      <c:pt idx="276">
                        <c:v>656</c:v>
                      </c:pt>
                      <c:pt idx="277">
                        <c:v>657</c:v>
                      </c:pt>
                      <c:pt idx="278">
                        <c:v>658</c:v>
                      </c:pt>
                      <c:pt idx="279">
                        <c:v>659</c:v>
                      </c:pt>
                      <c:pt idx="280">
                        <c:v>660</c:v>
                      </c:pt>
                      <c:pt idx="281">
                        <c:v>661</c:v>
                      </c:pt>
                      <c:pt idx="282">
                        <c:v>662</c:v>
                      </c:pt>
                      <c:pt idx="283">
                        <c:v>663</c:v>
                      </c:pt>
                      <c:pt idx="284">
                        <c:v>664</c:v>
                      </c:pt>
                      <c:pt idx="285">
                        <c:v>665</c:v>
                      </c:pt>
                      <c:pt idx="286">
                        <c:v>666</c:v>
                      </c:pt>
                      <c:pt idx="287">
                        <c:v>667</c:v>
                      </c:pt>
                      <c:pt idx="288">
                        <c:v>668</c:v>
                      </c:pt>
                      <c:pt idx="289">
                        <c:v>669</c:v>
                      </c:pt>
                      <c:pt idx="290">
                        <c:v>670</c:v>
                      </c:pt>
                      <c:pt idx="291">
                        <c:v>671</c:v>
                      </c:pt>
                      <c:pt idx="292">
                        <c:v>672</c:v>
                      </c:pt>
                      <c:pt idx="293">
                        <c:v>673</c:v>
                      </c:pt>
                      <c:pt idx="294">
                        <c:v>674</c:v>
                      </c:pt>
                      <c:pt idx="295">
                        <c:v>675</c:v>
                      </c:pt>
                      <c:pt idx="296">
                        <c:v>676</c:v>
                      </c:pt>
                      <c:pt idx="297">
                        <c:v>677</c:v>
                      </c:pt>
                      <c:pt idx="298">
                        <c:v>678</c:v>
                      </c:pt>
                      <c:pt idx="299">
                        <c:v>679</c:v>
                      </c:pt>
                      <c:pt idx="300">
                        <c:v>680</c:v>
                      </c:pt>
                      <c:pt idx="301">
                        <c:v>681</c:v>
                      </c:pt>
                      <c:pt idx="302">
                        <c:v>682</c:v>
                      </c:pt>
                      <c:pt idx="303">
                        <c:v>683</c:v>
                      </c:pt>
                      <c:pt idx="304">
                        <c:v>684</c:v>
                      </c:pt>
                      <c:pt idx="305">
                        <c:v>685</c:v>
                      </c:pt>
                      <c:pt idx="306">
                        <c:v>686</c:v>
                      </c:pt>
                      <c:pt idx="307">
                        <c:v>687</c:v>
                      </c:pt>
                      <c:pt idx="308">
                        <c:v>688</c:v>
                      </c:pt>
                      <c:pt idx="309">
                        <c:v>689</c:v>
                      </c:pt>
                      <c:pt idx="310">
                        <c:v>690</c:v>
                      </c:pt>
                      <c:pt idx="311">
                        <c:v>691</c:v>
                      </c:pt>
                      <c:pt idx="312">
                        <c:v>692</c:v>
                      </c:pt>
                      <c:pt idx="313">
                        <c:v>693</c:v>
                      </c:pt>
                      <c:pt idx="314">
                        <c:v>694</c:v>
                      </c:pt>
                      <c:pt idx="315">
                        <c:v>695</c:v>
                      </c:pt>
                      <c:pt idx="316">
                        <c:v>696</c:v>
                      </c:pt>
                      <c:pt idx="317">
                        <c:v>697</c:v>
                      </c:pt>
                      <c:pt idx="318">
                        <c:v>698</c:v>
                      </c:pt>
                      <c:pt idx="319">
                        <c:v>699</c:v>
                      </c:pt>
                      <c:pt idx="320">
                        <c:v>700</c:v>
                      </c:pt>
                      <c:pt idx="321">
                        <c:v>701</c:v>
                      </c:pt>
                      <c:pt idx="322">
                        <c:v>702</c:v>
                      </c:pt>
                      <c:pt idx="323">
                        <c:v>703</c:v>
                      </c:pt>
                      <c:pt idx="324">
                        <c:v>704</c:v>
                      </c:pt>
                      <c:pt idx="325">
                        <c:v>705</c:v>
                      </c:pt>
                      <c:pt idx="326">
                        <c:v>706</c:v>
                      </c:pt>
                      <c:pt idx="327">
                        <c:v>707</c:v>
                      </c:pt>
                      <c:pt idx="328">
                        <c:v>708</c:v>
                      </c:pt>
                      <c:pt idx="329">
                        <c:v>709</c:v>
                      </c:pt>
                      <c:pt idx="330">
                        <c:v>710</c:v>
                      </c:pt>
                      <c:pt idx="331">
                        <c:v>711</c:v>
                      </c:pt>
                      <c:pt idx="332">
                        <c:v>712</c:v>
                      </c:pt>
                      <c:pt idx="333">
                        <c:v>713</c:v>
                      </c:pt>
                      <c:pt idx="334">
                        <c:v>714</c:v>
                      </c:pt>
                      <c:pt idx="335">
                        <c:v>715</c:v>
                      </c:pt>
                      <c:pt idx="336">
                        <c:v>716</c:v>
                      </c:pt>
                      <c:pt idx="337">
                        <c:v>717</c:v>
                      </c:pt>
                      <c:pt idx="338">
                        <c:v>718</c:v>
                      </c:pt>
                      <c:pt idx="339">
                        <c:v>719</c:v>
                      </c:pt>
                      <c:pt idx="340">
                        <c:v>720</c:v>
                      </c:pt>
                      <c:pt idx="341">
                        <c:v>721</c:v>
                      </c:pt>
                      <c:pt idx="342">
                        <c:v>722</c:v>
                      </c:pt>
                      <c:pt idx="343">
                        <c:v>723</c:v>
                      </c:pt>
                      <c:pt idx="344">
                        <c:v>724</c:v>
                      </c:pt>
                      <c:pt idx="345">
                        <c:v>725</c:v>
                      </c:pt>
                      <c:pt idx="346">
                        <c:v>726</c:v>
                      </c:pt>
                      <c:pt idx="347">
                        <c:v>727</c:v>
                      </c:pt>
                      <c:pt idx="348">
                        <c:v>728</c:v>
                      </c:pt>
                      <c:pt idx="349">
                        <c:v>729</c:v>
                      </c:pt>
                      <c:pt idx="350">
                        <c:v>730</c:v>
                      </c:pt>
                      <c:pt idx="351">
                        <c:v>731</c:v>
                      </c:pt>
                      <c:pt idx="352">
                        <c:v>732</c:v>
                      </c:pt>
                      <c:pt idx="353">
                        <c:v>733</c:v>
                      </c:pt>
                      <c:pt idx="354">
                        <c:v>734</c:v>
                      </c:pt>
                      <c:pt idx="355">
                        <c:v>735</c:v>
                      </c:pt>
                      <c:pt idx="356">
                        <c:v>736</c:v>
                      </c:pt>
                      <c:pt idx="357">
                        <c:v>737</c:v>
                      </c:pt>
                      <c:pt idx="358">
                        <c:v>738</c:v>
                      </c:pt>
                      <c:pt idx="359">
                        <c:v>739</c:v>
                      </c:pt>
                      <c:pt idx="360">
                        <c:v>740</c:v>
                      </c:pt>
                      <c:pt idx="361">
                        <c:v>741</c:v>
                      </c:pt>
                      <c:pt idx="362">
                        <c:v>742</c:v>
                      </c:pt>
                      <c:pt idx="363">
                        <c:v>743</c:v>
                      </c:pt>
                      <c:pt idx="364">
                        <c:v>744</c:v>
                      </c:pt>
                      <c:pt idx="365">
                        <c:v>745</c:v>
                      </c:pt>
                      <c:pt idx="366">
                        <c:v>746</c:v>
                      </c:pt>
                      <c:pt idx="367">
                        <c:v>747</c:v>
                      </c:pt>
                      <c:pt idx="368">
                        <c:v>748</c:v>
                      </c:pt>
                      <c:pt idx="369">
                        <c:v>749</c:v>
                      </c:pt>
                      <c:pt idx="370">
                        <c:v>750</c:v>
                      </c:pt>
                      <c:pt idx="371">
                        <c:v>751</c:v>
                      </c:pt>
                      <c:pt idx="372">
                        <c:v>752</c:v>
                      </c:pt>
                      <c:pt idx="373">
                        <c:v>753</c:v>
                      </c:pt>
                      <c:pt idx="374">
                        <c:v>754</c:v>
                      </c:pt>
                      <c:pt idx="375">
                        <c:v>755</c:v>
                      </c:pt>
                      <c:pt idx="376">
                        <c:v>756</c:v>
                      </c:pt>
                      <c:pt idx="377">
                        <c:v>757</c:v>
                      </c:pt>
                      <c:pt idx="378">
                        <c:v>758</c:v>
                      </c:pt>
                      <c:pt idx="379">
                        <c:v>759</c:v>
                      </c:pt>
                      <c:pt idx="380">
                        <c:v>760</c:v>
                      </c:pt>
                      <c:pt idx="381">
                        <c:v>761</c:v>
                      </c:pt>
                      <c:pt idx="382">
                        <c:v>762</c:v>
                      </c:pt>
                      <c:pt idx="383">
                        <c:v>763</c:v>
                      </c:pt>
                      <c:pt idx="384">
                        <c:v>764</c:v>
                      </c:pt>
                      <c:pt idx="385">
                        <c:v>765</c:v>
                      </c:pt>
                      <c:pt idx="386">
                        <c:v>766</c:v>
                      </c:pt>
                      <c:pt idx="387">
                        <c:v>767</c:v>
                      </c:pt>
                      <c:pt idx="388">
                        <c:v>768</c:v>
                      </c:pt>
                      <c:pt idx="389">
                        <c:v>769</c:v>
                      </c:pt>
                      <c:pt idx="390">
                        <c:v>770</c:v>
                      </c:pt>
                      <c:pt idx="391">
                        <c:v>771</c:v>
                      </c:pt>
                      <c:pt idx="392">
                        <c:v>772</c:v>
                      </c:pt>
                      <c:pt idx="393">
                        <c:v>773</c:v>
                      </c:pt>
                      <c:pt idx="394">
                        <c:v>774</c:v>
                      </c:pt>
                      <c:pt idx="395">
                        <c:v>775</c:v>
                      </c:pt>
                      <c:pt idx="396">
                        <c:v>776</c:v>
                      </c:pt>
                      <c:pt idx="397">
                        <c:v>777</c:v>
                      </c:pt>
                      <c:pt idx="398">
                        <c:v>778</c:v>
                      </c:pt>
                      <c:pt idx="399">
                        <c:v>779</c:v>
                      </c:pt>
                      <c:pt idx="400">
                        <c:v>780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l!$D$2:$D$452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1.3680000000000001E-3</c:v>
                      </c:pt>
                      <c:pt idx="1">
                        <c:v>1.50205E-3</c:v>
                      </c:pt>
                      <c:pt idx="2">
                        <c:v>1.642328E-3</c:v>
                      </c:pt>
                      <c:pt idx="3">
                        <c:v>1.8023819999999999E-3</c:v>
                      </c:pt>
                      <c:pt idx="4">
                        <c:v>1.9957569999999999E-3</c:v>
                      </c:pt>
                      <c:pt idx="5">
                        <c:v>2.2360000000000001E-3</c:v>
                      </c:pt>
                      <c:pt idx="6">
                        <c:v>2.5353849999999998E-3</c:v>
                      </c:pt>
                      <c:pt idx="7">
                        <c:v>2.8926030000000001E-3</c:v>
                      </c:pt>
                      <c:pt idx="8">
                        <c:v>3.3008289999999999E-3</c:v>
                      </c:pt>
                      <c:pt idx="9">
                        <c:v>3.7532360000000001E-3</c:v>
                      </c:pt>
                      <c:pt idx="10">
                        <c:v>4.2430000000000002E-3</c:v>
                      </c:pt>
                      <c:pt idx="11">
                        <c:v>4.7623889999999997E-3</c:v>
                      </c:pt>
                      <c:pt idx="12">
                        <c:v>5.3300480000000004E-3</c:v>
                      </c:pt>
                      <c:pt idx="13">
                        <c:v>5.9787119999999997E-3</c:v>
                      </c:pt>
                      <c:pt idx="14">
                        <c:v>6.7411169999999996E-3</c:v>
                      </c:pt>
                      <c:pt idx="15">
                        <c:v>7.6499999999999997E-3</c:v>
                      </c:pt>
                      <c:pt idx="16">
                        <c:v>8.7513729999999998E-3</c:v>
                      </c:pt>
                      <c:pt idx="17">
                        <c:v>1.002888E-2</c:v>
                      </c:pt>
                      <c:pt idx="18">
                        <c:v>1.14217E-2</c:v>
                      </c:pt>
                      <c:pt idx="19">
                        <c:v>1.286901E-2</c:v>
                      </c:pt>
                      <c:pt idx="20">
                        <c:v>1.431E-2</c:v>
                      </c:pt>
                      <c:pt idx="21">
                        <c:v>1.5704429999999998E-2</c:v>
                      </c:pt>
                      <c:pt idx="22">
                        <c:v>1.714744E-2</c:v>
                      </c:pt>
                      <c:pt idx="23">
                        <c:v>1.8781220000000001E-2</c:v>
                      </c:pt>
                      <c:pt idx="24">
                        <c:v>2.0748010000000001E-2</c:v>
                      </c:pt>
                      <c:pt idx="25">
                        <c:v>2.3189999999999999E-2</c:v>
                      </c:pt>
                      <c:pt idx="26">
                        <c:v>2.6207359999999999E-2</c:v>
                      </c:pt>
                      <c:pt idx="27">
                        <c:v>2.978248E-2</c:v>
                      </c:pt>
                      <c:pt idx="28">
                        <c:v>3.3880920000000002E-2</c:v>
                      </c:pt>
                      <c:pt idx="29">
                        <c:v>3.8468240000000001E-2</c:v>
                      </c:pt>
                      <c:pt idx="30">
                        <c:v>4.351E-2</c:v>
                      </c:pt>
                      <c:pt idx="31">
                        <c:v>4.89956E-2</c:v>
                      </c:pt>
                      <c:pt idx="32">
                        <c:v>5.5022599999999998E-2</c:v>
                      </c:pt>
                      <c:pt idx="33">
                        <c:v>6.1718799999999997E-2</c:v>
                      </c:pt>
                      <c:pt idx="34">
                        <c:v>6.9211999999999996E-2</c:v>
                      </c:pt>
                      <c:pt idx="35">
                        <c:v>7.7630000000000005E-2</c:v>
                      </c:pt>
                      <c:pt idx="36">
                        <c:v>8.6958110000000005E-2</c:v>
                      </c:pt>
                      <c:pt idx="37">
                        <c:v>9.7176719999999994E-2</c:v>
                      </c:pt>
                      <c:pt idx="38">
                        <c:v>0.1084063</c:v>
                      </c:pt>
                      <c:pt idx="39">
                        <c:v>0.12076720000000001</c:v>
                      </c:pt>
                      <c:pt idx="40">
                        <c:v>0.13438</c:v>
                      </c:pt>
                      <c:pt idx="41">
                        <c:v>0.1493582</c:v>
                      </c:pt>
                      <c:pt idx="42">
                        <c:v>0.16539570000000001</c:v>
                      </c:pt>
                      <c:pt idx="43">
                        <c:v>0.18198310000000001</c:v>
                      </c:pt>
                      <c:pt idx="44">
                        <c:v>0.19861100000000001</c:v>
                      </c:pt>
                      <c:pt idx="45">
                        <c:v>0.21476999999999999</c:v>
                      </c:pt>
                      <c:pt idx="46">
                        <c:v>0.2301868</c:v>
                      </c:pt>
                      <c:pt idx="47">
                        <c:v>0.24487970000000001</c:v>
                      </c:pt>
                      <c:pt idx="48">
                        <c:v>0.25877729999999999</c:v>
                      </c:pt>
                      <c:pt idx="49">
                        <c:v>0.27180789999999999</c:v>
                      </c:pt>
                      <c:pt idx="50">
                        <c:v>0.28389999999999999</c:v>
                      </c:pt>
                      <c:pt idx="51">
                        <c:v>0.29494379999999998</c:v>
                      </c:pt>
                      <c:pt idx="52">
                        <c:v>0.30489650000000001</c:v>
                      </c:pt>
                      <c:pt idx="53">
                        <c:v>0.31378729999999999</c:v>
                      </c:pt>
                      <c:pt idx="54">
                        <c:v>0.32164540000000003</c:v>
                      </c:pt>
                      <c:pt idx="55">
                        <c:v>0.32850000000000001</c:v>
                      </c:pt>
                      <c:pt idx="56">
                        <c:v>0.33435130000000002</c:v>
                      </c:pt>
                      <c:pt idx="57">
                        <c:v>0.33921010000000001</c:v>
                      </c:pt>
                      <c:pt idx="58">
                        <c:v>0.34312130000000002</c:v>
                      </c:pt>
                      <c:pt idx="59">
                        <c:v>0.34612959999999998</c:v>
                      </c:pt>
                      <c:pt idx="60">
                        <c:v>0.34827999999999998</c:v>
                      </c:pt>
                      <c:pt idx="61">
                        <c:v>0.34959990000000002</c:v>
                      </c:pt>
                      <c:pt idx="62">
                        <c:v>0.3501474</c:v>
                      </c:pt>
                      <c:pt idx="63">
                        <c:v>0.35001300000000002</c:v>
                      </c:pt>
                      <c:pt idx="64">
                        <c:v>0.34928700000000001</c:v>
                      </c:pt>
                      <c:pt idx="65">
                        <c:v>0.34805999999999998</c:v>
                      </c:pt>
                      <c:pt idx="66">
                        <c:v>0.3463733</c:v>
                      </c:pt>
                      <c:pt idx="67">
                        <c:v>0.34426240000000002</c:v>
                      </c:pt>
                      <c:pt idx="68">
                        <c:v>0.34180880000000002</c:v>
                      </c:pt>
                      <c:pt idx="69">
                        <c:v>0.33909410000000001</c:v>
                      </c:pt>
                      <c:pt idx="70">
                        <c:v>0.3362</c:v>
                      </c:pt>
                      <c:pt idx="71">
                        <c:v>0.33319769999999999</c:v>
                      </c:pt>
                      <c:pt idx="72">
                        <c:v>0.33004109999999998</c:v>
                      </c:pt>
                      <c:pt idx="73">
                        <c:v>0.32663569999999997</c:v>
                      </c:pt>
                      <c:pt idx="74">
                        <c:v>0.32288679999999997</c:v>
                      </c:pt>
                      <c:pt idx="75">
                        <c:v>0.31869999999999998</c:v>
                      </c:pt>
                      <c:pt idx="76">
                        <c:v>0.3140251</c:v>
                      </c:pt>
                      <c:pt idx="77">
                        <c:v>0.30888399999999999</c:v>
                      </c:pt>
                      <c:pt idx="78">
                        <c:v>0.30329040000000002</c:v>
                      </c:pt>
                      <c:pt idx="79">
                        <c:v>0.29725790000000002</c:v>
                      </c:pt>
                      <c:pt idx="80">
                        <c:v>0.2908</c:v>
                      </c:pt>
                      <c:pt idx="81">
                        <c:v>0.2839701</c:v>
                      </c:pt>
                      <c:pt idx="82">
                        <c:v>0.27672140000000001</c:v>
                      </c:pt>
                      <c:pt idx="83">
                        <c:v>0.26891779999999998</c:v>
                      </c:pt>
                      <c:pt idx="84">
                        <c:v>0.26042270000000001</c:v>
                      </c:pt>
                      <c:pt idx="85">
                        <c:v>0.25109999999999999</c:v>
                      </c:pt>
                      <c:pt idx="86">
                        <c:v>0.24084749999999999</c:v>
                      </c:pt>
                      <c:pt idx="87">
                        <c:v>0.22985120000000001</c:v>
                      </c:pt>
                      <c:pt idx="88">
                        <c:v>0.2184072</c:v>
                      </c:pt>
                      <c:pt idx="89">
                        <c:v>0.20681150000000001</c:v>
                      </c:pt>
                      <c:pt idx="90">
                        <c:v>0.19536000000000001</c:v>
                      </c:pt>
                      <c:pt idx="91">
                        <c:v>0.18421360000000001</c:v>
                      </c:pt>
                      <c:pt idx="92">
                        <c:v>0.17332729999999999</c:v>
                      </c:pt>
                      <c:pt idx="93">
                        <c:v>0.1626881</c:v>
                      </c:pt>
                      <c:pt idx="94">
                        <c:v>0.15228330000000001</c:v>
                      </c:pt>
                      <c:pt idx="95">
                        <c:v>0.1421</c:v>
                      </c:pt>
                      <c:pt idx="96">
                        <c:v>0.13217860000000001</c:v>
                      </c:pt>
                      <c:pt idx="97">
                        <c:v>0.1225696</c:v>
                      </c:pt>
                      <c:pt idx="98">
                        <c:v>0.11327520000000001</c:v>
                      </c:pt>
                      <c:pt idx="99">
                        <c:v>0.1042979</c:v>
                      </c:pt>
                      <c:pt idx="100">
                        <c:v>9.5640000000000003E-2</c:v>
                      </c:pt>
                      <c:pt idx="101">
                        <c:v>8.7299550000000004E-2</c:v>
                      </c:pt>
                      <c:pt idx="102">
                        <c:v>7.9308039999999996E-2</c:v>
                      </c:pt>
                      <c:pt idx="103">
                        <c:v>7.1717760000000005E-2</c:v>
                      </c:pt>
                      <c:pt idx="104">
                        <c:v>6.4580990000000005E-2</c:v>
                      </c:pt>
                      <c:pt idx="105">
                        <c:v>5.7950010000000003E-2</c:v>
                      </c:pt>
                      <c:pt idx="106">
                        <c:v>5.1862110000000003E-2</c:v>
                      </c:pt>
                      <c:pt idx="107">
                        <c:v>4.628152E-2</c:v>
                      </c:pt>
                      <c:pt idx="108">
                        <c:v>4.1150880000000001E-2</c:v>
                      </c:pt>
                      <c:pt idx="109">
                        <c:v>3.641283E-2</c:v>
                      </c:pt>
                      <c:pt idx="110">
                        <c:v>3.2009999999999997E-2</c:v>
                      </c:pt>
                      <c:pt idx="111">
                        <c:v>2.79172E-2</c:v>
                      </c:pt>
                      <c:pt idx="112">
                        <c:v>2.41444E-2</c:v>
                      </c:pt>
                      <c:pt idx="113">
                        <c:v>2.0687000000000001E-2</c:v>
                      </c:pt>
                      <c:pt idx="114">
                        <c:v>1.7540400000000001E-2</c:v>
                      </c:pt>
                      <c:pt idx="115">
                        <c:v>1.47E-2</c:v>
                      </c:pt>
                      <c:pt idx="116">
                        <c:v>1.216179E-2</c:v>
                      </c:pt>
                      <c:pt idx="117">
                        <c:v>9.9199600000000002E-3</c:v>
                      </c:pt>
                      <c:pt idx="118">
                        <c:v>7.9672400000000004E-3</c:v>
                      </c:pt>
                      <c:pt idx="119">
                        <c:v>6.2963460000000004E-3</c:v>
                      </c:pt>
                      <c:pt idx="120">
                        <c:v>4.8999999999999998E-3</c:v>
                      </c:pt>
                      <c:pt idx="121">
                        <c:v>3.777173E-3</c:v>
                      </c:pt>
                      <c:pt idx="122">
                        <c:v>2.94532E-3</c:v>
                      </c:pt>
                      <c:pt idx="123">
                        <c:v>2.4248799999999999E-3</c:v>
                      </c:pt>
                      <c:pt idx="124">
                        <c:v>2.2362929999999999E-3</c:v>
                      </c:pt>
                      <c:pt idx="125">
                        <c:v>2.3999999999999998E-3</c:v>
                      </c:pt>
                      <c:pt idx="126">
                        <c:v>2.92552E-3</c:v>
                      </c:pt>
                      <c:pt idx="127">
                        <c:v>3.8365600000000001E-3</c:v>
                      </c:pt>
                      <c:pt idx="128">
                        <c:v>5.17484E-3</c:v>
                      </c:pt>
                      <c:pt idx="129">
                        <c:v>6.9820799999999999E-3</c:v>
                      </c:pt>
                      <c:pt idx="130">
                        <c:v>9.2999999999999992E-3</c:v>
                      </c:pt>
                      <c:pt idx="131">
                        <c:v>1.2149490000000001E-2</c:v>
                      </c:pt>
                      <c:pt idx="132">
                        <c:v>1.553588E-2</c:v>
                      </c:pt>
                      <c:pt idx="133">
                        <c:v>1.9477520000000002E-2</c:v>
                      </c:pt>
                      <c:pt idx="134">
                        <c:v>2.399277E-2</c:v>
                      </c:pt>
                      <c:pt idx="135">
                        <c:v>2.9100000000000001E-2</c:v>
                      </c:pt>
                      <c:pt idx="136">
                        <c:v>3.4814850000000001E-2</c:v>
                      </c:pt>
                      <c:pt idx="137">
                        <c:v>4.1120160000000003E-2</c:v>
                      </c:pt>
                      <c:pt idx="138">
                        <c:v>4.798504E-2</c:v>
                      </c:pt>
                      <c:pt idx="139">
                        <c:v>5.5378610000000002E-2</c:v>
                      </c:pt>
                      <c:pt idx="140">
                        <c:v>6.3270000000000007E-2</c:v>
                      </c:pt>
                      <c:pt idx="141">
                        <c:v>7.1635009999999999E-2</c:v>
                      </c:pt>
                      <c:pt idx="142">
                        <c:v>8.0462240000000004E-2</c:v>
                      </c:pt>
                      <c:pt idx="143">
                        <c:v>8.9739959999999994E-2</c:v>
                      </c:pt>
                      <c:pt idx="144">
                        <c:v>9.9456450000000002E-2</c:v>
                      </c:pt>
                      <c:pt idx="145">
                        <c:v>0.1096</c:v>
                      </c:pt>
                      <c:pt idx="146">
                        <c:v>0.12016739999999999</c:v>
                      </c:pt>
                      <c:pt idx="147">
                        <c:v>0.13111449999999999</c:v>
                      </c:pt>
                      <c:pt idx="148">
                        <c:v>0.14236789999999999</c:v>
                      </c:pt>
                      <c:pt idx="149">
                        <c:v>0.1538542</c:v>
                      </c:pt>
                      <c:pt idx="150">
                        <c:v>0.16550000000000001</c:v>
                      </c:pt>
                      <c:pt idx="151">
                        <c:v>0.1772571</c:v>
                      </c:pt>
                      <c:pt idx="152">
                        <c:v>0.18914</c:v>
                      </c:pt>
                      <c:pt idx="153">
                        <c:v>0.2011694</c:v>
                      </c:pt>
                      <c:pt idx="154">
                        <c:v>0.21336579999999999</c:v>
                      </c:pt>
                      <c:pt idx="155">
                        <c:v>0.2257499</c:v>
                      </c:pt>
                      <c:pt idx="156">
                        <c:v>0.2383209</c:v>
                      </c:pt>
                      <c:pt idx="157">
                        <c:v>0.25106679999999998</c:v>
                      </c:pt>
                      <c:pt idx="158">
                        <c:v>0.26399220000000001</c:v>
                      </c:pt>
                      <c:pt idx="159">
                        <c:v>0.27710170000000001</c:v>
                      </c:pt>
                      <c:pt idx="160">
                        <c:v>0.29039999999999999</c:v>
                      </c:pt>
                      <c:pt idx="161">
                        <c:v>0.30389119999999997</c:v>
                      </c:pt>
                      <c:pt idx="162">
                        <c:v>0.31757259999999998</c:v>
                      </c:pt>
                      <c:pt idx="163">
                        <c:v>0.33143840000000002</c:v>
                      </c:pt>
                      <c:pt idx="164">
                        <c:v>0.34548279999999998</c:v>
                      </c:pt>
                      <c:pt idx="165">
                        <c:v>0.35970000000000002</c:v>
                      </c:pt>
                      <c:pt idx="166">
                        <c:v>0.37408390000000002</c:v>
                      </c:pt>
                      <c:pt idx="167">
                        <c:v>0.38863959999999997</c:v>
                      </c:pt>
                      <c:pt idx="168">
                        <c:v>0.40337840000000003</c:v>
                      </c:pt>
                      <c:pt idx="169">
                        <c:v>0.4183115</c:v>
                      </c:pt>
                      <c:pt idx="170">
                        <c:v>0.4334499</c:v>
                      </c:pt>
                      <c:pt idx="171">
                        <c:v>0.44879530000000001</c:v>
                      </c:pt>
                      <c:pt idx="172">
                        <c:v>0.46433600000000003</c:v>
                      </c:pt>
                      <c:pt idx="173">
                        <c:v>0.48006399999999999</c:v>
                      </c:pt>
                      <c:pt idx="174">
                        <c:v>0.4959713</c:v>
                      </c:pt>
                      <c:pt idx="175">
                        <c:v>0.51205009999999995</c:v>
                      </c:pt>
                      <c:pt idx="176">
                        <c:v>0.52829590000000004</c:v>
                      </c:pt>
                      <c:pt idx="177">
                        <c:v>0.54469160000000005</c:v>
                      </c:pt>
                      <c:pt idx="178">
                        <c:v>0.56120939999999997</c:v>
                      </c:pt>
                      <c:pt idx="179">
                        <c:v>0.57782149999999999</c:v>
                      </c:pt>
                      <c:pt idx="180">
                        <c:v>0.59450000000000003</c:v>
                      </c:pt>
                      <c:pt idx="181">
                        <c:v>0.61122089999999996</c:v>
                      </c:pt>
                      <c:pt idx="182">
                        <c:v>0.62797579999999997</c:v>
                      </c:pt>
                      <c:pt idx="183">
                        <c:v>0.64476020000000001</c:v>
                      </c:pt>
                      <c:pt idx="184">
                        <c:v>0.66156970000000004</c:v>
                      </c:pt>
                      <c:pt idx="185">
                        <c:v>0.6784</c:v>
                      </c:pt>
                      <c:pt idx="186">
                        <c:v>0.69523919999999995</c:v>
                      </c:pt>
                      <c:pt idx="187">
                        <c:v>0.71205859999999999</c:v>
                      </c:pt>
                      <c:pt idx="188">
                        <c:v>0.72882840000000004</c:v>
                      </c:pt>
                      <c:pt idx="189">
                        <c:v>0.74551880000000004</c:v>
                      </c:pt>
                      <c:pt idx="190">
                        <c:v>0.7621</c:v>
                      </c:pt>
                      <c:pt idx="191">
                        <c:v>0.77854319999999999</c:v>
                      </c:pt>
                      <c:pt idx="192">
                        <c:v>0.79482560000000002</c:v>
                      </c:pt>
                      <c:pt idx="193">
                        <c:v>0.81092640000000005</c:v>
                      </c:pt>
                      <c:pt idx="194">
                        <c:v>0.82682480000000003</c:v>
                      </c:pt>
                      <c:pt idx="195">
                        <c:v>0.84250000000000003</c:v>
                      </c:pt>
                      <c:pt idx="196">
                        <c:v>0.85793249999999999</c:v>
                      </c:pt>
                      <c:pt idx="197">
                        <c:v>0.87308160000000001</c:v>
                      </c:pt>
                      <c:pt idx="198">
                        <c:v>0.88789439999999997</c:v>
                      </c:pt>
                      <c:pt idx="199">
                        <c:v>0.90231810000000001</c:v>
                      </c:pt>
                      <c:pt idx="200">
                        <c:v>0.9163</c:v>
                      </c:pt>
                      <c:pt idx="201">
                        <c:v>0.9297995</c:v>
                      </c:pt>
                      <c:pt idx="202">
                        <c:v>0.94279840000000004</c:v>
                      </c:pt>
                      <c:pt idx="203">
                        <c:v>0.95527759999999995</c:v>
                      </c:pt>
                      <c:pt idx="204">
                        <c:v>0.96721789999999996</c:v>
                      </c:pt>
                      <c:pt idx="205">
                        <c:v>0.97860000000000003</c:v>
                      </c:pt>
                      <c:pt idx="206">
                        <c:v>0.98938559999999998</c:v>
                      </c:pt>
                      <c:pt idx="207">
                        <c:v>0.99954880000000002</c:v>
                      </c:pt>
                      <c:pt idx="208">
                        <c:v>1.0090892</c:v>
                      </c:pt>
                      <c:pt idx="209">
                        <c:v>1.0180064</c:v>
                      </c:pt>
                      <c:pt idx="210">
                        <c:v>1.0263</c:v>
                      </c:pt>
                      <c:pt idx="211">
                        <c:v>1.0339826999999999</c:v>
                      </c:pt>
                      <c:pt idx="212">
                        <c:v>1.040986</c:v>
                      </c:pt>
                      <c:pt idx="213">
                        <c:v>1.047188</c:v>
                      </c:pt>
                      <c:pt idx="214">
                        <c:v>1.0524667000000001</c:v>
                      </c:pt>
                      <c:pt idx="215">
                        <c:v>1.0567</c:v>
                      </c:pt>
                      <c:pt idx="216">
                        <c:v>1.0597943999999999</c:v>
                      </c:pt>
                      <c:pt idx="217">
                        <c:v>1.0617992000000001</c:v>
                      </c:pt>
                      <c:pt idx="218">
                        <c:v>1.0628067999999999</c:v>
                      </c:pt>
                      <c:pt idx="219">
                        <c:v>1.0629096</c:v>
                      </c:pt>
                      <c:pt idx="220">
                        <c:v>1.0622</c:v>
                      </c:pt>
                      <c:pt idx="221">
                        <c:v>1.0607352000000001</c:v>
                      </c:pt>
                      <c:pt idx="222">
                        <c:v>1.0584435999999999</c:v>
                      </c:pt>
                      <c:pt idx="223">
                        <c:v>1.0552244</c:v>
                      </c:pt>
                      <c:pt idx="224">
                        <c:v>1.0509767999999999</c:v>
                      </c:pt>
                      <c:pt idx="225">
                        <c:v>1.0456000000000001</c:v>
                      </c:pt>
                      <c:pt idx="226">
                        <c:v>1.0390368999999999</c:v>
                      </c:pt>
                      <c:pt idx="227">
                        <c:v>1.0313608000000001</c:v>
                      </c:pt>
                      <c:pt idx="228">
                        <c:v>1.0226662</c:v>
                      </c:pt>
                      <c:pt idx="229">
                        <c:v>1.0130477</c:v>
                      </c:pt>
                      <c:pt idx="230">
                        <c:v>1.0025999999999999</c:v>
                      </c:pt>
                      <c:pt idx="231">
                        <c:v>0.99136749999999996</c:v>
                      </c:pt>
                      <c:pt idx="232">
                        <c:v>0.97933139999999996</c:v>
                      </c:pt>
                      <c:pt idx="233">
                        <c:v>0.96649160000000001</c:v>
                      </c:pt>
                      <c:pt idx="234">
                        <c:v>0.95284789999999997</c:v>
                      </c:pt>
                      <c:pt idx="235">
                        <c:v>0.93840000000000001</c:v>
                      </c:pt>
                      <c:pt idx="236">
                        <c:v>0.92319399999999996</c:v>
                      </c:pt>
                      <c:pt idx="237">
                        <c:v>0.90724400000000005</c:v>
                      </c:pt>
                      <c:pt idx="238">
                        <c:v>0.89050200000000002</c:v>
                      </c:pt>
                      <c:pt idx="239">
                        <c:v>0.87292000000000003</c:v>
                      </c:pt>
                      <c:pt idx="240">
                        <c:v>0.85444989999999998</c:v>
                      </c:pt>
                      <c:pt idx="241">
                        <c:v>0.83508400000000005</c:v>
                      </c:pt>
                      <c:pt idx="242">
                        <c:v>0.81494599999999995</c:v>
                      </c:pt>
                      <c:pt idx="243">
                        <c:v>0.79418599999999995</c:v>
                      </c:pt>
                      <c:pt idx="244">
                        <c:v>0.77295400000000003</c:v>
                      </c:pt>
                      <c:pt idx="245">
                        <c:v>0.75139999999999996</c:v>
                      </c:pt>
                      <c:pt idx="246">
                        <c:v>0.7295836</c:v>
                      </c:pt>
                      <c:pt idx="247">
                        <c:v>0.70758880000000002</c:v>
                      </c:pt>
                      <c:pt idx="248">
                        <c:v>0.68560220000000005</c:v>
                      </c:pt>
                      <c:pt idx="249">
                        <c:v>0.66381040000000002</c:v>
                      </c:pt>
                      <c:pt idx="250">
                        <c:v>0.64239999999999997</c:v>
                      </c:pt>
                      <c:pt idx="251">
                        <c:v>0.62151489999999998</c:v>
                      </c:pt>
                      <c:pt idx="252">
                        <c:v>0.60111380000000003</c:v>
                      </c:pt>
                      <c:pt idx="253">
                        <c:v>0.58110519999999999</c:v>
                      </c:pt>
                      <c:pt idx="254">
                        <c:v>0.5613977</c:v>
                      </c:pt>
                      <c:pt idx="255">
                        <c:v>0.54190000000000005</c:v>
                      </c:pt>
                      <c:pt idx="256">
                        <c:v>0.52259949999999999</c:v>
                      </c:pt>
                      <c:pt idx="257">
                        <c:v>0.50354639999999995</c:v>
                      </c:pt>
                      <c:pt idx="258">
                        <c:v>0.4847436</c:v>
                      </c:pt>
                      <c:pt idx="259">
                        <c:v>0.46619389999999999</c:v>
                      </c:pt>
                      <c:pt idx="260">
                        <c:v>0.44790000000000002</c:v>
                      </c:pt>
                      <c:pt idx="261">
                        <c:v>0.4298613</c:v>
                      </c:pt>
                      <c:pt idx="262">
                        <c:v>0.41209800000000002</c:v>
                      </c:pt>
                      <c:pt idx="263">
                        <c:v>0.39464399999999999</c:v>
                      </c:pt>
                      <c:pt idx="264">
                        <c:v>0.37753330000000002</c:v>
                      </c:pt>
                      <c:pt idx="265">
                        <c:v>0.36080000000000001</c:v>
                      </c:pt>
                      <c:pt idx="266">
                        <c:v>0.34445629999999999</c:v>
                      </c:pt>
                      <c:pt idx="267">
                        <c:v>0.3285168</c:v>
                      </c:pt>
                      <c:pt idx="268">
                        <c:v>0.3130192</c:v>
                      </c:pt>
                      <c:pt idx="269">
                        <c:v>0.29800110000000002</c:v>
                      </c:pt>
                      <c:pt idx="270">
                        <c:v>0.28349999999999997</c:v>
                      </c:pt>
                      <c:pt idx="271">
                        <c:v>0.26954479999999997</c:v>
                      </c:pt>
                      <c:pt idx="272">
                        <c:v>0.25611840000000002</c:v>
                      </c:pt>
                      <c:pt idx="273">
                        <c:v>0.24318960000000001</c:v>
                      </c:pt>
                      <c:pt idx="274">
                        <c:v>0.23072719999999999</c:v>
                      </c:pt>
                      <c:pt idx="275">
                        <c:v>0.21870000000000001</c:v>
                      </c:pt>
                      <c:pt idx="276">
                        <c:v>0.20709710000000001</c:v>
                      </c:pt>
                      <c:pt idx="277">
                        <c:v>0.19592319999999999</c:v>
                      </c:pt>
                      <c:pt idx="278">
                        <c:v>0.1851708</c:v>
                      </c:pt>
                      <c:pt idx="279">
                        <c:v>0.1748323</c:v>
                      </c:pt>
                      <c:pt idx="280">
                        <c:v>0.16489999999999999</c:v>
                      </c:pt>
                      <c:pt idx="281">
                        <c:v>0.1553667</c:v>
                      </c:pt>
                      <c:pt idx="282">
                        <c:v>0.14623</c:v>
                      </c:pt>
                      <c:pt idx="283">
                        <c:v>0.13749</c:v>
                      </c:pt>
                      <c:pt idx="284">
                        <c:v>0.1291467</c:v>
                      </c:pt>
                      <c:pt idx="285">
                        <c:v>0.1212</c:v>
                      </c:pt>
                      <c:pt idx="286">
                        <c:v>0.1136397</c:v>
                      </c:pt>
                      <c:pt idx="287">
                        <c:v>0.106465</c:v>
                      </c:pt>
                      <c:pt idx="288">
                        <c:v>9.9690440000000005E-2</c:v>
                      </c:pt>
                      <c:pt idx="289">
                        <c:v>9.3330609999999994E-2</c:v>
                      </c:pt>
                      <c:pt idx="290">
                        <c:v>8.7400000000000005E-2</c:v>
                      </c:pt>
                      <c:pt idx="291">
                        <c:v>8.1900959999999995E-2</c:v>
                      </c:pt>
                      <c:pt idx="292">
                        <c:v>7.6804280000000003E-2</c:v>
                      </c:pt>
                      <c:pt idx="293">
                        <c:v>7.2077119999999995E-2</c:v>
                      </c:pt>
                      <c:pt idx="294">
                        <c:v>6.7686640000000006E-2</c:v>
                      </c:pt>
                      <c:pt idx="295">
                        <c:v>6.3600000000000004E-2</c:v>
                      </c:pt>
                      <c:pt idx="296">
                        <c:v>5.9806850000000002E-2</c:v>
                      </c:pt>
                      <c:pt idx="297">
                        <c:v>5.6282159999999998E-2</c:v>
                      </c:pt>
                      <c:pt idx="298">
                        <c:v>5.2971039999999997E-2</c:v>
                      </c:pt>
                      <c:pt idx="299">
                        <c:v>4.9818609999999999E-2</c:v>
                      </c:pt>
                      <c:pt idx="300">
                        <c:v>4.6769999999999999E-2</c:v>
                      </c:pt>
                      <c:pt idx="301">
                        <c:v>4.3784049999999998E-2</c:v>
                      </c:pt>
                      <c:pt idx="302">
                        <c:v>4.0875359999999999E-2</c:v>
                      </c:pt>
                      <c:pt idx="303">
                        <c:v>3.8072639999999998E-2</c:v>
                      </c:pt>
                      <c:pt idx="304">
                        <c:v>3.5404610000000003E-2</c:v>
                      </c:pt>
                      <c:pt idx="305">
                        <c:v>3.2899999999999999E-2</c:v>
                      </c:pt>
                      <c:pt idx="306">
                        <c:v>3.0564190000000001E-2</c:v>
                      </c:pt>
                      <c:pt idx="307">
                        <c:v>2.8380559999999999E-2</c:v>
                      </c:pt>
                      <c:pt idx="308">
                        <c:v>2.6344840000000001E-2</c:v>
                      </c:pt>
                      <c:pt idx="309">
                        <c:v>2.4452749999999999E-2</c:v>
                      </c:pt>
                      <c:pt idx="310">
                        <c:v>2.2700000000000001E-2</c:v>
                      </c:pt>
                      <c:pt idx="311">
                        <c:v>2.1084289999999999E-2</c:v>
                      </c:pt>
                      <c:pt idx="312">
                        <c:v>1.959988E-2</c:v>
                      </c:pt>
                      <c:pt idx="313">
                        <c:v>1.8237320000000001E-2</c:v>
                      </c:pt>
                      <c:pt idx="314">
                        <c:v>1.6987169999999999E-2</c:v>
                      </c:pt>
                      <c:pt idx="315">
                        <c:v>1.584E-2</c:v>
                      </c:pt>
                      <c:pt idx="316">
                        <c:v>1.4790640000000001E-2</c:v>
                      </c:pt>
                      <c:pt idx="317">
                        <c:v>1.3831319999999999E-2</c:v>
                      </c:pt>
                      <c:pt idx="318">
                        <c:v>1.2948680000000001E-2</c:v>
                      </c:pt>
                      <c:pt idx="319">
                        <c:v>1.21292E-2</c:v>
                      </c:pt>
                      <c:pt idx="320">
                        <c:v>1.135916E-2</c:v>
                      </c:pt>
                      <c:pt idx="321">
                        <c:v>1.0629349999999999E-2</c:v>
                      </c:pt>
                      <c:pt idx="322">
                        <c:v>9.9388459999999994E-3</c:v>
                      </c:pt>
                      <c:pt idx="323">
                        <c:v>9.2884219999999993E-3</c:v>
                      </c:pt>
                      <c:pt idx="324">
                        <c:v>8.6788539999999997E-3</c:v>
                      </c:pt>
                      <c:pt idx="325">
                        <c:v>8.1109159999999993E-3</c:v>
                      </c:pt>
                      <c:pt idx="326">
                        <c:v>7.5823879999999998E-3</c:v>
                      </c:pt>
                      <c:pt idx="327">
                        <c:v>7.0887459999999999E-3</c:v>
                      </c:pt>
                      <c:pt idx="328">
                        <c:v>6.6273130000000001E-3</c:v>
                      </c:pt>
                      <c:pt idx="329">
                        <c:v>6.1954080000000003E-3</c:v>
                      </c:pt>
                      <c:pt idx="330">
                        <c:v>5.790346E-3</c:v>
                      </c:pt>
                      <c:pt idx="331">
                        <c:v>5.4098260000000004E-3</c:v>
                      </c:pt>
                      <c:pt idx="332">
                        <c:v>5.0525830000000002E-3</c:v>
                      </c:pt>
                      <c:pt idx="333">
                        <c:v>4.7175120000000001E-3</c:v>
                      </c:pt>
                      <c:pt idx="334">
                        <c:v>4.4035070000000001E-3</c:v>
                      </c:pt>
                      <c:pt idx="335">
                        <c:v>4.1094570000000004E-3</c:v>
                      </c:pt>
                      <c:pt idx="336">
                        <c:v>3.833913E-3</c:v>
                      </c:pt>
                      <c:pt idx="337">
                        <c:v>3.5757480000000001E-3</c:v>
                      </c:pt>
                      <c:pt idx="338">
                        <c:v>3.3343420000000001E-3</c:v>
                      </c:pt>
                      <c:pt idx="339">
                        <c:v>3.1090750000000002E-3</c:v>
                      </c:pt>
                      <c:pt idx="340">
                        <c:v>2.8993270000000002E-3</c:v>
                      </c:pt>
                      <c:pt idx="341">
                        <c:v>2.7043480000000001E-3</c:v>
                      </c:pt>
                      <c:pt idx="342">
                        <c:v>2.52302E-3</c:v>
                      </c:pt>
                      <c:pt idx="343">
                        <c:v>2.3541679999999998E-3</c:v>
                      </c:pt>
                      <c:pt idx="344">
                        <c:v>2.1966160000000002E-3</c:v>
                      </c:pt>
                      <c:pt idx="345">
                        <c:v>2.0491900000000002E-3</c:v>
                      </c:pt>
                      <c:pt idx="346">
                        <c:v>1.91096E-3</c:v>
                      </c:pt>
                      <c:pt idx="347">
                        <c:v>1.781438E-3</c:v>
                      </c:pt>
                      <c:pt idx="348">
                        <c:v>1.66011E-3</c:v>
                      </c:pt>
                      <c:pt idx="349">
                        <c:v>1.546459E-3</c:v>
                      </c:pt>
                      <c:pt idx="350">
                        <c:v>1.439971E-3</c:v>
                      </c:pt>
                      <c:pt idx="351">
                        <c:v>1.3400420000000001E-3</c:v>
                      </c:pt>
                      <c:pt idx="352">
                        <c:v>1.246275E-3</c:v>
                      </c:pt>
                      <c:pt idx="353">
                        <c:v>1.1584709999999999E-3</c:v>
                      </c:pt>
                      <c:pt idx="354">
                        <c:v>1.07643E-3</c:v>
                      </c:pt>
                      <c:pt idx="355">
                        <c:v>9.9994899999999998E-4</c:v>
                      </c:pt>
                      <c:pt idx="356">
                        <c:v>9.2873599999999999E-4</c:v>
                      </c:pt>
                      <c:pt idx="357">
                        <c:v>8.6243300000000001E-4</c:v>
                      </c:pt>
                      <c:pt idx="358">
                        <c:v>8.0075000000000003E-4</c:v>
                      </c:pt>
                      <c:pt idx="359">
                        <c:v>7.4339600000000001E-4</c:v>
                      </c:pt>
                      <c:pt idx="360">
                        <c:v>6.9007900000000002E-4</c:v>
                      </c:pt>
                      <c:pt idx="361">
                        <c:v>6.4051600000000005E-4</c:v>
                      </c:pt>
                      <c:pt idx="362">
                        <c:v>5.9450200000000001E-4</c:v>
                      </c:pt>
                      <c:pt idx="363">
                        <c:v>5.5186500000000002E-4</c:v>
                      </c:pt>
                      <c:pt idx="364">
                        <c:v>5.1242900000000001E-4</c:v>
                      </c:pt>
                      <c:pt idx="365">
                        <c:v>4.7602099999999997E-4</c:v>
                      </c:pt>
                      <c:pt idx="366">
                        <c:v>4.42454E-4</c:v>
                      </c:pt>
                      <c:pt idx="367">
                        <c:v>4.11512E-4</c:v>
                      </c:pt>
                      <c:pt idx="368">
                        <c:v>3.8298100000000001E-4</c:v>
                      </c:pt>
                      <c:pt idx="369">
                        <c:v>3.5664900000000001E-4</c:v>
                      </c:pt>
                      <c:pt idx="370">
                        <c:v>3.3230100000000002E-4</c:v>
                      </c:pt>
                      <c:pt idx="371">
                        <c:v>3.09759E-4</c:v>
                      </c:pt>
                      <c:pt idx="372">
                        <c:v>2.8888699999999999E-4</c:v>
                      </c:pt>
                      <c:pt idx="373">
                        <c:v>2.6953900000000001E-4</c:v>
                      </c:pt>
                      <c:pt idx="374">
                        <c:v>2.5156799999999997E-4</c:v>
                      </c:pt>
                      <c:pt idx="375">
                        <c:v>2.3482599999999999E-4</c:v>
                      </c:pt>
                      <c:pt idx="376">
                        <c:v>2.1917099999999999E-4</c:v>
                      </c:pt>
                      <c:pt idx="377">
                        <c:v>2.0452600000000001E-4</c:v>
                      </c:pt>
                      <c:pt idx="378">
                        <c:v>1.90841E-4</c:v>
                      </c:pt>
                      <c:pt idx="379">
                        <c:v>1.7806500000000001E-4</c:v>
                      </c:pt>
                      <c:pt idx="380">
                        <c:v>1.6615099999999999E-4</c:v>
                      </c:pt>
                      <c:pt idx="381">
                        <c:v>1.55024E-4</c:v>
                      </c:pt>
                      <c:pt idx="382">
                        <c:v>1.4462200000000001E-4</c:v>
                      </c:pt>
                      <c:pt idx="383">
                        <c:v>1.3490999999999999E-4</c:v>
                      </c:pt>
                      <c:pt idx="384">
                        <c:v>1.25852E-4</c:v>
                      </c:pt>
                      <c:pt idx="385">
                        <c:v>1.17413E-4</c:v>
                      </c:pt>
                      <c:pt idx="386">
                        <c:v>1.09552E-4</c:v>
                      </c:pt>
                      <c:pt idx="387">
                        <c:v>1.02225E-4</c:v>
                      </c:pt>
                      <c:pt idx="388" formatCode="0.00E+00">
                        <c:v>9.5394499999999996E-5</c:v>
                      </c:pt>
                      <c:pt idx="389" formatCode="0.00E+00">
                        <c:v>8.90239E-5</c:v>
                      </c:pt>
                      <c:pt idx="390" formatCode="0.00E+00">
                        <c:v>8.3075299999999994E-5</c:v>
                      </c:pt>
                      <c:pt idx="391" formatCode="0.00E+00">
                        <c:v>7.7512699999999994E-5</c:v>
                      </c:pt>
                      <c:pt idx="392" formatCode="0.00E+00">
                        <c:v>7.2312999999999997E-5</c:v>
                      </c:pt>
                      <c:pt idx="393" formatCode="0.00E+00">
                        <c:v>6.7457800000000003E-5</c:v>
                      </c:pt>
                      <c:pt idx="394" formatCode="0.00E+00">
                        <c:v>6.2928400000000006E-5</c:v>
                      </c:pt>
                      <c:pt idx="395" formatCode="0.00E+00">
                        <c:v>5.8706499999999998E-5</c:v>
                      </c:pt>
                      <c:pt idx="396" formatCode="0.00E+00">
                        <c:v>5.47703E-5</c:v>
                      </c:pt>
                      <c:pt idx="397" formatCode="0.00E+00">
                        <c:v>5.10992E-5</c:v>
                      </c:pt>
                      <c:pt idx="398" formatCode="0.00E+00">
                        <c:v>4.7676500000000003E-5</c:v>
                      </c:pt>
                      <c:pt idx="399" formatCode="0.00E+00">
                        <c:v>4.44857E-5</c:v>
                      </c:pt>
                      <c:pt idx="400" formatCode="0.00E+00">
                        <c:v>4.15099E-5</c:v>
                      </c:pt>
                      <c:pt idx="401" formatCode="0.00E+00">
                        <c:v>3.8733199999999997E-5</c:v>
                      </c:pt>
                      <c:pt idx="402" formatCode="0.00E+00">
                        <c:v>3.6142000000000001E-5</c:v>
                      </c:pt>
                      <c:pt idx="403" formatCode="0.00E+00">
                        <c:v>3.3723500000000003E-5</c:v>
                      </c:pt>
                      <c:pt idx="404" formatCode="0.00E+00">
                        <c:v>3.1464899999999998E-5</c:v>
                      </c:pt>
                      <c:pt idx="405" formatCode="0.00E+00">
                        <c:v>2.9353299999999999E-5</c:v>
                      </c:pt>
                      <c:pt idx="406" formatCode="0.00E+00">
                        <c:v>2.7375699999999999E-5</c:v>
                      </c:pt>
                      <c:pt idx="407" formatCode="0.00E+00">
                        <c:v>2.5524299999999999E-5</c:v>
                      </c:pt>
                      <c:pt idx="408" formatCode="0.00E+00">
                        <c:v>2.3793799999999999E-5</c:v>
                      </c:pt>
                      <c:pt idx="409" formatCode="0.00E+00">
                        <c:v>2.2178700000000002E-5</c:v>
                      </c:pt>
                      <c:pt idx="410" formatCode="0.00E+00">
                        <c:v>2.0673799999999998E-5</c:v>
                      </c:pt>
                      <c:pt idx="411" formatCode="0.00E+00">
                        <c:v>1.9272299999999998E-5</c:v>
                      </c:pt>
                      <c:pt idx="412" formatCode="0.00E+00">
                        <c:v>1.7966400000000001E-5</c:v>
                      </c:pt>
                      <c:pt idx="413" formatCode="0.00E+00">
                        <c:v>1.67499E-5</c:v>
                      </c:pt>
                      <c:pt idx="414" formatCode="0.00E+00">
                        <c:v>1.5616499999999999E-5</c:v>
                      </c:pt>
                      <c:pt idx="415" formatCode="0.00E+00">
                        <c:v>1.4559800000000001E-5</c:v>
                      </c:pt>
                      <c:pt idx="416" formatCode="0.00E+00">
                        <c:v>1.3573900000000001E-5</c:v>
                      </c:pt>
                      <c:pt idx="417" formatCode="0.00E+00">
                        <c:v>1.26544E-5</c:v>
                      </c:pt>
                      <c:pt idx="418" formatCode="0.00E+00">
                        <c:v>1.1797199999999999E-5</c:v>
                      </c:pt>
                      <c:pt idx="419" formatCode="0.00E+00">
                        <c:v>1.09984E-5</c:v>
                      </c:pt>
                      <c:pt idx="420" formatCode="0.00E+00">
                        <c:v>1.0254E-5</c:v>
                      </c:pt>
                      <c:pt idx="421" formatCode="0.00E+00">
                        <c:v>9.5596499999999992E-6</c:v>
                      </c:pt>
                      <c:pt idx="422" formatCode="0.00E+00">
                        <c:v>8.9120399999999998E-6</c:v>
                      </c:pt>
                      <c:pt idx="423" formatCode="0.00E+00">
                        <c:v>8.3083600000000005E-6</c:v>
                      </c:pt>
                      <c:pt idx="424" formatCode="0.00E+00">
                        <c:v>7.7457699999999992E-6</c:v>
                      </c:pt>
                      <c:pt idx="425" formatCode="0.00E+00">
                        <c:v>7.22146E-6</c:v>
                      </c:pt>
                      <c:pt idx="426" formatCode="0.00E+00">
                        <c:v>6.7324799999999998E-6</c:v>
                      </c:pt>
                      <c:pt idx="427" formatCode="0.00E+00">
                        <c:v>6.2764200000000003E-6</c:v>
                      </c:pt>
                      <c:pt idx="428" formatCode="0.00E+00">
                        <c:v>5.8513000000000002E-6</c:v>
                      </c:pt>
                      <c:pt idx="429" formatCode="0.00E+00">
                        <c:v>5.4551200000000002E-6</c:v>
                      </c:pt>
                      <c:pt idx="430" formatCode="0.00E+00">
                        <c:v>5.0858700000000003E-6</c:v>
                      </c:pt>
                      <c:pt idx="431" formatCode="0.00E+00">
                        <c:v>4.7414699999999999E-6</c:v>
                      </c:pt>
                      <c:pt idx="432" formatCode="0.00E+00">
                        <c:v>4.4202399999999999E-6</c:v>
                      </c:pt>
                      <c:pt idx="433" formatCode="0.00E+00">
                        <c:v>4.1207799999999999E-6</c:v>
                      </c:pt>
                      <c:pt idx="434" formatCode="0.00E+00">
                        <c:v>3.8417199999999997E-6</c:v>
                      </c:pt>
                      <c:pt idx="435" formatCode="0.00E+00">
                        <c:v>3.5816499999999998E-6</c:v>
                      </c:pt>
                      <c:pt idx="436" formatCode="0.00E+00">
                        <c:v>3.3391299999999999E-6</c:v>
                      </c:pt>
                      <c:pt idx="437" formatCode="0.00E+00">
                        <c:v>3.11295E-6</c:v>
                      </c:pt>
                      <c:pt idx="438" formatCode="0.00E+00">
                        <c:v>2.9021199999999998E-6</c:v>
                      </c:pt>
                      <c:pt idx="439" formatCode="0.00E+00">
                        <c:v>2.7056500000000001E-6</c:v>
                      </c:pt>
                      <c:pt idx="440" formatCode="0.00E+00">
                        <c:v>2.52253E-6</c:v>
                      </c:pt>
                      <c:pt idx="441" formatCode="0.00E+00">
                        <c:v>2.3517299999999998E-6</c:v>
                      </c:pt>
                      <c:pt idx="442" formatCode="0.00E+00">
                        <c:v>2.1924200000000001E-6</c:v>
                      </c:pt>
                      <c:pt idx="443" formatCode="0.00E+00">
                        <c:v>2.0439E-6</c:v>
                      </c:pt>
                      <c:pt idx="444" formatCode="0.00E+00">
                        <c:v>1.9055E-6</c:v>
                      </c:pt>
                      <c:pt idx="445" formatCode="0.00E+00">
                        <c:v>1.7765099999999999E-6</c:v>
                      </c:pt>
                      <c:pt idx="446" formatCode="0.00E+00">
                        <c:v>1.65622E-6</c:v>
                      </c:pt>
                      <c:pt idx="447" formatCode="0.00E+00">
                        <c:v>1.5440200000000001E-6</c:v>
                      </c:pt>
                      <c:pt idx="448" formatCode="0.00E+00">
                        <c:v>1.43944E-6</c:v>
                      </c:pt>
                      <c:pt idx="449" formatCode="0.00E+00">
                        <c:v>1.3419799999999999E-6</c:v>
                      </c:pt>
                      <c:pt idx="450" formatCode="0.00E+00">
                        <c:v>1.25114E-6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C897-4140-B9FE-78FC42C1E8C3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l!$E$1</c15:sqref>
                        </c15:formulaRef>
                      </c:ext>
                    </c:extLst>
                    <c:strCache>
                      <c:ptCount val="1"/>
                      <c:pt idx="0">
                        <c:v>CIEy</c:v>
                      </c:pt>
                    </c:strCache>
                  </c:strRef>
                </c:tx>
                <c:spPr>
                  <a:ln w="952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l!$A$2:$A$452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380</c:v>
                      </c:pt>
                      <c:pt idx="1">
                        <c:v>381</c:v>
                      </c:pt>
                      <c:pt idx="2">
                        <c:v>382</c:v>
                      </c:pt>
                      <c:pt idx="3">
                        <c:v>383</c:v>
                      </c:pt>
                      <c:pt idx="4">
                        <c:v>384</c:v>
                      </c:pt>
                      <c:pt idx="5">
                        <c:v>385</c:v>
                      </c:pt>
                      <c:pt idx="6">
                        <c:v>386</c:v>
                      </c:pt>
                      <c:pt idx="7">
                        <c:v>387</c:v>
                      </c:pt>
                      <c:pt idx="8">
                        <c:v>388</c:v>
                      </c:pt>
                      <c:pt idx="9">
                        <c:v>389</c:v>
                      </c:pt>
                      <c:pt idx="10">
                        <c:v>390</c:v>
                      </c:pt>
                      <c:pt idx="11">
                        <c:v>391</c:v>
                      </c:pt>
                      <c:pt idx="12">
                        <c:v>392</c:v>
                      </c:pt>
                      <c:pt idx="13">
                        <c:v>393</c:v>
                      </c:pt>
                      <c:pt idx="14">
                        <c:v>394</c:v>
                      </c:pt>
                      <c:pt idx="15">
                        <c:v>395</c:v>
                      </c:pt>
                      <c:pt idx="16">
                        <c:v>396</c:v>
                      </c:pt>
                      <c:pt idx="17">
                        <c:v>397</c:v>
                      </c:pt>
                      <c:pt idx="18">
                        <c:v>398</c:v>
                      </c:pt>
                      <c:pt idx="19">
                        <c:v>399</c:v>
                      </c:pt>
                      <c:pt idx="20">
                        <c:v>400</c:v>
                      </c:pt>
                      <c:pt idx="21">
                        <c:v>401</c:v>
                      </c:pt>
                      <c:pt idx="22">
                        <c:v>402</c:v>
                      </c:pt>
                      <c:pt idx="23">
                        <c:v>403</c:v>
                      </c:pt>
                      <c:pt idx="24">
                        <c:v>404</c:v>
                      </c:pt>
                      <c:pt idx="25">
                        <c:v>405</c:v>
                      </c:pt>
                      <c:pt idx="26">
                        <c:v>406</c:v>
                      </c:pt>
                      <c:pt idx="27">
                        <c:v>407</c:v>
                      </c:pt>
                      <c:pt idx="28">
                        <c:v>408</c:v>
                      </c:pt>
                      <c:pt idx="29">
                        <c:v>409</c:v>
                      </c:pt>
                      <c:pt idx="30">
                        <c:v>410</c:v>
                      </c:pt>
                      <c:pt idx="31">
                        <c:v>411</c:v>
                      </c:pt>
                      <c:pt idx="32">
                        <c:v>412</c:v>
                      </c:pt>
                      <c:pt idx="33">
                        <c:v>413</c:v>
                      </c:pt>
                      <c:pt idx="34">
                        <c:v>414</c:v>
                      </c:pt>
                      <c:pt idx="35">
                        <c:v>415</c:v>
                      </c:pt>
                      <c:pt idx="36">
                        <c:v>416</c:v>
                      </c:pt>
                      <c:pt idx="37">
                        <c:v>417</c:v>
                      </c:pt>
                      <c:pt idx="38">
                        <c:v>418</c:v>
                      </c:pt>
                      <c:pt idx="39">
                        <c:v>419</c:v>
                      </c:pt>
                      <c:pt idx="40">
                        <c:v>420</c:v>
                      </c:pt>
                      <c:pt idx="41">
                        <c:v>421</c:v>
                      </c:pt>
                      <c:pt idx="42">
                        <c:v>422</c:v>
                      </c:pt>
                      <c:pt idx="43">
                        <c:v>423</c:v>
                      </c:pt>
                      <c:pt idx="44">
                        <c:v>424</c:v>
                      </c:pt>
                      <c:pt idx="45">
                        <c:v>425</c:v>
                      </c:pt>
                      <c:pt idx="46">
                        <c:v>426</c:v>
                      </c:pt>
                      <c:pt idx="47">
                        <c:v>427</c:v>
                      </c:pt>
                      <c:pt idx="48">
                        <c:v>428</c:v>
                      </c:pt>
                      <c:pt idx="49">
                        <c:v>429</c:v>
                      </c:pt>
                      <c:pt idx="50">
                        <c:v>430</c:v>
                      </c:pt>
                      <c:pt idx="51">
                        <c:v>431</c:v>
                      </c:pt>
                      <c:pt idx="52">
                        <c:v>432</c:v>
                      </c:pt>
                      <c:pt idx="53">
                        <c:v>433</c:v>
                      </c:pt>
                      <c:pt idx="54">
                        <c:v>434</c:v>
                      </c:pt>
                      <c:pt idx="55">
                        <c:v>435</c:v>
                      </c:pt>
                      <c:pt idx="56">
                        <c:v>436</c:v>
                      </c:pt>
                      <c:pt idx="57">
                        <c:v>437</c:v>
                      </c:pt>
                      <c:pt idx="58">
                        <c:v>438</c:v>
                      </c:pt>
                      <c:pt idx="59">
                        <c:v>439</c:v>
                      </c:pt>
                      <c:pt idx="60">
                        <c:v>440</c:v>
                      </c:pt>
                      <c:pt idx="61">
                        <c:v>441</c:v>
                      </c:pt>
                      <c:pt idx="62">
                        <c:v>442</c:v>
                      </c:pt>
                      <c:pt idx="63">
                        <c:v>443</c:v>
                      </c:pt>
                      <c:pt idx="64">
                        <c:v>444</c:v>
                      </c:pt>
                      <c:pt idx="65">
                        <c:v>445</c:v>
                      </c:pt>
                      <c:pt idx="66">
                        <c:v>446</c:v>
                      </c:pt>
                      <c:pt idx="67">
                        <c:v>447</c:v>
                      </c:pt>
                      <c:pt idx="68">
                        <c:v>448</c:v>
                      </c:pt>
                      <c:pt idx="69">
                        <c:v>449</c:v>
                      </c:pt>
                      <c:pt idx="70">
                        <c:v>450</c:v>
                      </c:pt>
                      <c:pt idx="71">
                        <c:v>451</c:v>
                      </c:pt>
                      <c:pt idx="72">
                        <c:v>452</c:v>
                      </c:pt>
                      <c:pt idx="73">
                        <c:v>453</c:v>
                      </c:pt>
                      <c:pt idx="74">
                        <c:v>454</c:v>
                      </c:pt>
                      <c:pt idx="75">
                        <c:v>455</c:v>
                      </c:pt>
                      <c:pt idx="76">
                        <c:v>456</c:v>
                      </c:pt>
                      <c:pt idx="77">
                        <c:v>457</c:v>
                      </c:pt>
                      <c:pt idx="78">
                        <c:v>458</c:v>
                      </c:pt>
                      <c:pt idx="79">
                        <c:v>459</c:v>
                      </c:pt>
                      <c:pt idx="80">
                        <c:v>460</c:v>
                      </c:pt>
                      <c:pt idx="81">
                        <c:v>461</c:v>
                      </c:pt>
                      <c:pt idx="82">
                        <c:v>462</c:v>
                      </c:pt>
                      <c:pt idx="83">
                        <c:v>463</c:v>
                      </c:pt>
                      <c:pt idx="84">
                        <c:v>464</c:v>
                      </c:pt>
                      <c:pt idx="85">
                        <c:v>465</c:v>
                      </c:pt>
                      <c:pt idx="86">
                        <c:v>466</c:v>
                      </c:pt>
                      <c:pt idx="87">
                        <c:v>467</c:v>
                      </c:pt>
                      <c:pt idx="88">
                        <c:v>468</c:v>
                      </c:pt>
                      <c:pt idx="89">
                        <c:v>469</c:v>
                      </c:pt>
                      <c:pt idx="90">
                        <c:v>470</c:v>
                      </c:pt>
                      <c:pt idx="91">
                        <c:v>471</c:v>
                      </c:pt>
                      <c:pt idx="92">
                        <c:v>472</c:v>
                      </c:pt>
                      <c:pt idx="93">
                        <c:v>473</c:v>
                      </c:pt>
                      <c:pt idx="94">
                        <c:v>474</c:v>
                      </c:pt>
                      <c:pt idx="95">
                        <c:v>475</c:v>
                      </c:pt>
                      <c:pt idx="96">
                        <c:v>476</c:v>
                      </c:pt>
                      <c:pt idx="97">
                        <c:v>477</c:v>
                      </c:pt>
                      <c:pt idx="98">
                        <c:v>478</c:v>
                      </c:pt>
                      <c:pt idx="99">
                        <c:v>479</c:v>
                      </c:pt>
                      <c:pt idx="100">
                        <c:v>480</c:v>
                      </c:pt>
                      <c:pt idx="101">
                        <c:v>481</c:v>
                      </c:pt>
                      <c:pt idx="102">
                        <c:v>482</c:v>
                      </c:pt>
                      <c:pt idx="103">
                        <c:v>483</c:v>
                      </c:pt>
                      <c:pt idx="104">
                        <c:v>484</c:v>
                      </c:pt>
                      <c:pt idx="105">
                        <c:v>485</c:v>
                      </c:pt>
                      <c:pt idx="106">
                        <c:v>486</c:v>
                      </c:pt>
                      <c:pt idx="107">
                        <c:v>487</c:v>
                      </c:pt>
                      <c:pt idx="108">
                        <c:v>488</c:v>
                      </c:pt>
                      <c:pt idx="109">
                        <c:v>489</c:v>
                      </c:pt>
                      <c:pt idx="110">
                        <c:v>490</c:v>
                      </c:pt>
                      <c:pt idx="111">
                        <c:v>491</c:v>
                      </c:pt>
                      <c:pt idx="112">
                        <c:v>492</c:v>
                      </c:pt>
                      <c:pt idx="113">
                        <c:v>493</c:v>
                      </c:pt>
                      <c:pt idx="114">
                        <c:v>494</c:v>
                      </c:pt>
                      <c:pt idx="115">
                        <c:v>495</c:v>
                      </c:pt>
                      <c:pt idx="116">
                        <c:v>496</c:v>
                      </c:pt>
                      <c:pt idx="117">
                        <c:v>497</c:v>
                      </c:pt>
                      <c:pt idx="118">
                        <c:v>498</c:v>
                      </c:pt>
                      <c:pt idx="119">
                        <c:v>499</c:v>
                      </c:pt>
                      <c:pt idx="120">
                        <c:v>500</c:v>
                      </c:pt>
                      <c:pt idx="121">
                        <c:v>501</c:v>
                      </c:pt>
                      <c:pt idx="122">
                        <c:v>502</c:v>
                      </c:pt>
                      <c:pt idx="123">
                        <c:v>503</c:v>
                      </c:pt>
                      <c:pt idx="124">
                        <c:v>504</c:v>
                      </c:pt>
                      <c:pt idx="125">
                        <c:v>505</c:v>
                      </c:pt>
                      <c:pt idx="126">
                        <c:v>506</c:v>
                      </c:pt>
                      <c:pt idx="127">
                        <c:v>507</c:v>
                      </c:pt>
                      <c:pt idx="128">
                        <c:v>508</c:v>
                      </c:pt>
                      <c:pt idx="129">
                        <c:v>509</c:v>
                      </c:pt>
                      <c:pt idx="130">
                        <c:v>510</c:v>
                      </c:pt>
                      <c:pt idx="131">
                        <c:v>511</c:v>
                      </c:pt>
                      <c:pt idx="132">
                        <c:v>512</c:v>
                      </c:pt>
                      <c:pt idx="133">
                        <c:v>513</c:v>
                      </c:pt>
                      <c:pt idx="134">
                        <c:v>514</c:v>
                      </c:pt>
                      <c:pt idx="135">
                        <c:v>515</c:v>
                      </c:pt>
                      <c:pt idx="136">
                        <c:v>516</c:v>
                      </c:pt>
                      <c:pt idx="137">
                        <c:v>517</c:v>
                      </c:pt>
                      <c:pt idx="138">
                        <c:v>518</c:v>
                      </c:pt>
                      <c:pt idx="139">
                        <c:v>519</c:v>
                      </c:pt>
                      <c:pt idx="140">
                        <c:v>520</c:v>
                      </c:pt>
                      <c:pt idx="141">
                        <c:v>521</c:v>
                      </c:pt>
                      <c:pt idx="142">
                        <c:v>522</c:v>
                      </c:pt>
                      <c:pt idx="143">
                        <c:v>523</c:v>
                      </c:pt>
                      <c:pt idx="144">
                        <c:v>524</c:v>
                      </c:pt>
                      <c:pt idx="145">
                        <c:v>525</c:v>
                      </c:pt>
                      <c:pt idx="146">
                        <c:v>526</c:v>
                      </c:pt>
                      <c:pt idx="147">
                        <c:v>527</c:v>
                      </c:pt>
                      <c:pt idx="148">
                        <c:v>528</c:v>
                      </c:pt>
                      <c:pt idx="149">
                        <c:v>529</c:v>
                      </c:pt>
                      <c:pt idx="150">
                        <c:v>530</c:v>
                      </c:pt>
                      <c:pt idx="151">
                        <c:v>531</c:v>
                      </c:pt>
                      <c:pt idx="152">
                        <c:v>532</c:v>
                      </c:pt>
                      <c:pt idx="153">
                        <c:v>533</c:v>
                      </c:pt>
                      <c:pt idx="154">
                        <c:v>534</c:v>
                      </c:pt>
                      <c:pt idx="155">
                        <c:v>535</c:v>
                      </c:pt>
                      <c:pt idx="156">
                        <c:v>536</c:v>
                      </c:pt>
                      <c:pt idx="157">
                        <c:v>537</c:v>
                      </c:pt>
                      <c:pt idx="158">
                        <c:v>538</c:v>
                      </c:pt>
                      <c:pt idx="159">
                        <c:v>539</c:v>
                      </c:pt>
                      <c:pt idx="160">
                        <c:v>540</c:v>
                      </c:pt>
                      <c:pt idx="161">
                        <c:v>541</c:v>
                      </c:pt>
                      <c:pt idx="162">
                        <c:v>542</c:v>
                      </c:pt>
                      <c:pt idx="163">
                        <c:v>543</c:v>
                      </c:pt>
                      <c:pt idx="164">
                        <c:v>544</c:v>
                      </c:pt>
                      <c:pt idx="165">
                        <c:v>545</c:v>
                      </c:pt>
                      <c:pt idx="166">
                        <c:v>546</c:v>
                      </c:pt>
                      <c:pt idx="167">
                        <c:v>547</c:v>
                      </c:pt>
                      <c:pt idx="168">
                        <c:v>548</c:v>
                      </c:pt>
                      <c:pt idx="169">
                        <c:v>549</c:v>
                      </c:pt>
                      <c:pt idx="170">
                        <c:v>550</c:v>
                      </c:pt>
                      <c:pt idx="171">
                        <c:v>551</c:v>
                      </c:pt>
                      <c:pt idx="172">
                        <c:v>552</c:v>
                      </c:pt>
                      <c:pt idx="173">
                        <c:v>553</c:v>
                      </c:pt>
                      <c:pt idx="174">
                        <c:v>554</c:v>
                      </c:pt>
                      <c:pt idx="175">
                        <c:v>555</c:v>
                      </c:pt>
                      <c:pt idx="176">
                        <c:v>556</c:v>
                      </c:pt>
                      <c:pt idx="177">
                        <c:v>557</c:v>
                      </c:pt>
                      <c:pt idx="178">
                        <c:v>558</c:v>
                      </c:pt>
                      <c:pt idx="179">
                        <c:v>559</c:v>
                      </c:pt>
                      <c:pt idx="180">
                        <c:v>560</c:v>
                      </c:pt>
                      <c:pt idx="181">
                        <c:v>561</c:v>
                      </c:pt>
                      <c:pt idx="182">
                        <c:v>562</c:v>
                      </c:pt>
                      <c:pt idx="183">
                        <c:v>563</c:v>
                      </c:pt>
                      <c:pt idx="184">
                        <c:v>564</c:v>
                      </c:pt>
                      <c:pt idx="185">
                        <c:v>565</c:v>
                      </c:pt>
                      <c:pt idx="186">
                        <c:v>566</c:v>
                      </c:pt>
                      <c:pt idx="187">
                        <c:v>567</c:v>
                      </c:pt>
                      <c:pt idx="188">
                        <c:v>568</c:v>
                      </c:pt>
                      <c:pt idx="189">
                        <c:v>569</c:v>
                      </c:pt>
                      <c:pt idx="190">
                        <c:v>570</c:v>
                      </c:pt>
                      <c:pt idx="191">
                        <c:v>571</c:v>
                      </c:pt>
                      <c:pt idx="192">
                        <c:v>572</c:v>
                      </c:pt>
                      <c:pt idx="193">
                        <c:v>573</c:v>
                      </c:pt>
                      <c:pt idx="194">
                        <c:v>574</c:v>
                      </c:pt>
                      <c:pt idx="195">
                        <c:v>575</c:v>
                      </c:pt>
                      <c:pt idx="196">
                        <c:v>576</c:v>
                      </c:pt>
                      <c:pt idx="197">
                        <c:v>577</c:v>
                      </c:pt>
                      <c:pt idx="198">
                        <c:v>578</c:v>
                      </c:pt>
                      <c:pt idx="199">
                        <c:v>579</c:v>
                      </c:pt>
                      <c:pt idx="200">
                        <c:v>580</c:v>
                      </c:pt>
                      <c:pt idx="201">
                        <c:v>581</c:v>
                      </c:pt>
                      <c:pt idx="202">
                        <c:v>582</c:v>
                      </c:pt>
                      <c:pt idx="203">
                        <c:v>583</c:v>
                      </c:pt>
                      <c:pt idx="204">
                        <c:v>584</c:v>
                      </c:pt>
                      <c:pt idx="205">
                        <c:v>585</c:v>
                      </c:pt>
                      <c:pt idx="206">
                        <c:v>586</c:v>
                      </c:pt>
                      <c:pt idx="207">
                        <c:v>587</c:v>
                      </c:pt>
                      <c:pt idx="208">
                        <c:v>588</c:v>
                      </c:pt>
                      <c:pt idx="209">
                        <c:v>589</c:v>
                      </c:pt>
                      <c:pt idx="210">
                        <c:v>590</c:v>
                      </c:pt>
                      <c:pt idx="211">
                        <c:v>591</c:v>
                      </c:pt>
                      <c:pt idx="212">
                        <c:v>592</c:v>
                      </c:pt>
                      <c:pt idx="213">
                        <c:v>593</c:v>
                      </c:pt>
                      <c:pt idx="214">
                        <c:v>594</c:v>
                      </c:pt>
                      <c:pt idx="215">
                        <c:v>595</c:v>
                      </c:pt>
                      <c:pt idx="216">
                        <c:v>596</c:v>
                      </c:pt>
                      <c:pt idx="217">
                        <c:v>597</c:v>
                      </c:pt>
                      <c:pt idx="218">
                        <c:v>598</c:v>
                      </c:pt>
                      <c:pt idx="219">
                        <c:v>599</c:v>
                      </c:pt>
                      <c:pt idx="220">
                        <c:v>600</c:v>
                      </c:pt>
                      <c:pt idx="221">
                        <c:v>601</c:v>
                      </c:pt>
                      <c:pt idx="222">
                        <c:v>602</c:v>
                      </c:pt>
                      <c:pt idx="223">
                        <c:v>603</c:v>
                      </c:pt>
                      <c:pt idx="224">
                        <c:v>604</c:v>
                      </c:pt>
                      <c:pt idx="225">
                        <c:v>605</c:v>
                      </c:pt>
                      <c:pt idx="226">
                        <c:v>606</c:v>
                      </c:pt>
                      <c:pt idx="227">
                        <c:v>607</c:v>
                      </c:pt>
                      <c:pt idx="228">
                        <c:v>608</c:v>
                      </c:pt>
                      <c:pt idx="229">
                        <c:v>609</c:v>
                      </c:pt>
                      <c:pt idx="230">
                        <c:v>610</c:v>
                      </c:pt>
                      <c:pt idx="231">
                        <c:v>611</c:v>
                      </c:pt>
                      <c:pt idx="232">
                        <c:v>612</c:v>
                      </c:pt>
                      <c:pt idx="233">
                        <c:v>613</c:v>
                      </c:pt>
                      <c:pt idx="234">
                        <c:v>614</c:v>
                      </c:pt>
                      <c:pt idx="235">
                        <c:v>615</c:v>
                      </c:pt>
                      <c:pt idx="236">
                        <c:v>616</c:v>
                      </c:pt>
                      <c:pt idx="237">
                        <c:v>617</c:v>
                      </c:pt>
                      <c:pt idx="238">
                        <c:v>618</c:v>
                      </c:pt>
                      <c:pt idx="239">
                        <c:v>619</c:v>
                      </c:pt>
                      <c:pt idx="240">
                        <c:v>620</c:v>
                      </c:pt>
                      <c:pt idx="241">
                        <c:v>621</c:v>
                      </c:pt>
                      <c:pt idx="242">
                        <c:v>622</c:v>
                      </c:pt>
                      <c:pt idx="243">
                        <c:v>623</c:v>
                      </c:pt>
                      <c:pt idx="244">
                        <c:v>624</c:v>
                      </c:pt>
                      <c:pt idx="245">
                        <c:v>625</c:v>
                      </c:pt>
                      <c:pt idx="246">
                        <c:v>626</c:v>
                      </c:pt>
                      <c:pt idx="247">
                        <c:v>627</c:v>
                      </c:pt>
                      <c:pt idx="248">
                        <c:v>628</c:v>
                      </c:pt>
                      <c:pt idx="249">
                        <c:v>629</c:v>
                      </c:pt>
                      <c:pt idx="250">
                        <c:v>630</c:v>
                      </c:pt>
                      <c:pt idx="251">
                        <c:v>631</c:v>
                      </c:pt>
                      <c:pt idx="252">
                        <c:v>632</c:v>
                      </c:pt>
                      <c:pt idx="253">
                        <c:v>633</c:v>
                      </c:pt>
                      <c:pt idx="254">
                        <c:v>634</c:v>
                      </c:pt>
                      <c:pt idx="255">
                        <c:v>635</c:v>
                      </c:pt>
                      <c:pt idx="256">
                        <c:v>636</c:v>
                      </c:pt>
                      <c:pt idx="257">
                        <c:v>637</c:v>
                      </c:pt>
                      <c:pt idx="258">
                        <c:v>638</c:v>
                      </c:pt>
                      <c:pt idx="259">
                        <c:v>639</c:v>
                      </c:pt>
                      <c:pt idx="260">
                        <c:v>640</c:v>
                      </c:pt>
                      <c:pt idx="261">
                        <c:v>641</c:v>
                      </c:pt>
                      <c:pt idx="262">
                        <c:v>642</c:v>
                      </c:pt>
                      <c:pt idx="263">
                        <c:v>643</c:v>
                      </c:pt>
                      <c:pt idx="264">
                        <c:v>644</c:v>
                      </c:pt>
                      <c:pt idx="265">
                        <c:v>645</c:v>
                      </c:pt>
                      <c:pt idx="266">
                        <c:v>646</c:v>
                      </c:pt>
                      <c:pt idx="267">
                        <c:v>647</c:v>
                      </c:pt>
                      <c:pt idx="268">
                        <c:v>648</c:v>
                      </c:pt>
                      <c:pt idx="269">
                        <c:v>649</c:v>
                      </c:pt>
                      <c:pt idx="270">
                        <c:v>650</c:v>
                      </c:pt>
                      <c:pt idx="271">
                        <c:v>651</c:v>
                      </c:pt>
                      <c:pt idx="272">
                        <c:v>652</c:v>
                      </c:pt>
                      <c:pt idx="273">
                        <c:v>653</c:v>
                      </c:pt>
                      <c:pt idx="274">
                        <c:v>654</c:v>
                      </c:pt>
                      <c:pt idx="275">
                        <c:v>655</c:v>
                      </c:pt>
                      <c:pt idx="276">
                        <c:v>656</c:v>
                      </c:pt>
                      <c:pt idx="277">
                        <c:v>657</c:v>
                      </c:pt>
                      <c:pt idx="278">
                        <c:v>658</c:v>
                      </c:pt>
                      <c:pt idx="279">
                        <c:v>659</c:v>
                      </c:pt>
                      <c:pt idx="280">
                        <c:v>660</c:v>
                      </c:pt>
                      <c:pt idx="281">
                        <c:v>661</c:v>
                      </c:pt>
                      <c:pt idx="282">
                        <c:v>662</c:v>
                      </c:pt>
                      <c:pt idx="283">
                        <c:v>663</c:v>
                      </c:pt>
                      <c:pt idx="284">
                        <c:v>664</c:v>
                      </c:pt>
                      <c:pt idx="285">
                        <c:v>665</c:v>
                      </c:pt>
                      <c:pt idx="286">
                        <c:v>666</c:v>
                      </c:pt>
                      <c:pt idx="287">
                        <c:v>667</c:v>
                      </c:pt>
                      <c:pt idx="288">
                        <c:v>668</c:v>
                      </c:pt>
                      <c:pt idx="289">
                        <c:v>669</c:v>
                      </c:pt>
                      <c:pt idx="290">
                        <c:v>670</c:v>
                      </c:pt>
                      <c:pt idx="291">
                        <c:v>671</c:v>
                      </c:pt>
                      <c:pt idx="292">
                        <c:v>672</c:v>
                      </c:pt>
                      <c:pt idx="293">
                        <c:v>673</c:v>
                      </c:pt>
                      <c:pt idx="294">
                        <c:v>674</c:v>
                      </c:pt>
                      <c:pt idx="295">
                        <c:v>675</c:v>
                      </c:pt>
                      <c:pt idx="296">
                        <c:v>676</c:v>
                      </c:pt>
                      <c:pt idx="297">
                        <c:v>677</c:v>
                      </c:pt>
                      <c:pt idx="298">
                        <c:v>678</c:v>
                      </c:pt>
                      <c:pt idx="299">
                        <c:v>679</c:v>
                      </c:pt>
                      <c:pt idx="300">
                        <c:v>680</c:v>
                      </c:pt>
                      <c:pt idx="301">
                        <c:v>681</c:v>
                      </c:pt>
                      <c:pt idx="302">
                        <c:v>682</c:v>
                      </c:pt>
                      <c:pt idx="303">
                        <c:v>683</c:v>
                      </c:pt>
                      <c:pt idx="304">
                        <c:v>684</c:v>
                      </c:pt>
                      <c:pt idx="305">
                        <c:v>685</c:v>
                      </c:pt>
                      <c:pt idx="306">
                        <c:v>686</c:v>
                      </c:pt>
                      <c:pt idx="307">
                        <c:v>687</c:v>
                      </c:pt>
                      <c:pt idx="308">
                        <c:v>688</c:v>
                      </c:pt>
                      <c:pt idx="309">
                        <c:v>689</c:v>
                      </c:pt>
                      <c:pt idx="310">
                        <c:v>690</c:v>
                      </c:pt>
                      <c:pt idx="311">
                        <c:v>691</c:v>
                      </c:pt>
                      <c:pt idx="312">
                        <c:v>692</c:v>
                      </c:pt>
                      <c:pt idx="313">
                        <c:v>693</c:v>
                      </c:pt>
                      <c:pt idx="314">
                        <c:v>694</c:v>
                      </c:pt>
                      <c:pt idx="315">
                        <c:v>695</c:v>
                      </c:pt>
                      <c:pt idx="316">
                        <c:v>696</c:v>
                      </c:pt>
                      <c:pt idx="317">
                        <c:v>697</c:v>
                      </c:pt>
                      <c:pt idx="318">
                        <c:v>698</c:v>
                      </c:pt>
                      <c:pt idx="319">
                        <c:v>699</c:v>
                      </c:pt>
                      <c:pt idx="320">
                        <c:v>700</c:v>
                      </c:pt>
                      <c:pt idx="321">
                        <c:v>701</c:v>
                      </c:pt>
                      <c:pt idx="322">
                        <c:v>702</c:v>
                      </c:pt>
                      <c:pt idx="323">
                        <c:v>703</c:v>
                      </c:pt>
                      <c:pt idx="324">
                        <c:v>704</c:v>
                      </c:pt>
                      <c:pt idx="325">
                        <c:v>705</c:v>
                      </c:pt>
                      <c:pt idx="326">
                        <c:v>706</c:v>
                      </c:pt>
                      <c:pt idx="327">
                        <c:v>707</c:v>
                      </c:pt>
                      <c:pt idx="328">
                        <c:v>708</c:v>
                      </c:pt>
                      <c:pt idx="329">
                        <c:v>709</c:v>
                      </c:pt>
                      <c:pt idx="330">
                        <c:v>710</c:v>
                      </c:pt>
                      <c:pt idx="331">
                        <c:v>711</c:v>
                      </c:pt>
                      <c:pt idx="332">
                        <c:v>712</c:v>
                      </c:pt>
                      <c:pt idx="333">
                        <c:v>713</c:v>
                      </c:pt>
                      <c:pt idx="334">
                        <c:v>714</c:v>
                      </c:pt>
                      <c:pt idx="335">
                        <c:v>715</c:v>
                      </c:pt>
                      <c:pt idx="336">
                        <c:v>716</c:v>
                      </c:pt>
                      <c:pt idx="337">
                        <c:v>717</c:v>
                      </c:pt>
                      <c:pt idx="338">
                        <c:v>718</c:v>
                      </c:pt>
                      <c:pt idx="339">
                        <c:v>719</c:v>
                      </c:pt>
                      <c:pt idx="340">
                        <c:v>720</c:v>
                      </c:pt>
                      <c:pt idx="341">
                        <c:v>721</c:v>
                      </c:pt>
                      <c:pt idx="342">
                        <c:v>722</c:v>
                      </c:pt>
                      <c:pt idx="343">
                        <c:v>723</c:v>
                      </c:pt>
                      <c:pt idx="344">
                        <c:v>724</c:v>
                      </c:pt>
                      <c:pt idx="345">
                        <c:v>725</c:v>
                      </c:pt>
                      <c:pt idx="346">
                        <c:v>726</c:v>
                      </c:pt>
                      <c:pt idx="347">
                        <c:v>727</c:v>
                      </c:pt>
                      <c:pt idx="348">
                        <c:v>728</c:v>
                      </c:pt>
                      <c:pt idx="349">
                        <c:v>729</c:v>
                      </c:pt>
                      <c:pt idx="350">
                        <c:v>730</c:v>
                      </c:pt>
                      <c:pt idx="351">
                        <c:v>731</c:v>
                      </c:pt>
                      <c:pt idx="352">
                        <c:v>732</c:v>
                      </c:pt>
                      <c:pt idx="353">
                        <c:v>733</c:v>
                      </c:pt>
                      <c:pt idx="354">
                        <c:v>734</c:v>
                      </c:pt>
                      <c:pt idx="355">
                        <c:v>735</c:v>
                      </c:pt>
                      <c:pt idx="356">
                        <c:v>736</c:v>
                      </c:pt>
                      <c:pt idx="357">
                        <c:v>737</c:v>
                      </c:pt>
                      <c:pt idx="358">
                        <c:v>738</c:v>
                      </c:pt>
                      <c:pt idx="359">
                        <c:v>739</c:v>
                      </c:pt>
                      <c:pt idx="360">
                        <c:v>740</c:v>
                      </c:pt>
                      <c:pt idx="361">
                        <c:v>741</c:v>
                      </c:pt>
                      <c:pt idx="362">
                        <c:v>742</c:v>
                      </c:pt>
                      <c:pt idx="363">
                        <c:v>743</c:v>
                      </c:pt>
                      <c:pt idx="364">
                        <c:v>744</c:v>
                      </c:pt>
                      <c:pt idx="365">
                        <c:v>745</c:v>
                      </c:pt>
                      <c:pt idx="366">
                        <c:v>746</c:v>
                      </c:pt>
                      <c:pt idx="367">
                        <c:v>747</c:v>
                      </c:pt>
                      <c:pt idx="368">
                        <c:v>748</c:v>
                      </c:pt>
                      <c:pt idx="369">
                        <c:v>749</c:v>
                      </c:pt>
                      <c:pt idx="370">
                        <c:v>750</c:v>
                      </c:pt>
                      <c:pt idx="371">
                        <c:v>751</c:v>
                      </c:pt>
                      <c:pt idx="372">
                        <c:v>752</c:v>
                      </c:pt>
                      <c:pt idx="373">
                        <c:v>753</c:v>
                      </c:pt>
                      <c:pt idx="374">
                        <c:v>754</c:v>
                      </c:pt>
                      <c:pt idx="375">
                        <c:v>755</c:v>
                      </c:pt>
                      <c:pt idx="376">
                        <c:v>756</c:v>
                      </c:pt>
                      <c:pt idx="377">
                        <c:v>757</c:v>
                      </c:pt>
                      <c:pt idx="378">
                        <c:v>758</c:v>
                      </c:pt>
                      <c:pt idx="379">
                        <c:v>759</c:v>
                      </c:pt>
                      <c:pt idx="380">
                        <c:v>760</c:v>
                      </c:pt>
                      <c:pt idx="381">
                        <c:v>761</c:v>
                      </c:pt>
                      <c:pt idx="382">
                        <c:v>762</c:v>
                      </c:pt>
                      <c:pt idx="383">
                        <c:v>763</c:v>
                      </c:pt>
                      <c:pt idx="384">
                        <c:v>764</c:v>
                      </c:pt>
                      <c:pt idx="385">
                        <c:v>765</c:v>
                      </c:pt>
                      <c:pt idx="386">
                        <c:v>766</c:v>
                      </c:pt>
                      <c:pt idx="387">
                        <c:v>767</c:v>
                      </c:pt>
                      <c:pt idx="388">
                        <c:v>768</c:v>
                      </c:pt>
                      <c:pt idx="389">
                        <c:v>769</c:v>
                      </c:pt>
                      <c:pt idx="390">
                        <c:v>770</c:v>
                      </c:pt>
                      <c:pt idx="391">
                        <c:v>771</c:v>
                      </c:pt>
                      <c:pt idx="392">
                        <c:v>772</c:v>
                      </c:pt>
                      <c:pt idx="393">
                        <c:v>773</c:v>
                      </c:pt>
                      <c:pt idx="394">
                        <c:v>774</c:v>
                      </c:pt>
                      <c:pt idx="395">
                        <c:v>775</c:v>
                      </c:pt>
                      <c:pt idx="396">
                        <c:v>776</c:v>
                      </c:pt>
                      <c:pt idx="397">
                        <c:v>777</c:v>
                      </c:pt>
                      <c:pt idx="398">
                        <c:v>778</c:v>
                      </c:pt>
                      <c:pt idx="399">
                        <c:v>779</c:v>
                      </c:pt>
                      <c:pt idx="400">
                        <c:v>780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l!$E$2:$E$452</c15:sqref>
                        </c15:formulaRef>
                      </c:ext>
                    </c:extLst>
                    <c:numCache>
                      <c:formatCode>0.00E+00</c:formatCode>
                      <c:ptCount val="451"/>
                      <c:pt idx="0" formatCode="General">
                        <c:v>3.8999999999999999E-5</c:v>
                      </c:pt>
                      <c:pt idx="1">
                        <c:v>4.28264E-5</c:v>
                      </c:pt>
                      <c:pt idx="2">
                        <c:v>4.69146E-5</c:v>
                      </c:pt>
                      <c:pt idx="3">
                        <c:v>5.1589599999999998E-5</c:v>
                      </c:pt>
                      <c:pt idx="4">
                        <c:v>5.7176399999999997E-5</c:v>
                      </c:pt>
                      <c:pt idx="5" formatCode="General">
                        <c:v>6.3999999999999997E-5</c:v>
                      </c:pt>
                      <c:pt idx="6">
                        <c:v>7.2344199999999998E-5</c:v>
                      </c:pt>
                      <c:pt idx="7">
                        <c:v>8.2212200000000005E-5</c:v>
                      </c:pt>
                      <c:pt idx="8">
                        <c:v>9.35082E-5</c:v>
                      </c:pt>
                      <c:pt idx="9" formatCode="General">
                        <c:v>1.06136E-4</c:v>
                      </c:pt>
                      <c:pt idx="10" formatCode="General">
                        <c:v>1.2E-4</c:v>
                      </c:pt>
                      <c:pt idx="11" formatCode="General">
                        <c:v>1.3498399999999999E-4</c:v>
                      </c:pt>
                      <c:pt idx="12" formatCode="General">
                        <c:v>1.5149200000000001E-4</c:v>
                      </c:pt>
                      <c:pt idx="13" formatCode="General">
                        <c:v>1.7020800000000001E-4</c:v>
                      </c:pt>
                      <c:pt idx="14" formatCode="General">
                        <c:v>1.9181600000000001E-4</c:v>
                      </c:pt>
                      <c:pt idx="15" formatCode="General">
                        <c:v>2.1699999999999999E-4</c:v>
                      </c:pt>
                      <c:pt idx="16" formatCode="General">
                        <c:v>2.4690699999999999E-4</c:v>
                      </c:pt>
                      <c:pt idx="17" formatCode="General">
                        <c:v>2.8123999999999998E-4</c:v>
                      </c:pt>
                      <c:pt idx="18" formatCode="General">
                        <c:v>3.1851999999999998E-4</c:v>
                      </c:pt>
                      <c:pt idx="19" formatCode="General">
                        <c:v>3.5726699999999998E-4</c:v>
                      </c:pt>
                      <c:pt idx="20" formatCode="General">
                        <c:v>3.9599999999999998E-4</c:v>
                      </c:pt>
                      <c:pt idx="21" formatCode="General">
                        <c:v>4.3371499999999999E-4</c:v>
                      </c:pt>
                      <c:pt idx="22" formatCode="General">
                        <c:v>4.73024E-4</c:v>
                      </c:pt>
                      <c:pt idx="23" formatCode="General">
                        <c:v>5.1787600000000001E-4</c:v>
                      </c:pt>
                      <c:pt idx="24" formatCode="General">
                        <c:v>5.72219E-4</c:v>
                      </c:pt>
                      <c:pt idx="25" formatCode="General">
                        <c:v>6.4000000000000005E-4</c:v>
                      </c:pt>
                      <c:pt idx="26" formatCode="General">
                        <c:v>7.2455999999999996E-4</c:v>
                      </c:pt>
                      <c:pt idx="27" formatCode="General">
                        <c:v>8.2549999999999995E-4</c:v>
                      </c:pt>
                      <c:pt idx="28" formatCode="General">
                        <c:v>9.4116000000000002E-4</c:v>
                      </c:pt>
                      <c:pt idx="29" formatCode="General">
                        <c:v>1.06988E-3</c:v>
                      </c:pt>
                      <c:pt idx="30" formatCode="General">
                        <c:v>1.2099999999999999E-3</c:v>
                      </c:pt>
                      <c:pt idx="31" formatCode="General">
                        <c:v>1.362091E-3</c:v>
                      </c:pt>
                      <c:pt idx="32" formatCode="General">
                        <c:v>1.530752E-3</c:v>
                      </c:pt>
                      <c:pt idx="33" formatCode="General">
                        <c:v>1.7203679999999999E-3</c:v>
                      </c:pt>
                      <c:pt idx="34" formatCode="General">
                        <c:v>1.9353230000000001E-3</c:v>
                      </c:pt>
                      <c:pt idx="35" formatCode="General">
                        <c:v>2.1800000000000001E-3</c:v>
                      </c:pt>
                      <c:pt idx="36" formatCode="General">
                        <c:v>2.4548E-3</c:v>
                      </c:pt>
                      <c:pt idx="37" formatCode="General">
                        <c:v>2.764E-3</c:v>
                      </c:pt>
                      <c:pt idx="38" formatCode="General">
                        <c:v>3.1178E-3</c:v>
                      </c:pt>
                      <c:pt idx="39" formatCode="General">
                        <c:v>3.5263999999999998E-3</c:v>
                      </c:pt>
                      <c:pt idx="40" formatCode="General">
                        <c:v>4.0000000000000001E-3</c:v>
                      </c:pt>
                      <c:pt idx="41" formatCode="General">
                        <c:v>4.54624E-3</c:v>
                      </c:pt>
                      <c:pt idx="42" formatCode="General">
                        <c:v>5.1593200000000002E-3</c:v>
                      </c:pt>
                      <c:pt idx="43" formatCode="General">
                        <c:v>5.8292800000000001E-3</c:v>
                      </c:pt>
                      <c:pt idx="44" formatCode="General">
                        <c:v>6.5461599999999997E-3</c:v>
                      </c:pt>
                      <c:pt idx="45" formatCode="General">
                        <c:v>7.3000000000000001E-3</c:v>
                      </c:pt>
                      <c:pt idx="46" formatCode="General">
                        <c:v>8.0865069999999997E-3</c:v>
                      </c:pt>
                      <c:pt idx="47" formatCode="General">
                        <c:v>8.9087200000000002E-3</c:v>
                      </c:pt>
                      <c:pt idx="48" formatCode="General">
                        <c:v>9.7676800000000008E-3</c:v>
                      </c:pt>
                      <c:pt idx="49" formatCode="General">
                        <c:v>1.0664430000000001E-2</c:v>
                      </c:pt>
                      <c:pt idx="50" formatCode="General">
                        <c:v>1.1599999999999999E-2</c:v>
                      </c:pt>
                      <c:pt idx="51" formatCode="General">
                        <c:v>1.257317E-2</c:v>
                      </c:pt>
                      <c:pt idx="52" formatCode="General">
                        <c:v>1.358272E-2</c:v>
                      </c:pt>
                      <c:pt idx="53" formatCode="General">
                        <c:v>1.4629680000000001E-2</c:v>
                      </c:pt>
                      <c:pt idx="54" formatCode="General">
                        <c:v>1.5715090000000001E-2</c:v>
                      </c:pt>
                      <c:pt idx="55" formatCode="General">
                        <c:v>1.6840000000000001E-2</c:v>
                      </c:pt>
                      <c:pt idx="56" formatCode="General">
                        <c:v>1.800736E-2</c:v>
                      </c:pt>
                      <c:pt idx="57" formatCode="General">
                        <c:v>1.9214479999999999E-2</c:v>
                      </c:pt>
                      <c:pt idx="58" formatCode="General">
                        <c:v>2.045392E-2</c:v>
                      </c:pt>
                      <c:pt idx="59" formatCode="General">
                        <c:v>2.171824E-2</c:v>
                      </c:pt>
                      <c:pt idx="60" formatCode="General">
                        <c:v>2.3E-2</c:v>
                      </c:pt>
                      <c:pt idx="61" formatCode="General">
                        <c:v>2.4294610000000001E-2</c:v>
                      </c:pt>
                      <c:pt idx="62" formatCode="General">
                        <c:v>2.5610239999999999E-2</c:v>
                      </c:pt>
                      <c:pt idx="63" formatCode="General">
                        <c:v>2.6958570000000001E-2</c:v>
                      </c:pt>
                      <c:pt idx="64" formatCode="General">
                        <c:v>2.8351250000000001E-2</c:v>
                      </c:pt>
                      <c:pt idx="65" formatCode="General">
                        <c:v>2.98E-2</c:v>
                      </c:pt>
                      <c:pt idx="66" formatCode="General">
                        <c:v>3.1310829999999998E-2</c:v>
                      </c:pt>
                      <c:pt idx="67" formatCode="General">
                        <c:v>3.2883679999999998E-2</c:v>
                      </c:pt>
                      <c:pt idx="68" formatCode="General">
                        <c:v>3.4521120000000002E-2</c:v>
                      </c:pt>
                      <c:pt idx="69" formatCode="General">
                        <c:v>3.6225710000000001E-2</c:v>
                      </c:pt>
                      <c:pt idx="70" formatCode="General">
                        <c:v>3.7999999999999999E-2</c:v>
                      </c:pt>
                      <c:pt idx="71" formatCode="General">
                        <c:v>3.9846670000000001E-2</c:v>
                      </c:pt>
                      <c:pt idx="72" formatCode="General">
                        <c:v>4.1768E-2</c:v>
                      </c:pt>
                      <c:pt idx="73" formatCode="General">
                        <c:v>4.3765999999999999E-2</c:v>
                      </c:pt>
                      <c:pt idx="74" formatCode="General">
                        <c:v>4.5842670000000002E-2</c:v>
                      </c:pt>
                      <c:pt idx="75" formatCode="General">
                        <c:v>4.8000000000000001E-2</c:v>
                      </c:pt>
                      <c:pt idx="76" formatCode="General">
                        <c:v>5.0243679999999999E-2</c:v>
                      </c:pt>
                      <c:pt idx="77" formatCode="General">
                        <c:v>5.2573040000000001E-2</c:v>
                      </c:pt>
                      <c:pt idx="78" formatCode="General">
                        <c:v>5.4980559999999998E-2</c:v>
                      </c:pt>
                      <c:pt idx="79" formatCode="General">
                        <c:v>5.7458719999999998E-2</c:v>
                      </c:pt>
                      <c:pt idx="80" formatCode="General">
                        <c:v>0.06</c:v>
                      </c:pt>
                      <c:pt idx="81" formatCode="General">
                        <c:v>6.2601970000000007E-2</c:v>
                      </c:pt>
                      <c:pt idx="82" formatCode="General">
                        <c:v>6.5277520000000006E-2</c:v>
                      </c:pt>
                      <c:pt idx="83" formatCode="General">
                        <c:v>6.8042080000000005E-2</c:v>
                      </c:pt>
                      <c:pt idx="84" formatCode="General">
                        <c:v>7.0911089999999996E-2</c:v>
                      </c:pt>
                      <c:pt idx="85" formatCode="General">
                        <c:v>7.3899999999999993E-2</c:v>
                      </c:pt>
                      <c:pt idx="86" formatCode="General">
                        <c:v>7.7016000000000001E-2</c:v>
                      </c:pt>
                      <c:pt idx="87" formatCode="General">
                        <c:v>8.0266400000000002E-2</c:v>
                      </c:pt>
                      <c:pt idx="88" formatCode="General">
                        <c:v>8.36668E-2</c:v>
                      </c:pt>
                      <c:pt idx="89" formatCode="General">
                        <c:v>8.7232799999999999E-2</c:v>
                      </c:pt>
                      <c:pt idx="90" formatCode="General">
                        <c:v>9.0980000000000005E-2</c:v>
                      </c:pt>
                      <c:pt idx="91" formatCode="General">
                        <c:v>9.4917550000000003E-2</c:v>
                      </c:pt>
                      <c:pt idx="92" formatCode="General">
                        <c:v>9.9045839999999996E-2</c:v>
                      </c:pt>
                      <c:pt idx="93" formatCode="General">
                        <c:v>0.1033674</c:v>
                      </c:pt>
                      <c:pt idx="94" formatCode="General">
                        <c:v>0.1078846</c:v>
                      </c:pt>
                      <c:pt idx="95" formatCode="General">
                        <c:v>0.11260000000000001</c:v>
                      </c:pt>
                      <c:pt idx="96" formatCode="General">
                        <c:v>0.117532</c:v>
                      </c:pt>
                      <c:pt idx="97" formatCode="General">
                        <c:v>0.1226744</c:v>
                      </c:pt>
                      <c:pt idx="98" formatCode="General">
                        <c:v>0.12799279999999999</c:v>
                      </c:pt>
                      <c:pt idx="99" formatCode="General">
                        <c:v>0.13345280000000001</c:v>
                      </c:pt>
                      <c:pt idx="100" formatCode="General">
                        <c:v>0.13902</c:v>
                      </c:pt>
                      <c:pt idx="101" formatCode="General">
                        <c:v>0.14467640000000001</c:v>
                      </c:pt>
                      <c:pt idx="102" formatCode="General">
                        <c:v>0.1504693</c:v>
                      </c:pt>
                      <c:pt idx="103" formatCode="General">
                        <c:v>0.15646189999999999</c:v>
                      </c:pt>
                      <c:pt idx="104" formatCode="General">
                        <c:v>0.16271769999999999</c:v>
                      </c:pt>
                      <c:pt idx="105" formatCode="General">
                        <c:v>0.16930000000000001</c:v>
                      </c:pt>
                      <c:pt idx="106" formatCode="General">
                        <c:v>0.17624310000000001</c:v>
                      </c:pt>
                      <c:pt idx="107" formatCode="General">
                        <c:v>0.1835581</c:v>
                      </c:pt>
                      <c:pt idx="108" formatCode="General">
                        <c:v>0.19127350000000001</c:v>
                      </c:pt>
                      <c:pt idx="109" formatCode="General">
                        <c:v>0.19941800000000001</c:v>
                      </c:pt>
                      <c:pt idx="110" formatCode="General">
                        <c:v>0.20802000000000001</c:v>
                      </c:pt>
                      <c:pt idx="111" formatCode="General">
                        <c:v>0.2171199</c:v>
                      </c:pt>
                      <c:pt idx="112" formatCode="General">
                        <c:v>0.22673450000000001</c:v>
                      </c:pt>
                      <c:pt idx="113" formatCode="General">
                        <c:v>0.23685709999999999</c:v>
                      </c:pt>
                      <c:pt idx="114" formatCode="General">
                        <c:v>0.24748120000000001</c:v>
                      </c:pt>
                      <c:pt idx="115" formatCode="General">
                        <c:v>0.2586</c:v>
                      </c:pt>
                      <c:pt idx="116" formatCode="General">
                        <c:v>0.27018490000000001</c:v>
                      </c:pt>
                      <c:pt idx="117" formatCode="General">
                        <c:v>0.28229389999999999</c:v>
                      </c:pt>
                      <c:pt idx="118" formatCode="General">
                        <c:v>0.29505049999999999</c:v>
                      </c:pt>
                      <c:pt idx="119" formatCode="General">
                        <c:v>0.30857800000000002</c:v>
                      </c:pt>
                      <c:pt idx="120" formatCode="General">
                        <c:v>0.32300000000000001</c:v>
                      </c:pt>
                      <c:pt idx="121" formatCode="General">
                        <c:v>0.33840209999999998</c:v>
                      </c:pt>
                      <c:pt idx="122" formatCode="General">
                        <c:v>0.3546858</c:v>
                      </c:pt>
                      <c:pt idx="123" formatCode="General">
                        <c:v>0.37169859999999999</c:v>
                      </c:pt>
                      <c:pt idx="124" formatCode="General">
                        <c:v>0.38928750000000001</c:v>
                      </c:pt>
                      <c:pt idx="125" formatCode="General">
                        <c:v>0.4073</c:v>
                      </c:pt>
                      <c:pt idx="126" formatCode="General">
                        <c:v>0.42562990000000001</c:v>
                      </c:pt>
                      <c:pt idx="127" formatCode="General">
                        <c:v>0.44430960000000003</c:v>
                      </c:pt>
                      <c:pt idx="128" formatCode="General">
                        <c:v>0.46339439999999998</c:v>
                      </c:pt>
                      <c:pt idx="129" formatCode="General">
                        <c:v>0.48293950000000002</c:v>
                      </c:pt>
                      <c:pt idx="130" formatCode="General">
                        <c:v>0.503</c:v>
                      </c:pt>
                      <c:pt idx="131" formatCode="General">
                        <c:v>0.52356930000000002</c:v>
                      </c:pt>
                      <c:pt idx="132" formatCode="General">
                        <c:v>0.544512</c:v>
                      </c:pt>
                      <c:pt idx="133" formatCode="General">
                        <c:v>0.56569000000000003</c:v>
                      </c:pt>
                      <c:pt idx="134" formatCode="General">
                        <c:v>0.58696530000000002</c:v>
                      </c:pt>
                      <c:pt idx="135" formatCode="General">
                        <c:v>0.60819999999999996</c:v>
                      </c:pt>
                      <c:pt idx="136" formatCode="General">
                        <c:v>0.62934559999999995</c:v>
                      </c:pt>
                      <c:pt idx="137" formatCode="General">
                        <c:v>0.65030679999999996</c:v>
                      </c:pt>
                      <c:pt idx="138" formatCode="General">
                        <c:v>0.6708752</c:v>
                      </c:pt>
                      <c:pt idx="139" formatCode="General">
                        <c:v>0.69084239999999997</c:v>
                      </c:pt>
                      <c:pt idx="140" formatCode="General">
                        <c:v>0.71</c:v>
                      </c:pt>
                      <c:pt idx="141" formatCode="General">
                        <c:v>0.72818519999999998</c:v>
                      </c:pt>
                      <c:pt idx="142" formatCode="General">
                        <c:v>0.7454636</c:v>
                      </c:pt>
                      <c:pt idx="143" formatCode="General">
                        <c:v>0.76196940000000002</c:v>
                      </c:pt>
                      <c:pt idx="144" formatCode="General">
                        <c:v>0.77783679999999999</c:v>
                      </c:pt>
                      <c:pt idx="145" formatCode="General">
                        <c:v>0.79320000000000002</c:v>
                      </c:pt>
                      <c:pt idx="146" formatCode="General">
                        <c:v>0.80811040000000001</c:v>
                      </c:pt>
                      <c:pt idx="147" formatCode="General">
                        <c:v>0.82249620000000001</c:v>
                      </c:pt>
                      <c:pt idx="148" formatCode="General">
                        <c:v>0.83630680000000002</c:v>
                      </c:pt>
                      <c:pt idx="149" formatCode="General">
                        <c:v>0.84949160000000001</c:v>
                      </c:pt>
                      <c:pt idx="150" formatCode="General">
                        <c:v>0.86199999999999999</c:v>
                      </c:pt>
                      <c:pt idx="151" formatCode="General">
                        <c:v>0.8738108</c:v>
                      </c:pt>
                      <c:pt idx="152" formatCode="General">
                        <c:v>0.88496240000000004</c:v>
                      </c:pt>
                      <c:pt idx="153" formatCode="General">
                        <c:v>0.8954936</c:v>
                      </c:pt>
                      <c:pt idx="154" formatCode="General">
                        <c:v>0.9054432</c:v>
                      </c:pt>
                      <c:pt idx="155" formatCode="General">
                        <c:v>0.9148501</c:v>
                      </c:pt>
                      <c:pt idx="156" formatCode="General">
                        <c:v>0.92373479999999997</c:v>
                      </c:pt>
                      <c:pt idx="157" formatCode="General">
                        <c:v>0.93209240000000004</c:v>
                      </c:pt>
                      <c:pt idx="158" formatCode="General">
                        <c:v>0.93992260000000005</c:v>
                      </c:pt>
                      <c:pt idx="159" formatCode="General">
                        <c:v>0.94722519999999999</c:v>
                      </c:pt>
                      <c:pt idx="160" formatCode="General">
                        <c:v>0.95399999999999996</c:v>
                      </c:pt>
                      <c:pt idx="161" formatCode="General">
                        <c:v>0.96025609999999995</c:v>
                      </c:pt>
                      <c:pt idx="162" formatCode="General">
                        <c:v>0.96600739999999996</c:v>
                      </c:pt>
                      <c:pt idx="163" formatCode="General">
                        <c:v>0.97126060000000003</c:v>
                      </c:pt>
                      <c:pt idx="164" formatCode="General">
                        <c:v>0.97602250000000002</c:v>
                      </c:pt>
                      <c:pt idx="165" formatCode="General">
                        <c:v>0.98029999999999995</c:v>
                      </c:pt>
                      <c:pt idx="166" formatCode="General">
                        <c:v>0.98409239999999998</c:v>
                      </c:pt>
                      <c:pt idx="167" formatCode="General">
                        <c:v>0.98741820000000002</c:v>
                      </c:pt>
                      <c:pt idx="168" formatCode="General">
                        <c:v>0.99031279999999999</c:v>
                      </c:pt>
                      <c:pt idx="169" formatCode="General">
                        <c:v>0.99281160000000002</c:v>
                      </c:pt>
                      <c:pt idx="170" formatCode="General">
                        <c:v>0.99495009999999995</c:v>
                      </c:pt>
                      <c:pt idx="171" formatCode="General">
                        <c:v>0.99671080000000001</c:v>
                      </c:pt>
                      <c:pt idx="172" formatCode="General">
                        <c:v>0.99809829999999999</c:v>
                      </c:pt>
                      <c:pt idx="173" formatCode="General">
                        <c:v>0.999112</c:v>
                      </c:pt>
                      <c:pt idx="174" formatCode="General">
                        <c:v>0.99974819999999998</c:v>
                      </c:pt>
                      <c:pt idx="175" formatCode="General">
                        <c:v>1</c:v>
                      </c:pt>
                      <c:pt idx="176" formatCode="General">
                        <c:v>0.99985670000000004</c:v>
                      </c:pt>
                      <c:pt idx="177" formatCode="General">
                        <c:v>0.99930459999999999</c:v>
                      </c:pt>
                      <c:pt idx="178" formatCode="General">
                        <c:v>0.99832549999999998</c:v>
                      </c:pt>
                      <c:pt idx="179" formatCode="General">
                        <c:v>0.99689870000000003</c:v>
                      </c:pt>
                      <c:pt idx="180" formatCode="General">
                        <c:v>0.995</c:v>
                      </c:pt>
                      <c:pt idx="181" formatCode="General">
                        <c:v>0.9926005</c:v>
                      </c:pt>
                      <c:pt idx="182" formatCode="General">
                        <c:v>0.98974260000000003</c:v>
                      </c:pt>
                      <c:pt idx="183" formatCode="General">
                        <c:v>0.9864444</c:v>
                      </c:pt>
                      <c:pt idx="184" formatCode="General">
                        <c:v>0.98272409999999999</c:v>
                      </c:pt>
                      <c:pt idx="185" formatCode="General">
                        <c:v>0.97860000000000003</c:v>
                      </c:pt>
                      <c:pt idx="186" formatCode="General">
                        <c:v>0.9740837</c:v>
                      </c:pt>
                      <c:pt idx="187" formatCode="General">
                        <c:v>0.96917120000000001</c:v>
                      </c:pt>
                      <c:pt idx="188" formatCode="General">
                        <c:v>0.96385679999999996</c:v>
                      </c:pt>
                      <c:pt idx="189" formatCode="General">
                        <c:v>0.95813490000000001</c:v>
                      </c:pt>
                      <c:pt idx="190" formatCode="General">
                        <c:v>0.95199999999999996</c:v>
                      </c:pt>
                      <c:pt idx="191" formatCode="General">
                        <c:v>0.94545040000000002</c:v>
                      </c:pt>
                      <c:pt idx="192" formatCode="General">
                        <c:v>0.93849919999999998</c:v>
                      </c:pt>
                      <c:pt idx="193" formatCode="General">
                        <c:v>0.93116279999999996</c:v>
                      </c:pt>
                      <c:pt idx="194" formatCode="General">
                        <c:v>0.92345759999999999</c:v>
                      </c:pt>
                      <c:pt idx="195" formatCode="General">
                        <c:v>0.91539999999999999</c:v>
                      </c:pt>
                      <c:pt idx="196" formatCode="General">
                        <c:v>0.90700639999999999</c:v>
                      </c:pt>
                      <c:pt idx="197" formatCode="General">
                        <c:v>0.8982772</c:v>
                      </c:pt>
                      <c:pt idx="198" formatCode="General">
                        <c:v>0.88920480000000002</c:v>
                      </c:pt>
                      <c:pt idx="199" formatCode="General">
                        <c:v>0.87978160000000005</c:v>
                      </c:pt>
                      <c:pt idx="200" formatCode="General">
                        <c:v>0.87</c:v>
                      </c:pt>
                      <c:pt idx="201" formatCode="General">
                        <c:v>0.85986130000000005</c:v>
                      </c:pt>
                      <c:pt idx="202" formatCode="General">
                        <c:v>0.84939200000000004</c:v>
                      </c:pt>
                      <c:pt idx="203" formatCode="General">
                        <c:v>0.83862199999999998</c:v>
                      </c:pt>
                      <c:pt idx="204" formatCode="General">
                        <c:v>0.82758129999999996</c:v>
                      </c:pt>
                      <c:pt idx="205" formatCode="General">
                        <c:v>0.81630000000000003</c:v>
                      </c:pt>
                      <c:pt idx="206" formatCode="General">
                        <c:v>0.80479469999999997</c:v>
                      </c:pt>
                      <c:pt idx="207" formatCode="General">
                        <c:v>0.79308199999999995</c:v>
                      </c:pt>
                      <c:pt idx="208" formatCode="General">
                        <c:v>0.781192</c:v>
                      </c:pt>
                      <c:pt idx="209" formatCode="General">
                        <c:v>0.76915469999999997</c:v>
                      </c:pt>
                      <c:pt idx="210" formatCode="General">
                        <c:v>0.75700000000000001</c:v>
                      </c:pt>
                      <c:pt idx="211" formatCode="General">
                        <c:v>0.74475409999999997</c:v>
                      </c:pt>
                      <c:pt idx="212" formatCode="General">
                        <c:v>0.73242240000000003</c:v>
                      </c:pt>
                      <c:pt idx="213" formatCode="General">
                        <c:v>0.72000359999999997</c:v>
                      </c:pt>
                      <c:pt idx="214" formatCode="General">
                        <c:v>0.70749649999999997</c:v>
                      </c:pt>
                      <c:pt idx="215" formatCode="General">
                        <c:v>0.69489999999999996</c:v>
                      </c:pt>
                      <c:pt idx="216" formatCode="General">
                        <c:v>0.68221920000000003</c:v>
                      </c:pt>
                      <c:pt idx="217" formatCode="General">
                        <c:v>0.66947159999999994</c:v>
                      </c:pt>
                      <c:pt idx="218" formatCode="General">
                        <c:v>0.65667439999999999</c:v>
                      </c:pt>
                      <c:pt idx="219" formatCode="General">
                        <c:v>0.64384479999999999</c:v>
                      </c:pt>
                      <c:pt idx="220" formatCode="General">
                        <c:v>0.63100000000000001</c:v>
                      </c:pt>
                      <c:pt idx="221" formatCode="General">
                        <c:v>0.61815549999999997</c:v>
                      </c:pt>
                      <c:pt idx="222" formatCode="General">
                        <c:v>0.60531440000000003</c:v>
                      </c:pt>
                      <c:pt idx="223" formatCode="General">
                        <c:v>0.59247559999999999</c:v>
                      </c:pt>
                      <c:pt idx="224" formatCode="General">
                        <c:v>0.57963790000000004</c:v>
                      </c:pt>
                      <c:pt idx="225" formatCode="General">
                        <c:v>0.56679999999999997</c:v>
                      </c:pt>
                      <c:pt idx="226" formatCode="General">
                        <c:v>0.55396109999999998</c:v>
                      </c:pt>
                      <c:pt idx="227" formatCode="General">
                        <c:v>0.54113719999999998</c:v>
                      </c:pt>
                      <c:pt idx="228" formatCode="General">
                        <c:v>0.52835279999999996</c:v>
                      </c:pt>
                      <c:pt idx="229" formatCode="General">
                        <c:v>0.51563230000000004</c:v>
                      </c:pt>
                      <c:pt idx="230" formatCode="General">
                        <c:v>0.503</c:v>
                      </c:pt>
                      <c:pt idx="231" formatCode="General">
                        <c:v>0.49046879999999998</c:v>
                      </c:pt>
                      <c:pt idx="232" formatCode="General">
                        <c:v>0.47803040000000002</c:v>
                      </c:pt>
                      <c:pt idx="233" formatCode="General">
                        <c:v>0.46567760000000002</c:v>
                      </c:pt>
                      <c:pt idx="234" formatCode="General">
                        <c:v>0.45340320000000001</c:v>
                      </c:pt>
                      <c:pt idx="235" formatCode="General">
                        <c:v>0.44119999999999998</c:v>
                      </c:pt>
                      <c:pt idx="236" formatCode="General">
                        <c:v>0.42908000000000002</c:v>
                      </c:pt>
                      <c:pt idx="237" formatCode="General">
                        <c:v>0.41703600000000002</c:v>
                      </c:pt>
                      <c:pt idx="238" formatCode="General">
                        <c:v>0.405032</c:v>
                      </c:pt>
                      <c:pt idx="239" formatCode="General">
                        <c:v>0.39303199999999999</c:v>
                      </c:pt>
                      <c:pt idx="240" formatCode="General">
                        <c:v>0.38100000000000001</c:v>
                      </c:pt>
                      <c:pt idx="241" formatCode="General">
                        <c:v>0.36891839999999998</c:v>
                      </c:pt>
                      <c:pt idx="242" formatCode="General">
                        <c:v>0.35682720000000001</c:v>
                      </c:pt>
                      <c:pt idx="243" formatCode="General">
                        <c:v>0.34477679999999999</c:v>
                      </c:pt>
                      <c:pt idx="244" formatCode="General">
                        <c:v>0.33281759999999999</c:v>
                      </c:pt>
                      <c:pt idx="245" formatCode="General">
                        <c:v>0.32100000000000001</c:v>
                      </c:pt>
                      <c:pt idx="246" formatCode="General">
                        <c:v>0.3093381</c:v>
                      </c:pt>
                      <c:pt idx="247" formatCode="General">
                        <c:v>0.29785040000000002</c:v>
                      </c:pt>
                      <c:pt idx="248" formatCode="General">
                        <c:v>0.2865936</c:v>
                      </c:pt>
                      <c:pt idx="249" formatCode="General">
                        <c:v>0.27562449999999999</c:v>
                      </c:pt>
                      <c:pt idx="250" formatCode="General">
                        <c:v>0.26500000000000001</c:v>
                      </c:pt>
                      <c:pt idx="251" formatCode="General">
                        <c:v>0.25476320000000002</c:v>
                      </c:pt>
                      <c:pt idx="252" formatCode="General">
                        <c:v>0.24488960000000001</c:v>
                      </c:pt>
                      <c:pt idx="253" formatCode="General">
                        <c:v>0.2353344</c:v>
                      </c:pt>
                      <c:pt idx="254" formatCode="General">
                        <c:v>0.2260528</c:v>
                      </c:pt>
                      <c:pt idx="255" formatCode="General">
                        <c:v>0.217</c:v>
                      </c:pt>
                      <c:pt idx="256" formatCode="General">
                        <c:v>0.2081616</c:v>
                      </c:pt>
                      <c:pt idx="257" formatCode="General">
                        <c:v>0.1995488</c:v>
                      </c:pt>
                      <c:pt idx="258" formatCode="General">
                        <c:v>0.1911552</c:v>
                      </c:pt>
                      <c:pt idx="259" formatCode="General">
                        <c:v>0.18297440000000001</c:v>
                      </c:pt>
                      <c:pt idx="260" formatCode="General">
                        <c:v>0.17499999999999999</c:v>
                      </c:pt>
                      <c:pt idx="261" formatCode="General">
                        <c:v>0.1672235</c:v>
                      </c:pt>
                      <c:pt idx="262" formatCode="General">
                        <c:v>0.15964639999999999</c:v>
                      </c:pt>
                      <c:pt idx="263" formatCode="General">
                        <c:v>0.15227760000000001</c:v>
                      </c:pt>
                      <c:pt idx="264" formatCode="General">
                        <c:v>0.1451259</c:v>
                      </c:pt>
                      <c:pt idx="265" formatCode="General">
                        <c:v>0.13819999999999999</c:v>
                      </c:pt>
                      <c:pt idx="266" formatCode="General">
                        <c:v>0.13150029999999999</c:v>
                      </c:pt>
                      <c:pt idx="267" formatCode="General">
                        <c:v>0.12502479999999999</c:v>
                      </c:pt>
                      <c:pt idx="268" formatCode="General">
                        <c:v>0.1187792</c:v>
                      </c:pt>
                      <c:pt idx="269" formatCode="General">
                        <c:v>0.1127691</c:v>
                      </c:pt>
                      <c:pt idx="270" formatCode="General">
                        <c:v>0.107</c:v>
                      </c:pt>
                      <c:pt idx="271" formatCode="General">
                        <c:v>0.1014762</c:v>
                      </c:pt>
                      <c:pt idx="272" formatCode="General">
                        <c:v>9.6188640000000006E-2</c:v>
                      </c:pt>
                      <c:pt idx="273" formatCode="General">
                        <c:v>9.1122960000000003E-2</c:v>
                      </c:pt>
                      <c:pt idx="274" formatCode="General">
                        <c:v>8.6264850000000004E-2</c:v>
                      </c:pt>
                      <c:pt idx="275" formatCode="General">
                        <c:v>8.1600000000000006E-2</c:v>
                      </c:pt>
                      <c:pt idx="276" formatCode="General">
                        <c:v>7.7120640000000004E-2</c:v>
                      </c:pt>
                      <c:pt idx="277" formatCode="General">
                        <c:v>7.2825520000000005E-2</c:v>
                      </c:pt>
                      <c:pt idx="278" formatCode="General">
                        <c:v>6.8710080000000007E-2</c:v>
                      </c:pt>
                      <c:pt idx="279" formatCode="General">
                        <c:v>6.4769759999999996E-2</c:v>
                      </c:pt>
                      <c:pt idx="280" formatCode="General">
                        <c:v>6.0999999999999999E-2</c:v>
                      </c:pt>
                      <c:pt idx="281" formatCode="General">
                        <c:v>5.7396210000000003E-2</c:v>
                      </c:pt>
                      <c:pt idx="282" formatCode="General">
                        <c:v>5.3955040000000003E-2</c:v>
                      </c:pt>
                      <c:pt idx="283" formatCode="General">
                        <c:v>5.0673759999999998E-2</c:v>
                      </c:pt>
                      <c:pt idx="284" formatCode="General">
                        <c:v>4.7549649999999999E-2</c:v>
                      </c:pt>
                      <c:pt idx="285" formatCode="General">
                        <c:v>4.4580000000000002E-2</c:v>
                      </c:pt>
                      <c:pt idx="286" formatCode="General">
                        <c:v>4.1758719999999999E-2</c:v>
                      </c:pt>
                      <c:pt idx="287" formatCode="General">
                        <c:v>3.9084960000000002E-2</c:v>
                      </c:pt>
                      <c:pt idx="288" formatCode="General">
                        <c:v>3.656384E-2</c:v>
                      </c:pt>
                      <c:pt idx="289" formatCode="General">
                        <c:v>3.4200479999999998E-2</c:v>
                      </c:pt>
                      <c:pt idx="290" formatCode="General">
                        <c:v>3.2000000000000001E-2</c:v>
                      </c:pt>
                      <c:pt idx="291" formatCode="General">
                        <c:v>2.9962610000000001E-2</c:v>
                      </c:pt>
                      <c:pt idx="292" formatCode="General">
                        <c:v>2.807664E-2</c:v>
                      </c:pt>
                      <c:pt idx="293" formatCode="General">
                        <c:v>2.632936E-2</c:v>
                      </c:pt>
                      <c:pt idx="294" formatCode="General">
                        <c:v>2.4708049999999999E-2</c:v>
                      </c:pt>
                      <c:pt idx="295" formatCode="General">
                        <c:v>2.3199999999999998E-2</c:v>
                      </c:pt>
                      <c:pt idx="296" formatCode="General">
                        <c:v>2.1800770000000001E-2</c:v>
                      </c:pt>
                      <c:pt idx="297" formatCode="General">
                        <c:v>2.0501120000000001E-2</c:v>
                      </c:pt>
                      <c:pt idx="298" formatCode="General">
                        <c:v>1.9281079999999999E-2</c:v>
                      </c:pt>
                      <c:pt idx="299" formatCode="General">
                        <c:v>1.8120689999999998E-2</c:v>
                      </c:pt>
                      <c:pt idx="300" formatCode="General">
                        <c:v>1.7000000000000001E-2</c:v>
                      </c:pt>
                      <c:pt idx="301" formatCode="General">
                        <c:v>1.5903790000000001E-2</c:v>
                      </c:pt>
                      <c:pt idx="302" formatCode="General">
                        <c:v>1.483718E-2</c:v>
                      </c:pt>
                      <c:pt idx="303" formatCode="General">
                        <c:v>1.3810680000000001E-2</c:v>
                      </c:pt>
                      <c:pt idx="304" formatCode="General">
                        <c:v>1.283478E-2</c:v>
                      </c:pt>
                      <c:pt idx="305" formatCode="General">
                        <c:v>1.192E-2</c:v>
                      </c:pt>
                      <c:pt idx="306" formatCode="General">
                        <c:v>1.106831E-2</c:v>
                      </c:pt>
                      <c:pt idx="307" formatCode="General">
                        <c:v>1.027339E-2</c:v>
                      </c:pt>
                      <c:pt idx="308" formatCode="General">
                        <c:v>9.5333109999999992E-3</c:v>
                      </c:pt>
                      <c:pt idx="309" formatCode="General">
                        <c:v>8.8461570000000003E-3</c:v>
                      </c:pt>
                      <c:pt idx="310" formatCode="General">
                        <c:v>8.2100000000000003E-3</c:v>
                      </c:pt>
                      <c:pt idx="311" formatCode="General">
                        <c:v>7.6237809999999996E-3</c:v>
                      </c:pt>
                      <c:pt idx="312" formatCode="General">
                        <c:v>7.0854239999999999E-3</c:v>
                      </c:pt>
                      <c:pt idx="313" formatCode="General">
                        <c:v>6.5914759999999998E-3</c:v>
                      </c:pt>
                      <c:pt idx="314" formatCode="General">
                        <c:v>6.1384849999999999E-3</c:v>
                      </c:pt>
                      <c:pt idx="315" formatCode="General">
                        <c:v>5.7229999999999998E-3</c:v>
                      </c:pt>
                      <c:pt idx="316" formatCode="General">
                        <c:v>5.3430589999999998E-3</c:v>
                      </c:pt>
                      <c:pt idx="317" formatCode="General">
                        <c:v>4.9957960000000003E-3</c:v>
                      </c:pt>
                      <c:pt idx="318" formatCode="General">
                        <c:v>4.6764040000000003E-3</c:v>
                      </c:pt>
                      <c:pt idx="319" formatCode="General">
                        <c:v>4.3800749999999998E-3</c:v>
                      </c:pt>
                      <c:pt idx="320" formatCode="General">
                        <c:v>4.1019999999999997E-3</c:v>
                      </c:pt>
                      <c:pt idx="321" formatCode="General">
                        <c:v>3.8384529999999999E-3</c:v>
                      </c:pt>
                      <c:pt idx="322" formatCode="General">
                        <c:v>3.5890990000000001E-3</c:v>
                      </c:pt>
                      <c:pt idx="323" formatCode="General">
                        <c:v>3.3542189999999999E-3</c:v>
                      </c:pt>
                      <c:pt idx="324" formatCode="General">
                        <c:v>3.1340930000000001E-3</c:v>
                      </c:pt>
                      <c:pt idx="325" formatCode="General">
                        <c:v>2.9290000000000002E-3</c:v>
                      </c:pt>
                      <c:pt idx="326" formatCode="General">
                        <c:v>2.7381390000000001E-3</c:v>
                      </c:pt>
                      <c:pt idx="327" formatCode="General">
                        <c:v>2.559876E-3</c:v>
                      </c:pt>
                      <c:pt idx="328" formatCode="General">
                        <c:v>2.3932440000000001E-3</c:v>
                      </c:pt>
                      <c:pt idx="329" formatCode="General">
                        <c:v>2.2372749999999999E-3</c:v>
                      </c:pt>
                      <c:pt idx="330" formatCode="General">
                        <c:v>2.091E-3</c:v>
                      </c:pt>
                      <c:pt idx="331" formatCode="General">
                        <c:v>1.9535870000000001E-3</c:v>
                      </c:pt>
                      <c:pt idx="332" formatCode="General">
                        <c:v>1.8245799999999999E-3</c:v>
                      </c:pt>
                      <c:pt idx="333" formatCode="General">
                        <c:v>1.7035799999999999E-3</c:v>
                      </c:pt>
                      <c:pt idx="334" formatCode="General">
                        <c:v>1.5901870000000001E-3</c:v>
                      </c:pt>
                      <c:pt idx="335" formatCode="General">
                        <c:v>1.4840000000000001E-3</c:v>
                      </c:pt>
                      <c:pt idx="336" formatCode="General">
                        <c:v>1.384496E-3</c:v>
                      </c:pt>
                      <c:pt idx="337" formatCode="General">
                        <c:v>1.2912679999999999E-3</c:v>
                      </c:pt>
                      <c:pt idx="338" formatCode="General">
                        <c:v>1.2040919999999999E-3</c:v>
                      </c:pt>
                      <c:pt idx="339" formatCode="General">
                        <c:v>1.122744E-3</c:v>
                      </c:pt>
                      <c:pt idx="340" formatCode="General">
                        <c:v>1.047E-3</c:v>
                      </c:pt>
                      <c:pt idx="341" formatCode="General">
                        <c:v>9.7659000000000005E-4</c:v>
                      </c:pt>
                      <c:pt idx="342" formatCode="General">
                        <c:v>9.1110900000000001E-4</c:v>
                      </c:pt>
                      <c:pt idx="343" formatCode="General">
                        <c:v>8.5013299999999999E-4</c:v>
                      </c:pt>
                      <c:pt idx="344" formatCode="General">
                        <c:v>7.9323800000000004E-4</c:v>
                      </c:pt>
                      <c:pt idx="345" formatCode="General">
                        <c:v>7.3999999999999999E-4</c:v>
                      </c:pt>
                      <c:pt idx="346" formatCode="General">
                        <c:v>6.9008299999999997E-4</c:v>
                      </c:pt>
                      <c:pt idx="347" formatCode="General">
                        <c:v>6.4331000000000002E-4</c:v>
                      </c:pt>
                      <c:pt idx="348" formatCode="General">
                        <c:v>5.9949600000000003E-4</c:v>
                      </c:pt>
                      <c:pt idx="349" formatCode="General">
                        <c:v>5.5845500000000002E-4</c:v>
                      </c:pt>
                      <c:pt idx="350" formatCode="General">
                        <c:v>5.1999999999999995E-4</c:v>
                      </c:pt>
                      <c:pt idx="351" formatCode="General">
                        <c:v>4.83914E-4</c:v>
                      </c:pt>
                      <c:pt idx="352" formatCode="General">
                        <c:v>4.5005300000000001E-4</c:v>
                      </c:pt>
                      <c:pt idx="353" formatCode="General">
                        <c:v>4.1834499999999998E-4</c:v>
                      </c:pt>
                      <c:pt idx="354" formatCode="General">
                        <c:v>3.8871799999999997E-4</c:v>
                      </c:pt>
                      <c:pt idx="355" formatCode="General">
                        <c:v>3.611E-4</c:v>
                      </c:pt>
                      <c:pt idx="356" formatCode="General">
                        <c:v>3.3538399999999999E-4</c:v>
                      </c:pt>
                      <c:pt idx="357" formatCode="General">
                        <c:v>3.1144000000000001E-4</c:v>
                      </c:pt>
                      <c:pt idx="358" formatCode="General">
                        <c:v>2.8916599999999999E-4</c:v>
                      </c:pt>
                      <c:pt idx="359" formatCode="General">
                        <c:v>2.68454E-4</c:v>
                      </c:pt>
                      <c:pt idx="360" formatCode="General">
                        <c:v>2.4919999999999999E-4</c:v>
                      </c:pt>
                      <c:pt idx="361" formatCode="General">
                        <c:v>2.3130199999999999E-4</c:v>
                      </c:pt>
                      <c:pt idx="362" formatCode="General">
                        <c:v>2.1468600000000001E-4</c:v>
                      </c:pt>
                      <c:pt idx="363" formatCode="General">
                        <c:v>1.9928799999999999E-4</c:v>
                      </c:pt>
                      <c:pt idx="364" formatCode="General">
                        <c:v>1.8504799999999999E-4</c:v>
                      </c:pt>
                      <c:pt idx="365" formatCode="General">
                        <c:v>1.719E-4</c:v>
                      </c:pt>
                      <c:pt idx="366" formatCode="General">
                        <c:v>1.5977799999999999E-4</c:v>
                      </c:pt>
                      <c:pt idx="367" formatCode="General">
                        <c:v>1.4860399999999999E-4</c:v>
                      </c:pt>
                      <c:pt idx="368" formatCode="General">
                        <c:v>1.3830200000000001E-4</c:v>
                      </c:pt>
                      <c:pt idx="369" formatCode="General">
                        <c:v>1.2879300000000001E-4</c:v>
                      </c:pt>
                      <c:pt idx="370" formatCode="General">
                        <c:v>1.2E-4</c:v>
                      </c:pt>
                      <c:pt idx="371" formatCode="General">
                        <c:v>1.1186E-4</c:v>
                      </c:pt>
                      <c:pt idx="372" formatCode="General">
                        <c:v>1.0432199999999999E-4</c:v>
                      </c:pt>
                      <c:pt idx="373">
                        <c:v>9.7335600000000004E-5</c:v>
                      </c:pt>
                      <c:pt idx="374">
                        <c:v>9.0845899999999997E-5</c:v>
                      </c:pt>
                      <c:pt idx="375" formatCode="General">
                        <c:v>8.4800000000000001E-5</c:v>
                      </c:pt>
                      <c:pt idx="376">
                        <c:v>7.9146699999999999E-5</c:v>
                      </c:pt>
                      <c:pt idx="377" formatCode="General">
                        <c:v>7.3857999999999997E-5</c:v>
                      </c:pt>
                      <c:pt idx="378" formatCode="General">
                        <c:v>6.8916000000000002E-5</c:v>
                      </c:pt>
                      <c:pt idx="379">
                        <c:v>6.4302700000000004E-5</c:v>
                      </c:pt>
                      <c:pt idx="380" formatCode="General">
                        <c:v>6.0000000000000002E-5</c:v>
                      </c:pt>
                      <c:pt idx="381">
                        <c:v>5.59819E-5</c:v>
                      </c:pt>
                      <c:pt idx="382">
                        <c:v>5.2225599999999997E-5</c:v>
                      </c:pt>
                      <c:pt idx="383">
                        <c:v>4.8718399999999998E-5</c:v>
                      </c:pt>
                      <c:pt idx="384">
                        <c:v>4.5447500000000002E-5</c:v>
                      </c:pt>
                      <c:pt idx="385" formatCode="General">
                        <c:v>4.2400000000000001E-5</c:v>
                      </c:pt>
                      <c:pt idx="386">
                        <c:v>3.9561000000000003E-5</c:v>
                      </c:pt>
                      <c:pt idx="387">
                        <c:v>3.6915100000000002E-5</c:v>
                      </c:pt>
                      <c:pt idx="388">
                        <c:v>3.4448700000000001E-5</c:v>
                      </c:pt>
                      <c:pt idx="389">
                        <c:v>3.2148199999999998E-5</c:v>
                      </c:pt>
                      <c:pt idx="390" formatCode="General">
                        <c:v>3.0000000000000001E-5</c:v>
                      </c:pt>
                      <c:pt idx="391">
                        <c:v>2.7991300000000001E-5</c:v>
                      </c:pt>
                      <c:pt idx="392">
                        <c:v>2.61136E-5</c:v>
                      </c:pt>
                      <c:pt idx="393">
                        <c:v>2.4360200000000001E-5</c:v>
                      </c:pt>
                      <c:pt idx="394">
                        <c:v>2.2724599999999999E-5</c:v>
                      </c:pt>
                      <c:pt idx="395" formatCode="General">
                        <c:v>2.12E-5</c:v>
                      </c:pt>
                      <c:pt idx="396">
                        <c:v>1.9778600000000001E-5</c:v>
                      </c:pt>
                      <c:pt idx="397">
                        <c:v>1.8452900000000001E-5</c:v>
                      </c:pt>
                      <c:pt idx="398">
                        <c:v>1.7216900000000001E-5</c:v>
                      </c:pt>
                      <c:pt idx="399">
                        <c:v>1.6064599999999999E-5</c:v>
                      </c:pt>
                      <c:pt idx="400" formatCode="General">
                        <c:v>1.499E-5</c:v>
                      </c:pt>
                      <c:pt idx="401">
                        <c:v>1.3987300000000001E-5</c:v>
                      </c:pt>
                      <c:pt idx="402">
                        <c:v>1.3051600000000001E-5</c:v>
                      </c:pt>
                      <c:pt idx="403">
                        <c:v>1.21782E-5</c:v>
                      </c:pt>
                      <c:pt idx="404">
                        <c:v>1.13625E-5</c:v>
                      </c:pt>
                      <c:pt idx="405" formatCode="General">
                        <c:v>1.06E-5</c:v>
                      </c:pt>
                      <c:pt idx="406">
                        <c:v>9.88588E-6</c:v>
                      </c:pt>
                      <c:pt idx="407">
                        <c:v>9.2173000000000007E-6</c:v>
                      </c:pt>
                      <c:pt idx="408">
                        <c:v>8.5923599999999998E-6</c:v>
                      </c:pt>
                      <c:pt idx="409">
                        <c:v>8.0091299999999997E-6</c:v>
                      </c:pt>
                      <c:pt idx="410">
                        <c:v>7.4657000000000004E-6</c:v>
                      </c:pt>
                      <c:pt idx="411">
                        <c:v>6.9595699999999998E-6</c:v>
                      </c:pt>
                      <c:pt idx="412">
                        <c:v>6.4880000000000004E-6</c:v>
                      </c:pt>
                      <c:pt idx="413">
                        <c:v>6.0487000000000002E-6</c:v>
                      </c:pt>
                      <c:pt idx="414">
                        <c:v>5.6393999999999997E-6</c:v>
                      </c:pt>
                      <c:pt idx="415">
                        <c:v>5.2577999999999999E-6</c:v>
                      </c:pt>
                      <c:pt idx="416">
                        <c:v>4.9017699999999998E-6</c:v>
                      </c:pt>
                      <c:pt idx="417">
                        <c:v>4.5697200000000002E-6</c:v>
                      </c:pt>
                      <c:pt idx="418">
                        <c:v>4.2601899999999996E-6</c:v>
                      </c:pt>
                      <c:pt idx="419">
                        <c:v>3.9717399999999999E-6</c:v>
                      </c:pt>
                      <c:pt idx="420">
                        <c:v>3.7029000000000002E-6</c:v>
                      </c:pt>
                      <c:pt idx="421">
                        <c:v>3.4521599999999999E-6</c:v>
                      </c:pt>
                      <c:pt idx="422">
                        <c:v>3.2183000000000002E-6</c:v>
                      </c:pt>
                      <c:pt idx="423">
                        <c:v>3.0002999999999999E-6</c:v>
                      </c:pt>
                      <c:pt idx="424">
                        <c:v>2.7971400000000001E-6</c:v>
                      </c:pt>
                      <c:pt idx="425">
                        <c:v>2.6077999999999998E-6</c:v>
                      </c:pt>
                      <c:pt idx="426">
                        <c:v>2.4312199999999998E-6</c:v>
                      </c:pt>
                      <c:pt idx="427">
                        <c:v>2.2665299999999998E-6</c:v>
                      </c:pt>
                      <c:pt idx="428">
                        <c:v>2.1130100000000002E-6</c:v>
                      </c:pt>
                      <c:pt idx="429">
                        <c:v>1.9699399999999998E-6</c:v>
                      </c:pt>
                      <c:pt idx="430">
                        <c:v>1.8365999999999999E-6</c:v>
                      </c:pt>
                      <c:pt idx="431">
                        <c:v>1.7122300000000001E-6</c:v>
                      </c:pt>
                      <c:pt idx="432">
                        <c:v>1.59623E-6</c:v>
                      </c:pt>
                      <c:pt idx="433">
                        <c:v>1.4880899999999999E-6</c:v>
                      </c:pt>
                      <c:pt idx="434">
                        <c:v>1.3873100000000001E-6</c:v>
                      </c:pt>
                      <c:pt idx="435">
                        <c:v>1.2934E-6</c:v>
                      </c:pt>
                      <c:pt idx="436">
                        <c:v>1.2058200000000001E-6</c:v>
                      </c:pt>
                      <c:pt idx="437">
                        <c:v>1.12414E-6</c:v>
                      </c:pt>
                      <c:pt idx="438">
                        <c:v>1.04801E-6</c:v>
                      </c:pt>
                      <c:pt idx="439">
                        <c:v>9.7705800000000004E-7</c:v>
                      </c:pt>
                      <c:pt idx="440">
                        <c:v>9.1093000000000002E-7</c:v>
                      </c:pt>
                      <c:pt idx="441">
                        <c:v>8.4925099999999999E-7</c:v>
                      </c:pt>
                      <c:pt idx="442">
                        <c:v>7.9172100000000003E-7</c:v>
                      </c:pt>
                      <c:pt idx="443">
                        <c:v>7.3809000000000001E-7</c:v>
                      </c:pt>
                      <c:pt idx="444">
                        <c:v>6.8810999999999999E-7</c:v>
                      </c:pt>
                      <c:pt idx="445">
                        <c:v>6.4153E-7</c:v>
                      </c:pt>
                      <c:pt idx="446">
                        <c:v>5.9808999999999998E-7</c:v>
                      </c:pt>
                      <c:pt idx="447">
                        <c:v>5.5757500000000001E-7</c:v>
                      </c:pt>
                      <c:pt idx="448">
                        <c:v>5.1980799999999999E-7</c:v>
                      </c:pt>
                      <c:pt idx="449">
                        <c:v>4.84612E-7</c:v>
                      </c:pt>
                      <c:pt idx="450">
                        <c:v>4.5181000000000002E-7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897-4140-B9FE-78FC42C1E8C3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l!$F$1</c15:sqref>
                        </c15:formulaRef>
                      </c:ext>
                    </c:extLst>
                    <c:strCache>
                      <c:ptCount val="1"/>
                      <c:pt idx="0">
                        <c:v>CIEz</c:v>
                      </c:pt>
                    </c:strCache>
                  </c:strRef>
                </c:tx>
                <c:spPr>
                  <a:ln w="952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l!$A$2:$A$452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380</c:v>
                      </c:pt>
                      <c:pt idx="1">
                        <c:v>381</c:v>
                      </c:pt>
                      <c:pt idx="2">
                        <c:v>382</c:v>
                      </c:pt>
                      <c:pt idx="3">
                        <c:v>383</c:v>
                      </c:pt>
                      <c:pt idx="4">
                        <c:v>384</c:v>
                      </c:pt>
                      <c:pt idx="5">
                        <c:v>385</c:v>
                      </c:pt>
                      <c:pt idx="6">
                        <c:v>386</c:v>
                      </c:pt>
                      <c:pt idx="7">
                        <c:v>387</c:v>
                      </c:pt>
                      <c:pt idx="8">
                        <c:v>388</c:v>
                      </c:pt>
                      <c:pt idx="9">
                        <c:v>389</c:v>
                      </c:pt>
                      <c:pt idx="10">
                        <c:v>390</c:v>
                      </c:pt>
                      <c:pt idx="11">
                        <c:v>391</c:v>
                      </c:pt>
                      <c:pt idx="12">
                        <c:v>392</c:v>
                      </c:pt>
                      <c:pt idx="13">
                        <c:v>393</c:v>
                      </c:pt>
                      <c:pt idx="14">
                        <c:v>394</c:v>
                      </c:pt>
                      <c:pt idx="15">
                        <c:v>395</c:v>
                      </c:pt>
                      <c:pt idx="16">
                        <c:v>396</c:v>
                      </c:pt>
                      <c:pt idx="17">
                        <c:v>397</c:v>
                      </c:pt>
                      <c:pt idx="18">
                        <c:v>398</c:v>
                      </c:pt>
                      <c:pt idx="19">
                        <c:v>399</c:v>
                      </c:pt>
                      <c:pt idx="20">
                        <c:v>400</c:v>
                      </c:pt>
                      <c:pt idx="21">
                        <c:v>401</c:v>
                      </c:pt>
                      <c:pt idx="22">
                        <c:v>402</c:v>
                      </c:pt>
                      <c:pt idx="23">
                        <c:v>403</c:v>
                      </c:pt>
                      <c:pt idx="24">
                        <c:v>404</c:v>
                      </c:pt>
                      <c:pt idx="25">
                        <c:v>405</c:v>
                      </c:pt>
                      <c:pt idx="26">
                        <c:v>406</c:v>
                      </c:pt>
                      <c:pt idx="27">
                        <c:v>407</c:v>
                      </c:pt>
                      <c:pt idx="28">
                        <c:v>408</c:v>
                      </c:pt>
                      <c:pt idx="29">
                        <c:v>409</c:v>
                      </c:pt>
                      <c:pt idx="30">
                        <c:v>410</c:v>
                      </c:pt>
                      <c:pt idx="31">
                        <c:v>411</c:v>
                      </c:pt>
                      <c:pt idx="32">
                        <c:v>412</c:v>
                      </c:pt>
                      <c:pt idx="33">
                        <c:v>413</c:v>
                      </c:pt>
                      <c:pt idx="34">
                        <c:v>414</c:v>
                      </c:pt>
                      <c:pt idx="35">
                        <c:v>415</c:v>
                      </c:pt>
                      <c:pt idx="36">
                        <c:v>416</c:v>
                      </c:pt>
                      <c:pt idx="37">
                        <c:v>417</c:v>
                      </c:pt>
                      <c:pt idx="38">
                        <c:v>418</c:v>
                      </c:pt>
                      <c:pt idx="39">
                        <c:v>419</c:v>
                      </c:pt>
                      <c:pt idx="40">
                        <c:v>420</c:v>
                      </c:pt>
                      <c:pt idx="41">
                        <c:v>421</c:v>
                      </c:pt>
                      <c:pt idx="42">
                        <c:v>422</c:v>
                      </c:pt>
                      <c:pt idx="43">
                        <c:v>423</c:v>
                      </c:pt>
                      <c:pt idx="44">
                        <c:v>424</c:v>
                      </c:pt>
                      <c:pt idx="45">
                        <c:v>425</c:v>
                      </c:pt>
                      <c:pt idx="46">
                        <c:v>426</c:v>
                      </c:pt>
                      <c:pt idx="47">
                        <c:v>427</c:v>
                      </c:pt>
                      <c:pt idx="48">
                        <c:v>428</c:v>
                      </c:pt>
                      <c:pt idx="49">
                        <c:v>429</c:v>
                      </c:pt>
                      <c:pt idx="50">
                        <c:v>430</c:v>
                      </c:pt>
                      <c:pt idx="51">
                        <c:v>431</c:v>
                      </c:pt>
                      <c:pt idx="52">
                        <c:v>432</c:v>
                      </c:pt>
                      <c:pt idx="53">
                        <c:v>433</c:v>
                      </c:pt>
                      <c:pt idx="54">
                        <c:v>434</c:v>
                      </c:pt>
                      <c:pt idx="55">
                        <c:v>435</c:v>
                      </c:pt>
                      <c:pt idx="56">
                        <c:v>436</c:v>
                      </c:pt>
                      <c:pt idx="57">
                        <c:v>437</c:v>
                      </c:pt>
                      <c:pt idx="58">
                        <c:v>438</c:v>
                      </c:pt>
                      <c:pt idx="59">
                        <c:v>439</c:v>
                      </c:pt>
                      <c:pt idx="60">
                        <c:v>440</c:v>
                      </c:pt>
                      <c:pt idx="61">
                        <c:v>441</c:v>
                      </c:pt>
                      <c:pt idx="62">
                        <c:v>442</c:v>
                      </c:pt>
                      <c:pt idx="63">
                        <c:v>443</c:v>
                      </c:pt>
                      <c:pt idx="64">
                        <c:v>444</c:v>
                      </c:pt>
                      <c:pt idx="65">
                        <c:v>445</c:v>
                      </c:pt>
                      <c:pt idx="66">
                        <c:v>446</c:v>
                      </c:pt>
                      <c:pt idx="67">
                        <c:v>447</c:v>
                      </c:pt>
                      <c:pt idx="68">
                        <c:v>448</c:v>
                      </c:pt>
                      <c:pt idx="69">
                        <c:v>449</c:v>
                      </c:pt>
                      <c:pt idx="70">
                        <c:v>450</c:v>
                      </c:pt>
                      <c:pt idx="71">
                        <c:v>451</c:v>
                      </c:pt>
                      <c:pt idx="72">
                        <c:v>452</c:v>
                      </c:pt>
                      <c:pt idx="73">
                        <c:v>453</c:v>
                      </c:pt>
                      <c:pt idx="74">
                        <c:v>454</c:v>
                      </c:pt>
                      <c:pt idx="75">
                        <c:v>455</c:v>
                      </c:pt>
                      <c:pt idx="76">
                        <c:v>456</c:v>
                      </c:pt>
                      <c:pt idx="77">
                        <c:v>457</c:v>
                      </c:pt>
                      <c:pt idx="78">
                        <c:v>458</c:v>
                      </c:pt>
                      <c:pt idx="79">
                        <c:v>459</c:v>
                      </c:pt>
                      <c:pt idx="80">
                        <c:v>460</c:v>
                      </c:pt>
                      <c:pt idx="81">
                        <c:v>461</c:v>
                      </c:pt>
                      <c:pt idx="82">
                        <c:v>462</c:v>
                      </c:pt>
                      <c:pt idx="83">
                        <c:v>463</c:v>
                      </c:pt>
                      <c:pt idx="84">
                        <c:v>464</c:v>
                      </c:pt>
                      <c:pt idx="85">
                        <c:v>465</c:v>
                      </c:pt>
                      <c:pt idx="86">
                        <c:v>466</c:v>
                      </c:pt>
                      <c:pt idx="87">
                        <c:v>467</c:v>
                      </c:pt>
                      <c:pt idx="88">
                        <c:v>468</c:v>
                      </c:pt>
                      <c:pt idx="89">
                        <c:v>469</c:v>
                      </c:pt>
                      <c:pt idx="90">
                        <c:v>470</c:v>
                      </c:pt>
                      <c:pt idx="91">
                        <c:v>471</c:v>
                      </c:pt>
                      <c:pt idx="92">
                        <c:v>472</c:v>
                      </c:pt>
                      <c:pt idx="93">
                        <c:v>473</c:v>
                      </c:pt>
                      <c:pt idx="94">
                        <c:v>474</c:v>
                      </c:pt>
                      <c:pt idx="95">
                        <c:v>475</c:v>
                      </c:pt>
                      <c:pt idx="96">
                        <c:v>476</c:v>
                      </c:pt>
                      <c:pt idx="97">
                        <c:v>477</c:v>
                      </c:pt>
                      <c:pt idx="98">
                        <c:v>478</c:v>
                      </c:pt>
                      <c:pt idx="99">
                        <c:v>479</c:v>
                      </c:pt>
                      <c:pt idx="100">
                        <c:v>480</c:v>
                      </c:pt>
                      <c:pt idx="101">
                        <c:v>481</c:v>
                      </c:pt>
                      <c:pt idx="102">
                        <c:v>482</c:v>
                      </c:pt>
                      <c:pt idx="103">
                        <c:v>483</c:v>
                      </c:pt>
                      <c:pt idx="104">
                        <c:v>484</c:v>
                      </c:pt>
                      <c:pt idx="105">
                        <c:v>485</c:v>
                      </c:pt>
                      <c:pt idx="106">
                        <c:v>486</c:v>
                      </c:pt>
                      <c:pt idx="107">
                        <c:v>487</c:v>
                      </c:pt>
                      <c:pt idx="108">
                        <c:v>488</c:v>
                      </c:pt>
                      <c:pt idx="109">
                        <c:v>489</c:v>
                      </c:pt>
                      <c:pt idx="110">
                        <c:v>490</c:v>
                      </c:pt>
                      <c:pt idx="111">
                        <c:v>491</c:v>
                      </c:pt>
                      <c:pt idx="112">
                        <c:v>492</c:v>
                      </c:pt>
                      <c:pt idx="113">
                        <c:v>493</c:v>
                      </c:pt>
                      <c:pt idx="114">
                        <c:v>494</c:v>
                      </c:pt>
                      <c:pt idx="115">
                        <c:v>495</c:v>
                      </c:pt>
                      <c:pt idx="116">
                        <c:v>496</c:v>
                      </c:pt>
                      <c:pt idx="117">
                        <c:v>497</c:v>
                      </c:pt>
                      <c:pt idx="118">
                        <c:v>498</c:v>
                      </c:pt>
                      <c:pt idx="119">
                        <c:v>499</c:v>
                      </c:pt>
                      <c:pt idx="120">
                        <c:v>500</c:v>
                      </c:pt>
                      <c:pt idx="121">
                        <c:v>501</c:v>
                      </c:pt>
                      <c:pt idx="122">
                        <c:v>502</c:v>
                      </c:pt>
                      <c:pt idx="123">
                        <c:v>503</c:v>
                      </c:pt>
                      <c:pt idx="124">
                        <c:v>504</c:v>
                      </c:pt>
                      <c:pt idx="125">
                        <c:v>505</c:v>
                      </c:pt>
                      <c:pt idx="126">
                        <c:v>506</c:v>
                      </c:pt>
                      <c:pt idx="127">
                        <c:v>507</c:v>
                      </c:pt>
                      <c:pt idx="128">
                        <c:v>508</c:v>
                      </c:pt>
                      <c:pt idx="129">
                        <c:v>509</c:v>
                      </c:pt>
                      <c:pt idx="130">
                        <c:v>510</c:v>
                      </c:pt>
                      <c:pt idx="131">
                        <c:v>511</c:v>
                      </c:pt>
                      <c:pt idx="132">
                        <c:v>512</c:v>
                      </c:pt>
                      <c:pt idx="133">
                        <c:v>513</c:v>
                      </c:pt>
                      <c:pt idx="134">
                        <c:v>514</c:v>
                      </c:pt>
                      <c:pt idx="135">
                        <c:v>515</c:v>
                      </c:pt>
                      <c:pt idx="136">
                        <c:v>516</c:v>
                      </c:pt>
                      <c:pt idx="137">
                        <c:v>517</c:v>
                      </c:pt>
                      <c:pt idx="138">
                        <c:v>518</c:v>
                      </c:pt>
                      <c:pt idx="139">
                        <c:v>519</c:v>
                      </c:pt>
                      <c:pt idx="140">
                        <c:v>520</c:v>
                      </c:pt>
                      <c:pt idx="141">
                        <c:v>521</c:v>
                      </c:pt>
                      <c:pt idx="142">
                        <c:v>522</c:v>
                      </c:pt>
                      <c:pt idx="143">
                        <c:v>523</c:v>
                      </c:pt>
                      <c:pt idx="144">
                        <c:v>524</c:v>
                      </c:pt>
                      <c:pt idx="145">
                        <c:v>525</c:v>
                      </c:pt>
                      <c:pt idx="146">
                        <c:v>526</c:v>
                      </c:pt>
                      <c:pt idx="147">
                        <c:v>527</c:v>
                      </c:pt>
                      <c:pt idx="148">
                        <c:v>528</c:v>
                      </c:pt>
                      <c:pt idx="149">
                        <c:v>529</c:v>
                      </c:pt>
                      <c:pt idx="150">
                        <c:v>530</c:v>
                      </c:pt>
                      <c:pt idx="151">
                        <c:v>531</c:v>
                      </c:pt>
                      <c:pt idx="152">
                        <c:v>532</c:v>
                      </c:pt>
                      <c:pt idx="153">
                        <c:v>533</c:v>
                      </c:pt>
                      <c:pt idx="154">
                        <c:v>534</c:v>
                      </c:pt>
                      <c:pt idx="155">
                        <c:v>535</c:v>
                      </c:pt>
                      <c:pt idx="156">
                        <c:v>536</c:v>
                      </c:pt>
                      <c:pt idx="157">
                        <c:v>537</c:v>
                      </c:pt>
                      <c:pt idx="158">
                        <c:v>538</c:v>
                      </c:pt>
                      <c:pt idx="159">
                        <c:v>539</c:v>
                      </c:pt>
                      <c:pt idx="160">
                        <c:v>540</c:v>
                      </c:pt>
                      <c:pt idx="161">
                        <c:v>541</c:v>
                      </c:pt>
                      <c:pt idx="162">
                        <c:v>542</c:v>
                      </c:pt>
                      <c:pt idx="163">
                        <c:v>543</c:v>
                      </c:pt>
                      <c:pt idx="164">
                        <c:v>544</c:v>
                      </c:pt>
                      <c:pt idx="165">
                        <c:v>545</c:v>
                      </c:pt>
                      <c:pt idx="166">
                        <c:v>546</c:v>
                      </c:pt>
                      <c:pt idx="167">
                        <c:v>547</c:v>
                      </c:pt>
                      <c:pt idx="168">
                        <c:v>548</c:v>
                      </c:pt>
                      <c:pt idx="169">
                        <c:v>549</c:v>
                      </c:pt>
                      <c:pt idx="170">
                        <c:v>550</c:v>
                      </c:pt>
                      <c:pt idx="171">
                        <c:v>551</c:v>
                      </c:pt>
                      <c:pt idx="172">
                        <c:v>552</c:v>
                      </c:pt>
                      <c:pt idx="173">
                        <c:v>553</c:v>
                      </c:pt>
                      <c:pt idx="174">
                        <c:v>554</c:v>
                      </c:pt>
                      <c:pt idx="175">
                        <c:v>555</c:v>
                      </c:pt>
                      <c:pt idx="176">
                        <c:v>556</c:v>
                      </c:pt>
                      <c:pt idx="177">
                        <c:v>557</c:v>
                      </c:pt>
                      <c:pt idx="178">
                        <c:v>558</c:v>
                      </c:pt>
                      <c:pt idx="179">
                        <c:v>559</c:v>
                      </c:pt>
                      <c:pt idx="180">
                        <c:v>560</c:v>
                      </c:pt>
                      <c:pt idx="181">
                        <c:v>561</c:v>
                      </c:pt>
                      <c:pt idx="182">
                        <c:v>562</c:v>
                      </c:pt>
                      <c:pt idx="183">
                        <c:v>563</c:v>
                      </c:pt>
                      <c:pt idx="184">
                        <c:v>564</c:v>
                      </c:pt>
                      <c:pt idx="185">
                        <c:v>565</c:v>
                      </c:pt>
                      <c:pt idx="186">
                        <c:v>566</c:v>
                      </c:pt>
                      <c:pt idx="187">
                        <c:v>567</c:v>
                      </c:pt>
                      <c:pt idx="188">
                        <c:v>568</c:v>
                      </c:pt>
                      <c:pt idx="189">
                        <c:v>569</c:v>
                      </c:pt>
                      <c:pt idx="190">
                        <c:v>570</c:v>
                      </c:pt>
                      <c:pt idx="191">
                        <c:v>571</c:v>
                      </c:pt>
                      <c:pt idx="192">
                        <c:v>572</c:v>
                      </c:pt>
                      <c:pt idx="193">
                        <c:v>573</c:v>
                      </c:pt>
                      <c:pt idx="194">
                        <c:v>574</c:v>
                      </c:pt>
                      <c:pt idx="195">
                        <c:v>575</c:v>
                      </c:pt>
                      <c:pt idx="196">
                        <c:v>576</c:v>
                      </c:pt>
                      <c:pt idx="197">
                        <c:v>577</c:v>
                      </c:pt>
                      <c:pt idx="198">
                        <c:v>578</c:v>
                      </c:pt>
                      <c:pt idx="199">
                        <c:v>579</c:v>
                      </c:pt>
                      <c:pt idx="200">
                        <c:v>580</c:v>
                      </c:pt>
                      <c:pt idx="201">
                        <c:v>581</c:v>
                      </c:pt>
                      <c:pt idx="202">
                        <c:v>582</c:v>
                      </c:pt>
                      <c:pt idx="203">
                        <c:v>583</c:v>
                      </c:pt>
                      <c:pt idx="204">
                        <c:v>584</c:v>
                      </c:pt>
                      <c:pt idx="205">
                        <c:v>585</c:v>
                      </c:pt>
                      <c:pt idx="206">
                        <c:v>586</c:v>
                      </c:pt>
                      <c:pt idx="207">
                        <c:v>587</c:v>
                      </c:pt>
                      <c:pt idx="208">
                        <c:v>588</c:v>
                      </c:pt>
                      <c:pt idx="209">
                        <c:v>589</c:v>
                      </c:pt>
                      <c:pt idx="210">
                        <c:v>590</c:v>
                      </c:pt>
                      <c:pt idx="211">
                        <c:v>591</c:v>
                      </c:pt>
                      <c:pt idx="212">
                        <c:v>592</c:v>
                      </c:pt>
                      <c:pt idx="213">
                        <c:v>593</c:v>
                      </c:pt>
                      <c:pt idx="214">
                        <c:v>594</c:v>
                      </c:pt>
                      <c:pt idx="215">
                        <c:v>595</c:v>
                      </c:pt>
                      <c:pt idx="216">
                        <c:v>596</c:v>
                      </c:pt>
                      <c:pt idx="217">
                        <c:v>597</c:v>
                      </c:pt>
                      <c:pt idx="218">
                        <c:v>598</c:v>
                      </c:pt>
                      <c:pt idx="219">
                        <c:v>599</c:v>
                      </c:pt>
                      <c:pt idx="220">
                        <c:v>600</c:v>
                      </c:pt>
                      <c:pt idx="221">
                        <c:v>601</c:v>
                      </c:pt>
                      <c:pt idx="222">
                        <c:v>602</c:v>
                      </c:pt>
                      <c:pt idx="223">
                        <c:v>603</c:v>
                      </c:pt>
                      <c:pt idx="224">
                        <c:v>604</c:v>
                      </c:pt>
                      <c:pt idx="225">
                        <c:v>605</c:v>
                      </c:pt>
                      <c:pt idx="226">
                        <c:v>606</c:v>
                      </c:pt>
                      <c:pt idx="227">
                        <c:v>607</c:v>
                      </c:pt>
                      <c:pt idx="228">
                        <c:v>608</c:v>
                      </c:pt>
                      <c:pt idx="229">
                        <c:v>609</c:v>
                      </c:pt>
                      <c:pt idx="230">
                        <c:v>610</c:v>
                      </c:pt>
                      <c:pt idx="231">
                        <c:v>611</c:v>
                      </c:pt>
                      <c:pt idx="232">
                        <c:v>612</c:v>
                      </c:pt>
                      <c:pt idx="233">
                        <c:v>613</c:v>
                      </c:pt>
                      <c:pt idx="234">
                        <c:v>614</c:v>
                      </c:pt>
                      <c:pt idx="235">
                        <c:v>615</c:v>
                      </c:pt>
                      <c:pt idx="236">
                        <c:v>616</c:v>
                      </c:pt>
                      <c:pt idx="237">
                        <c:v>617</c:v>
                      </c:pt>
                      <c:pt idx="238">
                        <c:v>618</c:v>
                      </c:pt>
                      <c:pt idx="239">
                        <c:v>619</c:v>
                      </c:pt>
                      <c:pt idx="240">
                        <c:v>620</c:v>
                      </c:pt>
                      <c:pt idx="241">
                        <c:v>621</c:v>
                      </c:pt>
                      <c:pt idx="242">
                        <c:v>622</c:v>
                      </c:pt>
                      <c:pt idx="243">
                        <c:v>623</c:v>
                      </c:pt>
                      <c:pt idx="244">
                        <c:v>624</c:v>
                      </c:pt>
                      <c:pt idx="245">
                        <c:v>625</c:v>
                      </c:pt>
                      <c:pt idx="246">
                        <c:v>626</c:v>
                      </c:pt>
                      <c:pt idx="247">
                        <c:v>627</c:v>
                      </c:pt>
                      <c:pt idx="248">
                        <c:v>628</c:v>
                      </c:pt>
                      <c:pt idx="249">
                        <c:v>629</c:v>
                      </c:pt>
                      <c:pt idx="250">
                        <c:v>630</c:v>
                      </c:pt>
                      <c:pt idx="251">
                        <c:v>631</c:v>
                      </c:pt>
                      <c:pt idx="252">
                        <c:v>632</c:v>
                      </c:pt>
                      <c:pt idx="253">
                        <c:v>633</c:v>
                      </c:pt>
                      <c:pt idx="254">
                        <c:v>634</c:v>
                      </c:pt>
                      <c:pt idx="255">
                        <c:v>635</c:v>
                      </c:pt>
                      <c:pt idx="256">
                        <c:v>636</c:v>
                      </c:pt>
                      <c:pt idx="257">
                        <c:v>637</c:v>
                      </c:pt>
                      <c:pt idx="258">
                        <c:v>638</c:v>
                      </c:pt>
                      <c:pt idx="259">
                        <c:v>639</c:v>
                      </c:pt>
                      <c:pt idx="260">
                        <c:v>640</c:v>
                      </c:pt>
                      <c:pt idx="261">
                        <c:v>641</c:v>
                      </c:pt>
                      <c:pt idx="262">
                        <c:v>642</c:v>
                      </c:pt>
                      <c:pt idx="263">
                        <c:v>643</c:v>
                      </c:pt>
                      <c:pt idx="264">
                        <c:v>644</c:v>
                      </c:pt>
                      <c:pt idx="265">
                        <c:v>645</c:v>
                      </c:pt>
                      <c:pt idx="266">
                        <c:v>646</c:v>
                      </c:pt>
                      <c:pt idx="267">
                        <c:v>647</c:v>
                      </c:pt>
                      <c:pt idx="268">
                        <c:v>648</c:v>
                      </c:pt>
                      <c:pt idx="269">
                        <c:v>649</c:v>
                      </c:pt>
                      <c:pt idx="270">
                        <c:v>650</c:v>
                      </c:pt>
                      <c:pt idx="271">
                        <c:v>651</c:v>
                      </c:pt>
                      <c:pt idx="272">
                        <c:v>652</c:v>
                      </c:pt>
                      <c:pt idx="273">
                        <c:v>653</c:v>
                      </c:pt>
                      <c:pt idx="274">
                        <c:v>654</c:v>
                      </c:pt>
                      <c:pt idx="275">
                        <c:v>655</c:v>
                      </c:pt>
                      <c:pt idx="276">
                        <c:v>656</c:v>
                      </c:pt>
                      <c:pt idx="277">
                        <c:v>657</c:v>
                      </c:pt>
                      <c:pt idx="278">
                        <c:v>658</c:v>
                      </c:pt>
                      <c:pt idx="279">
                        <c:v>659</c:v>
                      </c:pt>
                      <c:pt idx="280">
                        <c:v>660</c:v>
                      </c:pt>
                      <c:pt idx="281">
                        <c:v>661</c:v>
                      </c:pt>
                      <c:pt idx="282">
                        <c:v>662</c:v>
                      </c:pt>
                      <c:pt idx="283">
                        <c:v>663</c:v>
                      </c:pt>
                      <c:pt idx="284">
                        <c:v>664</c:v>
                      </c:pt>
                      <c:pt idx="285">
                        <c:v>665</c:v>
                      </c:pt>
                      <c:pt idx="286">
                        <c:v>666</c:v>
                      </c:pt>
                      <c:pt idx="287">
                        <c:v>667</c:v>
                      </c:pt>
                      <c:pt idx="288">
                        <c:v>668</c:v>
                      </c:pt>
                      <c:pt idx="289">
                        <c:v>669</c:v>
                      </c:pt>
                      <c:pt idx="290">
                        <c:v>670</c:v>
                      </c:pt>
                      <c:pt idx="291">
                        <c:v>671</c:v>
                      </c:pt>
                      <c:pt idx="292">
                        <c:v>672</c:v>
                      </c:pt>
                      <c:pt idx="293">
                        <c:v>673</c:v>
                      </c:pt>
                      <c:pt idx="294">
                        <c:v>674</c:v>
                      </c:pt>
                      <c:pt idx="295">
                        <c:v>675</c:v>
                      </c:pt>
                      <c:pt idx="296">
                        <c:v>676</c:v>
                      </c:pt>
                      <c:pt idx="297">
                        <c:v>677</c:v>
                      </c:pt>
                      <c:pt idx="298">
                        <c:v>678</c:v>
                      </c:pt>
                      <c:pt idx="299">
                        <c:v>679</c:v>
                      </c:pt>
                      <c:pt idx="300">
                        <c:v>680</c:v>
                      </c:pt>
                      <c:pt idx="301">
                        <c:v>681</c:v>
                      </c:pt>
                      <c:pt idx="302">
                        <c:v>682</c:v>
                      </c:pt>
                      <c:pt idx="303">
                        <c:v>683</c:v>
                      </c:pt>
                      <c:pt idx="304">
                        <c:v>684</c:v>
                      </c:pt>
                      <c:pt idx="305">
                        <c:v>685</c:v>
                      </c:pt>
                      <c:pt idx="306">
                        <c:v>686</c:v>
                      </c:pt>
                      <c:pt idx="307">
                        <c:v>687</c:v>
                      </c:pt>
                      <c:pt idx="308">
                        <c:v>688</c:v>
                      </c:pt>
                      <c:pt idx="309">
                        <c:v>689</c:v>
                      </c:pt>
                      <c:pt idx="310">
                        <c:v>690</c:v>
                      </c:pt>
                      <c:pt idx="311">
                        <c:v>691</c:v>
                      </c:pt>
                      <c:pt idx="312">
                        <c:v>692</c:v>
                      </c:pt>
                      <c:pt idx="313">
                        <c:v>693</c:v>
                      </c:pt>
                      <c:pt idx="314">
                        <c:v>694</c:v>
                      </c:pt>
                      <c:pt idx="315">
                        <c:v>695</c:v>
                      </c:pt>
                      <c:pt idx="316">
                        <c:v>696</c:v>
                      </c:pt>
                      <c:pt idx="317">
                        <c:v>697</c:v>
                      </c:pt>
                      <c:pt idx="318">
                        <c:v>698</c:v>
                      </c:pt>
                      <c:pt idx="319">
                        <c:v>699</c:v>
                      </c:pt>
                      <c:pt idx="320">
                        <c:v>700</c:v>
                      </c:pt>
                      <c:pt idx="321">
                        <c:v>701</c:v>
                      </c:pt>
                      <c:pt idx="322">
                        <c:v>702</c:v>
                      </c:pt>
                      <c:pt idx="323">
                        <c:v>703</c:v>
                      </c:pt>
                      <c:pt idx="324">
                        <c:v>704</c:v>
                      </c:pt>
                      <c:pt idx="325">
                        <c:v>705</c:v>
                      </c:pt>
                      <c:pt idx="326">
                        <c:v>706</c:v>
                      </c:pt>
                      <c:pt idx="327">
                        <c:v>707</c:v>
                      </c:pt>
                      <c:pt idx="328">
                        <c:v>708</c:v>
                      </c:pt>
                      <c:pt idx="329">
                        <c:v>709</c:v>
                      </c:pt>
                      <c:pt idx="330">
                        <c:v>710</c:v>
                      </c:pt>
                      <c:pt idx="331">
                        <c:v>711</c:v>
                      </c:pt>
                      <c:pt idx="332">
                        <c:v>712</c:v>
                      </c:pt>
                      <c:pt idx="333">
                        <c:v>713</c:v>
                      </c:pt>
                      <c:pt idx="334">
                        <c:v>714</c:v>
                      </c:pt>
                      <c:pt idx="335">
                        <c:v>715</c:v>
                      </c:pt>
                      <c:pt idx="336">
                        <c:v>716</c:v>
                      </c:pt>
                      <c:pt idx="337">
                        <c:v>717</c:v>
                      </c:pt>
                      <c:pt idx="338">
                        <c:v>718</c:v>
                      </c:pt>
                      <c:pt idx="339">
                        <c:v>719</c:v>
                      </c:pt>
                      <c:pt idx="340">
                        <c:v>720</c:v>
                      </c:pt>
                      <c:pt idx="341">
                        <c:v>721</c:v>
                      </c:pt>
                      <c:pt idx="342">
                        <c:v>722</c:v>
                      </c:pt>
                      <c:pt idx="343">
                        <c:v>723</c:v>
                      </c:pt>
                      <c:pt idx="344">
                        <c:v>724</c:v>
                      </c:pt>
                      <c:pt idx="345">
                        <c:v>725</c:v>
                      </c:pt>
                      <c:pt idx="346">
                        <c:v>726</c:v>
                      </c:pt>
                      <c:pt idx="347">
                        <c:v>727</c:v>
                      </c:pt>
                      <c:pt idx="348">
                        <c:v>728</c:v>
                      </c:pt>
                      <c:pt idx="349">
                        <c:v>729</c:v>
                      </c:pt>
                      <c:pt idx="350">
                        <c:v>730</c:v>
                      </c:pt>
                      <c:pt idx="351">
                        <c:v>731</c:v>
                      </c:pt>
                      <c:pt idx="352">
                        <c:v>732</c:v>
                      </c:pt>
                      <c:pt idx="353">
                        <c:v>733</c:v>
                      </c:pt>
                      <c:pt idx="354">
                        <c:v>734</c:v>
                      </c:pt>
                      <c:pt idx="355">
                        <c:v>735</c:v>
                      </c:pt>
                      <c:pt idx="356">
                        <c:v>736</c:v>
                      </c:pt>
                      <c:pt idx="357">
                        <c:v>737</c:v>
                      </c:pt>
                      <c:pt idx="358">
                        <c:v>738</c:v>
                      </c:pt>
                      <c:pt idx="359">
                        <c:v>739</c:v>
                      </c:pt>
                      <c:pt idx="360">
                        <c:v>740</c:v>
                      </c:pt>
                      <c:pt idx="361">
                        <c:v>741</c:v>
                      </c:pt>
                      <c:pt idx="362">
                        <c:v>742</c:v>
                      </c:pt>
                      <c:pt idx="363">
                        <c:v>743</c:v>
                      </c:pt>
                      <c:pt idx="364">
                        <c:v>744</c:v>
                      </c:pt>
                      <c:pt idx="365">
                        <c:v>745</c:v>
                      </c:pt>
                      <c:pt idx="366">
                        <c:v>746</c:v>
                      </c:pt>
                      <c:pt idx="367">
                        <c:v>747</c:v>
                      </c:pt>
                      <c:pt idx="368">
                        <c:v>748</c:v>
                      </c:pt>
                      <c:pt idx="369">
                        <c:v>749</c:v>
                      </c:pt>
                      <c:pt idx="370">
                        <c:v>750</c:v>
                      </c:pt>
                      <c:pt idx="371">
                        <c:v>751</c:v>
                      </c:pt>
                      <c:pt idx="372">
                        <c:v>752</c:v>
                      </c:pt>
                      <c:pt idx="373">
                        <c:v>753</c:v>
                      </c:pt>
                      <c:pt idx="374">
                        <c:v>754</c:v>
                      </c:pt>
                      <c:pt idx="375">
                        <c:v>755</c:v>
                      </c:pt>
                      <c:pt idx="376">
                        <c:v>756</c:v>
                      </c:pt>
                      <c:pt idx="377">
                        <c:v>757</c:v>
                      </c:pt>
                      <c:pt idx="378">
                        <c:v>758</c:v>
                      </c:pt>
                      <c:pt idx="379">
                        <c:v>759</c:v>
                      </c:pt>
                      <c:pt idx="380">
                        <c:v>760</c:v>
                      </c:pt>
                      <c:pt idx="381">
                        <c:v>761</c:v>
                      </c:pt>
                      <c:pt idx="382">
                        <c:v>762</c:v>
                      </c:pt>
                      <c:pt idx="383">
                        <c:v>763</c:v>
                      </c:pt>
                      <c:pt idx="384">
                        <c:v>764</c:v>
                      </c:pt>
                      <c:pt idx="385">
                        <c:v>765</c:v>
                      </c:pt>
                      <c:pt idx="386">
                        <c:v>766</c:v>
                      </c:pt>
                      <c:pt idx="387">
                        <c:v>767</c:v>
                      </c:pt>
                      <c:pt idx="388">
                        <c:v>768</c:v>
                      </c:pt>
                      <c:pt idx="389">
                        <c:v>769</c:v>
                      </c:pt>
                      <c:pt idx="390">
                        <c:v>770</c:v>
                      </c:pt>
                      <c:pt idx="391">
                        <c:v>771</c:v>
                      </c:pt>
                      <c:pt idx="392">
                        <c:v>772</c:v>
                      </c:pt>
                      <c:pt idx="393">
                        <c:v>773</c:v>
                      </c:pt>
                      <c:pt idx="394">
                        <c:v>774</c:v>
                      </c:pt>
                      <c:pt idx="395">
                        <c:v>775</c:v>
                      </c:pt>
                      <c:pt idx="396">
                        <c:v>776</c:v>
                      </c:pt>
                      <c:pt idx="397">
                        <c:v>777</c:v>
                      </c:pt>
                      <c:pt idx="398">
                        <c:v>778</c:v>
                      </c:pt>
                      <c:pt idx="399">
                        <c:v>779</c:v>
                      </c:pt>
                      <c:pt idx="400">
                        <c:v>780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l!$F$2:$F$452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6.4500010000000003E-3</c:v>
                      </c:pt>
                      <c:pt idx="1">
                        <c:v>7.0832159999999998E-3</c:v>
                      </c:pt>
                      <c:pt idx="2">
                        <c:v>7.745488E-3</c:v>
                      </c:pt>
                      <c:pt idx="3">
                        <c:v>8.5011519999999997E-3</c:v>
                      </c:pt>
                      <c:pt idx="4">
                        <c:v>9.4145440000000004E-3</c:v>
                      </c:pt>
                      <c:pt idx="5">
                        <c:v>1.054999E-2</c:v>
                      </c:pt>
                      <c:pt idx="6">
                        <c:v>1.19658E-2</c:v>
                      </c:pt>
                      <c:pt idx="7">
                        <c:v>1.3655870000000001E-2</c:v>
                      </c:pt>
                      <c:pt idx="8">
                        <c:v>1.5588050000000001E-2</c:v>
                      </c:pt>
                      <c:pt idx="9">
                        <c:v>1.773015E-2</c:v>
                      </c:pt>
                      <c:pt idx="10">
                        <c:v>2.005001E-2</c:v>
                      </c:pt>
                      <c:pt idx="11">
                        <c:v>2.2511360000000001E-2</c:v>
                      </c:pt>
                      <c:pt idx="12">
                        <c:v>2.520288E-2</c:v>
                      </c:pt>
                      <c:pt idx="13">
                        <c:v>2.8279720000000001E-2</c:v>
                      </c:pt>
                      <c:pt idx="14">
                        <c:v>3.1897040000000002E-2</c:v>
                      </c:pt>
                      <c:pt idx="15">
                        <c:v>3.6209999999999999E-2</c:v>
                      </c:pt>
                      <c:pt idx="16">
                        <c:v>4.1437710000000003E-2</c:v>
                      </c:pt>
                      <c:pt idx="17">
                        <c:v>4.7503719999999999E-2</c:v>
                      </c:pt>
                      <c:pt idx="18">
                        <c:v>5.4119880000000002E-2</c:v>
                      </c:pt>
                      <c:pt idx="19">
                        <c:v>6.0998030000000002E-2</c:v>
                      </c:pt>
                      <c:pt idx="20">
                        <c:v>6.7850010000000002E-2</c:v>
                      </c:pt>
                      <c:pt idx="21">
                        <c:v>7.4486319999999995E-2</c:v>
                      </c:pt>
                      <c:pt idx="22">
                        <c:v>8.1361559999999999E-2</c:v>
                      </c:pt>
                      <c:pt idx="23">
                        <c:v>8.9153640000000006E-2</c:v>
                      </c:pt>
                      <c:pt idx="24">
                        <c:v>9.854048E-2</c:v>
                      </c:pt>
                      <c:pt idx="25">
                        <c:v>0.11020000000000001</c:v>
                      </c:pt>
                      <c:pt idx="26">
                        <c:v>0.1246133</c:v>
                      </c:pt>
                      <c:pt idx="27">
                        <c:v>0.14170170000000001</c:v>
                      </c:pt>
                      <c:pt idx="28">
                        <c:v>0.16130349999999999</c:v>
                      </c:pt>
                      <c:pt idx="29">
                        <c:v>0.1832568</c:v>
                      </c:pt>
                      <c:pt idx="30">
                        <c:v>0.2074</c:v>
                      </c:pt>
                      <c:pt idx="31">
                        <c:v>0.23369210000000001</c:v>
                      </c:pt>
                      <c:pt idx="32">
                        <c:v>0.26261139999999999</c:v>
                      </c:pt>
                      <c:pt idx="33">
                        <c:v>0.2947746</c:v>
                      </c:pt>
                      <c:pt idx="34">
                        <c:v>0.3307985</c:v>
                      </c:pt>
                      <c:pt idx="35">
                        <c:v>0.37130000000000002</c:v>
                      </c:pt>
                      <c:pt idx="36">
                        <c:v>0.4162091</c:v>
                      </c:pt>
                      <c:pt idx="37">
                        <c:v>0.46546419999999999</c:v>
                      </c:pt>
                      <c:pt idx="38">
                        <c:v>0.51969480000000001</c:v>
                      </c:pt>
                      <c:pt idx="39">
                        <c:v>0.57953030000000005</c:v>
                      </c:pt>
                      <c:pt idx="40">
                        <c:v>0.64559999999999995</c:v>
                      </c:pt>
                      <c:pt idx="41">
                        <c:v>0.71848380000000001</c:v>
                      </c:pt>
                      <c:pt idx="42">
                        <c:v>0.79671329999999996</c:v>
                      </c:pt>
                      <c:pt idx="43">
                        <c:v>0.87784589999999996</c:v>
                      </c:pt>
                      <c:pt idx="44">
                        <c:v>0.95943900000000004</c:v>
                      </c:pt>
                      <c:pt idx="45">
                        <c:v>1.0390501000000001</c:v>
                      </c:pt>
                      <c:pt idx="46">
                        <c:v>1.1153673</c:v>
                      </c:pt>
                      <c:pt idx="47">
                        <c:v>1.1884971</c:v>
                      </c:pt>
                      <c:pt idx="48">
                        <c:v>1.2581233000000001</c:v>
                      </c:pt>
                      <c:pt idx="49">
                        <c:v>1.3239296</c:v>
                      </c:pt>
                      <c:pt idx="50">
                        <c:v>1.3855999999999999</c:v>
                      </c:pt>
                      <c:pt idx="51">
                        <c:v>1.4426352</c:v>
                      </c:pt>
                      <c:pt idx="52">
                        <c:v>1.4948035</c:v>
                      </c:pt>
                      <c:pt idx="53">
                        <c:v>1.5421902999999999</c:v>
                      </c:pt>
                      <c:pt idx="54">
                        <c:v>1.5848807</c:v>
                      </c:pt>
                      <c:pt idx="55">
                        <c:v>1.62296</c:v>
                      </c:pt>
                      <c:pt idx="56">
                        <c:v>1.6564048</c:v>
                      </c:pt>
                      <c:pt idx="57">
                        <c:v>1.6852959000000001</c:v>
                      </c:pt>
                      <c:pt idx="58">
                        <c:v>1.7098745</c:v>
                      </c:pt>
                      <c:pt idx="59">
                        <c:v>1.7303820999999999</c:v>
                      </c:pt>
                      <c:pt idx="60">
                        <c:v>1.7470600000000001</c:v>
                      </c:pt>
                      <c:pt idx="61">
                        <c:v>1.7600446000000001</c:v>
                      </c:pt>
                      <c:pt idx="62">
                        <c:v>1.7696232999999999</c:v>
                      </c:pt>
                      <c:pt idx="63">
                        <c:v>1.7762636999999999</c:v>
                      </c:pt>
                      <c:pt idx="64">
                        <c:v>1.7804333999999999</c:v>
                      </c:pt>
                      <c:pt idx="65">
                        <c:v>1.7826</c:v>
                      </c:pt>
                      <c:pt idx="66">
                        <c:v>1.7829682</c:v>
                      </c:pt>
                      <c:pt idx="67">
                        <c:v>1.7816997999999999</c:v>
                      </c:pt>
                      <c:pt idx="68">
                        <c:v>1.7791982</c:v>
                      </c:pt>
                      <c:pt idx="69">
                        <c:v>1.7758670999999999</c:v>
                      </c:pt>
                      <c:pt idx="70">
                        <c:v>1.7721100000000001</c:v>
                      </c:pt>
                      <c:pt idx="71">
                        <c:v>1.7682589</c:v>
                      </c:pt>
                      <c:pt idx="72">
                        <c:v>1.7640389999999999</c:v>
                      </c:pt>
                      <c:pt idx="73">
                        <c:v>1.7589437999999999</c:v>
                      </c:pt>
                      <c:pt idx="74">
                        <c:v>1.7524663</c:v>
                      </c:pt>
                      <c:pt idx="75">
                        <c:v>1.7441</c:v>
                      </c:pt>
                      <c:pt idx="76">
                        <c:v>1.7335594999999999</c:v>
                      </c:pt>
                      <c:pt idx="77">
                        <c:v>1.7208581000000001</c:v>
                      </c:pt>
                      <c:pt idx="78">
                        <c:v>1.7059369</c:v>
                      </c:pt>
                      <c:pt idx="79">
                        <c:v>1.6887372</c:v>
                      </c:pt>
                      <c:pt idx="80">
                        <c:v>1.6692</c:v>
                      </c:pt>
                      <c:pt idx="81">
                        <c:v>1.6475287000000001</c:v>
                      </c:pt>
                      <c:pt idx="82">
                        <c:v>1.6234127</c:v>
                      </c:pt>
                      <c:pt idx="83">
                        <c:v>1.5960223</c:v>
                      </c:pt>
                      <c:pt idx="84">
                        <c:v>1.5645279999999999</c:v>
                      </c:pt>
                      <c:pt idx="85">
                        <c:v>1.5281</c:v>
                      </c:pt>
                      <c:pt idx="86">
                        <c:v>1.4861114</c:v>
                      </c:pt>
                      <c:pt idx="87">
                        <c:v>1.4395214999999999</c:v>
                      </c:pt>
                      <c:pt idx="88">
                        <c:v>1.3898798999999999</c:v>
                      </c:pt>
                      <c:pt idx="89">
                        <c:v>1.3387362</c:v>
                      </c:pt>
                      <c:pt idx="90">
                        <c:v>1.2876399999999999</c:v>
                      </c:pt>
                      <c:pt idx="91">
                        <c:v>1.2374223</c:v>
                      </c:pt>
                      <c:pt idx="92">
                        <c:v>1.1878242999999999</c:v>
                      </c:pt>
                      <c:pt idx="93">
                        <c:v>1.1387611</c:v>
                      </c:pt>
                      <c:pt idx="94">
                        <c:v>1.0901479999999999</c:v>
                      </c:pt>
                      <c:pt idx="95">
                        <c:v>1.0419</c:v>
                      </c:pt>
                      <c:pt idx="96">
                        <c:v>0.99419760000000001</c:v>
                      </c:pt>
                      <c:pt idx="97">
                        <c:v>0.9473473</c:v>
                      </c:pt>
                      <c:pt idx="98">
                        <c:v>0.90145310000000001</c:v>
                      </c:pt>
                      <c:pt idx="99">
                        <c:v>0.85661929999999997</c:v>
                      </c:pt>
                      <c:pt idx="100">
                        <c:v>0.81295010000000001</c:v>
                      </c:pt>
                      <c:pt idx="101">
                        <c:v>0.77051729999999996</c:v>
                      </c:pt>
                      <c:pt idx="102">
                        <c:v>0.7294448</c:v>
                      </c:pt>
                      <c:pt idx="103">
                        <c:v>0.68991360000000002</c:v>
                      </c:pt>
                      <c:pt idx="104">
                        <c:v>0.65210489999999999</c:v>
                      </c:pt>
                      <c:pt idx="105">
                        <c:v>0.61619999999999997</c:v>
                      </c:pt>
                      <c:pt idx="106">
                        <c:v>0.58232859999999997</c:v>
                      </c:pt>
                      <c:pt idx="107">
                        <c:v>0.55041620000000002</c:v>
                      </c:pt>
                      <c:pt idx="108">
                        <c:v>0.52033759999999996</c:v>
                      </c:pt>
                      <c:pt idx="109">
                        <c:v>0.4919673</c:v>
                      </c:pt>
                      <c:pt idx="110">
                        <c:v>0.46517999999999998</c:v>
                      </c:pt>
                      <c:pt idx="111">
                        <c:v>0.4399246</c:v>
                      </c:pt>
                      <c:pt idx="112">
                        <c:v>0.41618359999999999</c:v>
                      </c:pt>
                      <c:pt idx="113">
                        <c:v>0.39388220000000002</c:v>
                      </c:pt>
                      <c:pt idx="114">
                        <c:v>0.3729459</c:v>
                      </c:pt>
                      <c:pt idx="115">
                        <c:v>0.3533</c:v>
                      </c:pt>
                      <c:pt idx="116">
                        <c:v>0.33485779999999998</c:v>
                      </c:pt>
                      <c:pt idx="117">
                        <c:v>0.3175521</c:v>
                      </c:pt>
                      <c:pt idx="118">
                        <c:v>0.30133749999999998</c:v>
                      </c:pt>
                      <c:pt idx="119">
                        <c:v>0.2861686</c:v>
                      </c:pt>
                      <c:pt idx="120">
                        <c:v>0.27200000000000002</c:v>
                      </c:pt>
                      <c:pt idx="121">
                        <c:v>0.25881710000000002</c:v>
                      </c:pt>
                      <c:pt idx="122">
                        <c:v>0.2464838</c:v>
                      </c:pt>
                      <c:pt idx="123">
                        <c:v>0.2347718</c:v>
                      </c:pt>
                      <c:pt idx="124">
                        <c:v>0.22345329999999999</c:v>
                      </c:pt>
                      <c:pt idx="125">
                        <c:v>0.21229999999999999</c:v>
                      </c:pt>
                      <c:pt idx="126">
                        <c:v>0.20116919999999999</c:v>
                      </c:pt>
                      <c:pt idx="127">
                        <c:v>0.1901196</c:v>
                      </c:pt>
                      <c:pt idx="128">
                        <c:v>0.17922540000000001</c:v>
                      </c:pt>
                      <c:pt idx="129">
                        <c:v>0.16856080000000001</c:v>
                      </c:pt>
                      <c:pt idx="130">
                        <c:v>0.15820000000000001</c:v>
                      </c:pt>
                      <c:pt idx="131">
                        <c:v>0.1481383</c:v>
                      </c:pt>
                      <c:pt idx="132">
                        <c:v>0.13837579999999999</c:v>
                      </c:pt>
                      <c:pt idx="133">
                        <c:v>0.1289942</c:v>
                      </c:pt>
                      <c:pt idx="134">
                        <c:v>0.1200751</c:v>
                      </c:pt>
                      <c:pt idx="135">
                        <c:v>0.11169999999999999</c:v>
                      </c:pt>
                      <c:pt idx="136">
                        <c:v>0.10390480000000001</c:v>
                      </c:pt>
                      <c:pt idx="137">
                        <c:v>9.666748E-2</c:v>
                      </c:pt>
                      <c:pt idx="138">
                        <c:v>8.9982720000000002E-2</c:v>
                      </c:pt>
                      <c:pt idx="139">
                        <c:v>8.3845310000000006E-2</c:v>
                      </c:pt>
                      <c:pt idx="140">
                        <c:v>7.8249990000000005E-2</c:v>
                      </c:pt>
                      <c:pt idx="141">
                        <c:v>7.3208990000000002E-2</c:v>
                      </c:pt>
                      <c:pt idx="142">
                        <c:v>6.8678160000000002E-2</c:v>
                      </c:pt>
                      <c:pt idx="143">
                        <c:v>6.4567840000000001E-2</c:v>
                      </c:pt>
                      <c:pt idx="144">
                        <c:v>6.0788349999999998E-2</c:v>
                      </c:pt>
                      <c:pt idx="145">
                        <c:v>5.7250009999999997E-2</c:v>
                      </c:pt>
                      <c:pt idx="146">
                        <c:v>5.3904349999999997E-2</c:v>
                      </c:pt>
                      <c:pt idx="147">
                        <c:v>5.0746640000000003E-2</c:v>
                      </c:pt>
                      <c:pt idx="148">
                        <c:v>4.7752759999999998E-2</c:v>
                      </c:pt>
                      <c:pt idx="149">
                        <c:v>4.4898590000000002E-2</c:v>
                      </c:pt>
                      <c:pt idx="150">
                        <c:v>4.2160000000000003E-2</c:v>
                      </c:pt>
                      <c:pt idx="151">
                        <c:v>3.9507279999999999E-2</c:v>
                      </c:pt>
                      <c:pt idx="152">
                        <c:v>3.6935639999999999E-2</c:v>
                      </c:pt>
                      <c:pt idx="153">
                        <c:v>3.445836E-2</c:v>
                      </c:pt>
                      <c:pt idx="154">
                        <c:v>3.2088720000000001E-2</c:v>
                      </c:pt>
                      <c:pt idx="155">
                        <c:v>2.9839999999999998E-2</c:v>
                      </c:pt>
                      <c:pt idx="156">
                        <c:v>2.771181E-2</c:v>
                      </c:pt>
                      <c:pt idx="157">
                        <c:v>2.5694439999999999E-2</c:v>
                      </c:pt>
                      <c:pt idx="158">
                        <c:v>2.3787160000000002E-2</c:v>
                      </c:pt>
                      <c:pt idx="159">
                        <c:v>2.1989249999999998E-2</c:v>
                      </c:pt>
                      <c:pt idx="160">
                        <c:v>2.0299999999999999E-2</c:v>
                      </c:pt>
                      <c:pt idx="161">
                        <c:v>1.871805E-2</c:v>
                      </c:pt>
                      <c:pt idx="162">
                        <c:v>1.724036E-2</c:v>
                      </c:pt>
                      <c:pt idx="163">
                        <c:v>1.5863639999999998E-2</c:v>
                      </c:pt>
                      <c:pt idx="164">
                        <c:v>1.458461E-2</c:v>
                      </c:pt>
                      <c:pt idx="165">
                        <c:v>1.34E-2</c:v>
                      </c:pt>
                      <c:pt idx="166">
                        <c:v>1.2307230000000001E-2</c:v>
                      </c:pt>
                      <c:pt idx="167">
                        <c:v>1.130188E-2</c:v>
                      </c:pt>
                      <c:pt idx="168">
                        <c:v>1.0377920000000001E-2</c:v>
                      </c:pt>
                      <c:pt idx="169">
                        <c:v>9.5293059999999995E-3</c:v>
                      </c:pt>
                      <c:pt idx="170">
                        <c:v>8.7499989999999996E-3</c:v>
                      </c:pt>
                      <c:pt idx="171">
                        <c:v>8.0351999999999993E-3</c:v>
                      </c:pt>
                      <c:pt idx="172">
                        <c:v>7.3816000000000003E-3</c:v>
                      </c:pt>
                      <c:pt idx="173">
                        <c:v>6.7853999999999996E-3</c:v>
                      </c:pt>
                      <c:pt idx="174">
                        <c:v>6.2427999999999997E-3</c:v>
                      </c:pt>
                      <c:pt idx="175">
                        <c:v>5.7499990000000004E-3</c:v>
                      </c:pt>
                      <c:pt idx="176">
                        <c:v>5.3036000000000003E-3</c:v>
                      </c:pt>
                      <c:pt idx="177">
                        <c:v>4.8998000000000002E-3</c:v>
                      </c:pt>
                      <c:pt idx="178">
                        <c:v>4.5342000000000004E-3</c:v>
                      </c:pt>
                      <c:pt idx="179">
                        <c:v>4.2024000000000002E-3</c:v>
                      </c:pt>
                      <c:pt idx="180">
                        <c:v>3.8999999999999998E-3</c:v>
                      </c:pt>
                      <c:pt idx="181">
                        <c:v>3.6232E-3</c:v>
                      </c:pt>
                      <c:pt idx="182">
                        <c:v>3.3706000000000001E-3</c:v>
                      </c:pt>
                      <c:pt idx="183">
                        <c:v>3.1413999999999999E-3</c:v>
                      </c:pt>
                      <c:pt idx="184">
                        <c:v>2.9348E-3</c:v>
                      </c:pt>
                      <c:pt idx="185">
                        <c:v>2.7499989999999999E-3</c:v>
                      </c:pt>
                      <c:pt idx="186">
                        <c:v>2.5852000000000002E-3</c:v>
                      </c:pt>
                      <c:pt idx="187">
                        <c:v>2.4386E-3</c:v>
                      </c:pt>
                      <c:pt idx="188">
                        <c:v>2.3094000000000001E-3</c:v>
                      </c:pt>
                      <c:pt idx="189">
                        <c:v>2.1968000000000001E-3</c:v>
                      </c:pt>
                      <c:pt idx="190">
                        <c:v>2.0999999999999999E-3</c:v>
                      </c:pt>
                      <c:pt idx="191">
                        <c:v>2.0177329999999999E-3</c:v>
                      </c:pt>
                      <c:pt idx="192">
                        <c:v>1.9482E-3</c:v>
                      </c:pt>
                      <c:pt idx="193">
                        <c:v>1.8898000000000001E-3</c:v>
                      </c:pt>
                      <c:pt idx="194">
                        <c:v>1.8409329999999999E-3</c:v>
                      </c:pt>
                      <c:pt idx="195">
                        <c:v>1.8E-3</c:v>
                      </c:pt>
                      <c:pt idx="196">
                        <c:v>1.766267E-3</c:v>
                      </c:pt>
                      <c:pt idx="197">
                        <c:v>1.7378000000000001E-3</c:v>
                      </c:pt>
                      <c:pt idx="198">
                        <c:v>1.7112E-3</c:v>
                      </c:pt>
                      <c:pt idx="199">
                        <c:v>1.6830669999999999E-3</c:v>
                      </c:pt>
                      <c:pt idx="200">
                        <c:v>1.6500009999999999E-3</c:v>
                      </c:pt>
                      <c:pt idx="201">
                        <c:v>1.6101329999999999E-3</c:v>
                      </c:pt>
                      <c:pt idx="202">
                        <c:v>1.5644000000000001E-3</c:v>
                      </c:pt>
                      <c:pt idx="203">
                        <c:v>1.5135999999999999E-3</c:v>
                      </c:pt>
                      <c:pt idx="204">
                        <c:v>1.4585329999999999E-3</c:v>
                      </c:pt>
                      <c:pt idx="205">
                        <c:v>1.4E-3</c:v>
                      </c:pt>
                      <c:pt idx="206">
                        <c:v>1.3366669999999999E-3</c:v>
                      </c:pt>
                      <c:pt idx="207">
                        <c:v>1.2700000000000001E-3</c:v>
                      </c:pt>
                      <c:pt idx="208">
                        <c:v>1.2049999999999999E-3</c:v>
                      </c:pt>
                      <c:pt idx="209">
                        <c:v>1.1466670000000001E-3</c:v>
                      </c:pt>
                      <c:pt idx="210">
                        <c:v>1.1000000000000001E-3</c:v>
                      </c:pt>
                      <c:pt idx="211">
                        <c:v>1.0688E-3</c:v>
                      </c:pt>
                      <c:pt idx="212">
                        <c:v>1.0494E-3</c:v>
                      </c:pt>
                      <c:pt idx="213">
                        <c:v>1.0356E-3</c:v>
                      </c:pt>
                      <c:pt idx="214">
                        <c:v>1.0212000000000001E-3</c:v>
                      </c:pt>
                      <c:pt idx="215">
                        <c:v>1E-3</c:v>
                      </c:pt>
                      <c:pt idx="216">
                        <c:v>9.6864E-4</c:v>
                      </c:pt>
                      <c:pt idx="217">
                        <c:v>9.2991999999999999E-4</c:v>
                      </c:pt>
                      <c:pt idx="218">
                        <c:v>8.8688000000000005E-4</c:v>
                      </c:pt>
                      <c:pt idx="219">
                        <c:v>8.4256000000000001E-4</c:v>
                      </c:pt>
                      <c:pt idx="220">
                        <c:v>8.0000000000000004E-4</c:v>
                      </c:pt>
                      <c:pt idx="221">
                        <c:v>7.6095999999999998E-4</c:v>
                      </c:pt>
                      <c:pt idx="222">
                        <c:v>7.2367999999999998E-4</c:v>
                      </c:pt>
                      <c:pt idx="223">
                        <c:v>6.8592000000000002E-4</c:v>
                      </c:pt>
                      <c:pt idx="224">
                        <c:v>6.4543999999999995E-4</c:v>
                      </c:pt>
                      <c:pt idx="225">
                        <c:v>5.9999999999999995E-4</c:v>
                      </c:pt>
                      <c:pt idx="226">
                        <c:v>5.4786699999999995E-4</c:v>
                      </c:pt>
                      <c:pt idx="227">
                        <c:v>4.9160000000000002E-4</c:v>
                      </c:pt>
                      <c:pt idx="228">
                        <c:v>4.3540000000000001E-4</c:v>
                      </c:pt>
                      <c:pt idx="229">
                        <c:v>3.8346700000000002E-4</c:v>
                      </c:pt>
                      <c:pt idx="230">
                        <c:v>3.4000000000000002E-4</c:v>
                      </c:pt>
                      <c:pt idx="231">
                        <c:v>3.0725300000000001E-4</c:v>
                      </c:pt>
                      <c:pt idx="232">
                        <c:v>2.8316000000000002E-4</c:v>
                      </c:pt>
                      <c:pt idx="233">
                        <c:v>2.6543999999999998E-4</c:v>
                      </c:pt>
                      <c:pt idx="234">
                        <c:v>2.5181299999999998E-4</c:v>
                      </c:pt>
                      <c:pt idx="235">
                        <c:v>2.4000000000000001E-4</c:v>
                      </c:pt>
                      <c:pt idx="236">
                        <c:v>2.29547E-4</c:v>
                      </c:pt>
                      <c:pt idx="237">
                        <c:v>2.2064E-4</c:v>
                      </c:pt>
                      <c:pt idx="238">
                        <c:v>2.1196E-4</c:v>
                      </c:pt>
                      <c:pt idx="239">
                        <c:v>2.0218699999999999E-4</c:v>
                      </c:pt>
                      <c:pt idx="240">
                        <c:v>1.9000000000000001E-4</c:v>
                      </c:pt>
                      <c:pt idx="241">
                        <c:v>1.7421299999999999E-4</c:v>
                      </c:pt>
                      <c:pt idx="242">
                        <c:v>1.5563999999999999E-4</c:v>
                      </c:pt>
                      <c:pt idx="243">
                        <c:v>1.3595999999999999E-4</c:v>
                      </c:pt>
                      <c:pt idx="244">
                        <c:v>1.16853E-4</c:v>
                      </c:pt>
                      <c:pt idx="245">
                        <c:v>1E-4</c:v>
                      </c:pt>
                      <c:pt idx="246" formatCode="0.00E+00">
                        <c:v>8.6133300000000004E-5</c:v>
                      </c:pt>
                      <c:pt idx="247">
                        <c:v>7.4599999999999997E-5</c:v>
                      </c:pt>
                      <c:pt idx="248">
                        <c:v>6.4999999999999994E-5</c:v>
                      </c:pt>
                      <c:pt idx="249" formatCode="0.00E+00">
                        <c:v>5.6933299999999999E-5</c:v>
                      </c:pt>
                      <c:pt idx="250" formatCode="0.00E+00">
                        <c:v>5.0000000000000002E-5</c:v>
                      </c:pt>
                      <c:pt idx="251">
                        <c:v>4.4159999999999997E-5</c:v>
                      </c:pt>
                      <c:pt idx="252">
                        <c:v>3.9480000000000001E-5</c:v>
                      </c:pt>
                      <c:pt idx="253">
                        <c:v>3.5719999999999997E-5</c:v>
                      </c:pt>
                      <c:pt idx="254">
                        <c:v>3.2639999999999999E-5</c:v>
                      </c:pt>
                      <c:pt idx="255">
                        <c:v>3.0000000000000001E-5</c:v>
                      </c:pt>
                      <c:pt idx="256" formatCode="0.00E+00">
                        <c:v>2.7653299999999998E-5</c:v>
                      </c:pt>
                      <c:pt idx="257">
                        <c:v>2.5559999999999999E-5</c:v>
                      </c:pt>
                      <c:pt idx="258">
                        <c:v>2.3640000000000001E-5</c:v>
                      </c:pt>
                      <c:pt idx="259" formatCode="0.00E+00">
                        <c:v>2.18133E-5</c:v>
                      </c:pt>
                      <c:pt idx="260">
                        <c:v>2.0000000000000002E-5</c:v>
                      </c:pt>
                      <c:pt idx="261" formatCode="0.00E+00">
                        <c:v>1.8133300000000001E-5</c:v>
                      </c:pt>
                      <c:pt idx="262">
                        <c:v>1.6200000000000001E-5</c:v>
                      </c:pt>
                      <c:pt idx="263">
                        <c:v>1.42E-5</c:v>
                      </c:pt>
                      <c:pt idx="264" formatCode="0.00E+00">
                        <c:v>1.21333E-5</c:v>
                      </c:pt>
                      <c:pt idx="265">
                        <c:v>1.0000000000000001E-5</c:v>
                      </c:pt>
                      <c:pt idx="266" formatCode="0.00E+00">
                        <c:v>7.7333299999999997E-6</c:v>
                      </c:pt>
                      <c:pt idx="267">
                        <c:v>5.4E-6</c:v>
                      </c:pt>
                      <c:pt idx="268">
                        <c:v>3.1999999999999999E-6</c:v>
                      </c:pt>
                      <c:pt idx="269" formatCode="0.00E+00">
                        <c:v>1.33333E-6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897-4140-B9FE-78FC42C1E8C3}"/>
                  </c:ext>
                </c:extLst>
              </c15:ser>
            </c15:filteredScatterSeries>
          </c:ext>
        </c:extLst>
      </c:scatterChart>
      <c:valAx>
        <c:axId val="898762048"/>
        <c:scaling>
          <c:orientation val="minMax"/>
          <c:max val="800"/>
          <c:min val="360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Wavelength(nm)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98742496"/>
        <c:crosses val="autoZero"/>
        <c:crossBetween val="midCat"/>
      </c:valAx>
      <c:valAx>
        <c:axId val="8987424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S(Lambda)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98762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609600</xdr:colOff>
      <xdr:row>0</xdr:row>
      <xdr:rowOff>19049</xdr:rowOff>
    </xdr:from>
    <xdr:to>
      <xdr:col>6</xdr:col>
      <xdr:colOff>942975</xdr:colOff>
      <xdr:row>12</xdr:row>
      <xdr:rowOff>47624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19637391-9FB6-4699-A85B-B57AFD782A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38100</xdr:colOff>
      <xdr:row>4</xdr:row>
      <xdr:rowOff>28575</xdr:rowOff>
    </xdr:from>
    <xdr:to>
      <xdr:col>18</xdr:col>
      <xdr:colOff>342900</xdr:colOff>
      <xdr:row>17</xdr:row>
      <xdr:rowOff>171450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8C15CC55-E4E1-458A-8F50-1DB58BC3D8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95250</xdr:colOff>
      <xdr:row>8</xdr:row>
      <xdr:rowOff>95250</xdr:rowOff>
    </xdr:from>
    <xdr:to>
      <xdr:col>17</xdr:col>
      <xdr:colOff>0</xdr:colOff>
      <xdr:row>22</xdr:row>
      <xdr:rowOff>38100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EE77AE4B-7F39-4F10-8DB2-34C4644336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5</xdr:row>
      <xdr:rowOff>0</xdr:rowOff>
    </xdr:from>
    <xdr:to>
      <xdr:col>17</xdr:col>
      <xdr:colOff>19050</xdr:colOff>
      <xdr:row>18</xdr:row>
      <xdr:rowOff>142875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9E1E0265-BD37-440A-9787-FC216634EF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878E2-5F09-456D-AA3B-B279DA77186A}">
  <dimension ref="A1:G18"/>
  <sheetViews>
    <sheetView tabSelected="1" workbookViewId="0">
      <selection activeCell="B8" sqref="B8"/>
    </sheetView>
  </sheetViews>
  <sheetFormatPr defaultRowHeight="15.75" x14ac:dyDescent="0.25"/>
  <cols>
    <col min="1" max="1" width="24.7109375" customWidth="1"/>
    <col min="2" max="2" width="22" customWidth="1"/>
    <col min="3" max="3" width="15.140625" customWidth="1"/>
    <col min="4" max="4" width="15.42578125" customWidth="1"/>
    <col min="5" max="5" width="13.85546875" customWidth="1"/>
    <col min="6" max="6" width="15.85546875" customWidth="1"/>
    <col min="7" max="7" width="18.42578125" customWidth="1"/>
  </cols>
  <sheetData>
    <row r="1" spans="1:7" x14ac:dyDescent="0.25">
      <c r="A1" s="1" t="s">
        <v>304</v>
      </c>
      <c r="B1" s="1">
        <v>453.32027900000003</v>
      </c>
    </row>
    <row r="2" spans="1:7" x14ac:dyDescent="0.25">
      <c r="A2" s="1" t="s">
        <v>305</v>
      </c>
      <c r="B2" s="1">
        <v>10.928304140923</v>
      </c>
    </row>
    <row r="3" spans="1:7" x14ac:dyDescent="0.25">
      <c r="A3" s="1" t="s">
        <v>306</v>
      </c>
      <c r="B3" s="1">
        <v>15.963382758741</v>
      </c>
    </row>
    <row r="4" spans="1:7" x14ac:dyDescent="0.25">
      <c r="A4" s="1" t="s">
        <v>307</v>
      </c>
      <c r="B4" s="1">
        <v>520.00681429291001</v>
      </c>
    </row>
    <row r="5" spans="1:7" x14ac:dyDescent="0.25">
      <c r="A5" s="1" t="s">
        <v>308</v>
      </c>
      <c r="B5" s="1">
        <v>4.0069028807000001E-2</v>
      </c>
    </row>
    <row r="6" spans="1:7" x14ac:dyDescent="0.25">
      <c r="A6" s="1" t="s">
        <v>310</v>
      </c>
      <c r="B6" s="1">
        <v>597.48861384582494</v>
      </c>
    </row>
    <row r="7" spans="1:7" x14ac:dyDescent="0.25">
      <c r="A7" s="1" t="s">
        <v>309</v>
      </c>
      <c r="B7" s="1">
        <v>0.13971963674499999</v>
      </c>
    </row>
    <row r="8" spans="1:7" x14ac:dyDescent="0.25">
      <c r="A8" s="1" t="s">
        <v>311</v>
      </c>
      <c r="B8" s="1">
        <v>2.4544709800000002E-4</v>
      </c>
    </row>
    <row r="9" spans="1:7" x14ac:dyDescent="0.25">
      <c r="A9" s="1" t="s">
        <v>52</v>
      </c>
      <c r="B9" s="1">
        <v>8000</v>
      </c>
    </row>
    <row r="10" spans="1:7" x14ac:dyDescent="0.25">
      <c r="A10" s="1"/>
      <c r="B10" s="1"/>
    </row>
    <row r="11" spans="1:7" x14ac:dyDescent="0.25">
      <c r="A11" s="1" t="s">
        <v>303</v>
      </c>
      <c r="B11" s="1">
        <f>CRI!AV14</f>
        <v>95.820883318174353</v>
      </c>
    </row>
    <row r="14" spans="1:7" x14ac:dyDescent="0.25">
      <c r="A14" s="7" t="s">
        <v>42</v>
      </c>
      <c r="B14" s="7" t="s">
        <v>43</v>
      </c>
      <c r="C14" s="7" t="s">
        <v>44</v>
      </c>
      <c r="D14" s="7" t="s">
        <v>45</v>
      </c>
      <c r="E14" s="7" t="s">
        <v>46</v>
      </c>
      <c r="F14" s="7" t="s">
        <v>336</v>
      </c>
      <c r="G14" s="7" t="s">
        <v>335</v>
      </c>
    </row>
    <row r="15" spans="1:7" x14ac:dyDescent="0.25">
      <c r="A15" s="7">
        <v>0.19160738305800001</v>
      </c>
      <c r="B15" s="7">
        <v>0.30331427207700001</v>
      </c>
      <c r="C15" s="7">
        <f>B8</f>
        <v>2.4544709800000002E-4</v>
      </c>
      <c r="D15" s="7">
        <f>A15+C15</f>
        <v>0.19185283015600002</v>
      </c>
      <c r="E15" s="7">
        <f>F15*D15+G15</f>
        <v>0.3032473387375012</v>
      </c>
      <c r="F15" s="7">
        <v>-0.272699659077</v>
      </c>
      <c r="G15" s="7">
        <v>0.35556554011399999</v>
      </c>
    </row>
    <row r="17" spans="1:2" x14ac:dyDescent="0.25">
      <c r="A17" s="7" t="s">
        <v>331</v>
      </c>
      <c r="B17" s="7" t="s">
        <v>332</v>
      </c>
    </row>
    <row r="18" spans="1:2" x14ac:dyDescent="0.25">
      <c r="A18" s="7">
        <f>(B4/((1-(0.0001)*B4)))</f>
        <v>548.53078911166324</v>
      </c>
      <c r="B18" s="7">
        <f>(B4/((1-(0.0003102)*B4)))</f>
        <v>620.0197984571638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795F0-2401-409B-ABC6-3CED1A0016D4}">
  <dimension ref="A1:U472"/>
  <sheetViews>
    <sheetView topLeftCell="D1" workbookViewId="0">
      <selection activeCell="N23" sqref="N23"/>
    </sheetView>
  </sheetViews>
  <sheetFormatPr defaultRowHeight="15.75" x14ac:dyDescent="0.25"/>
  <cols>
    <col min="8" max="8" width="15.7109375" customWidth="1"/>
    <col min="9" max="9" width="12.28515625" customWidth="1"/>
    <col min="10" max="10" width="13.5703125" bestFit="1" customWidth="1"/>
    <col min="13" max="13" width="15.140625" customWidth="1"/>
    <col min="14" max="14" width="14.42578125" customWidth="1"/>
    <col min="15" max="15" width="16.7109375" customWidth="1"/>
  </cols>
  <sheetData>
    <row r="1" spans="1:21" x14ac:dyDescent="0.25">
      <c r="A1" t="s">
        <v>3</v>
      </c>
      <c r="B1" t="s">
        <v>16</v>
      </c>
      <c r="C1" t="s">
        <v>18</v>
      </c>
      <c r="D1" t="s">
        <v>17</v>
      </c>
      <c r="E1" t="s">
        <v>0</v>
      </c>
      <c r="F1" t="s">
        <v>1</v>
      </c>
      <c r="G1" t="s">
        <v>2</v>
      </c>
      <c r="H1" t="s">
        <v>15</v>
      </c>
      <c r="I1" t="s">
        <v>12</v>
      </c>
      <c r="J1" t="s">
        <v>13</v>
      </c>
      <c r="K1" t="s">
        <v>14</v>
      </c>
      <c r="M1" t="s">
        <v>9</v>
      </c>
      <c r="N1" t="s">
        <v>10</v>
      </c>
      <c r="O1" t="s">
        <v>11</v>
      </c>
      <c r="Q1" t="s">
        <v>6</v>
      </c>
      <c r="R1" t="s">
        <v>8</v>
      </c>
      <c r="T1" t="s">
        <v>312</v>
      </c>
      <c r="U1" t="s">
        <v>313</v>
      </c>
    </row>
    <row r="2" spans="1:21" x14ac:dyDescent="0.25">
      <c r="A2">
        <v>380</v>
      </c>
      <c r="B2">
        <f>Input!B1</f>
        <v>453.32027900000003</v>
      </c>
      <c r="C2">
        <f>Input!B2</f>
        <v>10.928304140923</v>
      </c>
      <c r="D2" s="1">
        <f>Input!B3</f>
        <v>15.963382758741</v>
      </c>
      <c r="E2" s="1">
        <v>1.3680000000000001E-3</v>
      </c>
      <c r="F2" s="1">
        <v>3.8999999999999999E-5</v>
      </c>
      <c r="G2" s="1">
        <v>6.4500010000000003E-3</v>
      </c>
      <c r="H2">
        <f>2/(T2+U2)</f>
        <v>2.4392262669768968E-3</v>
      </c>
      <c r="I2">
        <f>H2*E2</f>
        <v>3.336861533224395E-6</v>
      </c>
      <c r="J2">
        <f>H2*F2</f>
        <v>9.5129824412098975E-8</v>
      </c>
      <c r="K2">
        <f>H2*G2</f>
        <v>1.5733011861227251E-5</v>
      </c>
      <c r="M2">
        <f>683*SUM(I2:I402)</f>
        <v>7101.5595211782666</v>
      </c>
      <c r="N2">
        <f>683*SUM(J2:J402)</f>
        <v>2583.7616773917289</v>
      </c>
      <c r="O2">
        <f>683*SUM(K2:K402)</f>
        <v>39906.741770157758</v>
      </c>
      <c r="Q2">
        <f>M2/(M2+N2+O2)</f>
        <v>0.14319951814983856</v>
      </c>
      <c r="R2">
        <f>N2/(M2+N2+O2)</f>
        <v>5.2100306434540188E-2</v>
      </c>
      <c r="T2">
        <f>EXP((B2-A2)/C2)</f>
        <v>819.92201250704932</v>
      </c>
      <c r="U2">
        <f>EXP((A2-B2)/D2)</f>
        <v>1.0122152495543029E-2</v>
      </c>
    </row>
    <row r="3" spans="1:21" x14ac:dyDescent="0.25">
      <c r="A3">
        <v>381</v>
      </c>
      <c r="B3">
        <f>B2</f>
        <v>453.32027900000003</v>
      </c>
      <c r="C3">
        <f>C2</f>
        <v>10.928304140923</v>
      </c>
      <c r="D3" s="1">
        <f>D2</f>
        <v>15.963382758741</v>
      </c>
      <c r="E3" s="1">
        <v>1.50205E-3</v>
      </c>
      <c r="F3" s="2">
        <v>4.28264E-5</v>
      </c>
      <c r="G3" s="1">
        <v>7.0832159999999998E-3</v>
      </c>
      <c r="H3">
        <f t="shared" ref="H3:H66" si="0">2/(T3+U3)</f>
        <v>2.6729542831620983E-3</v>
      </c>
      <c r="I3">
        <f t="shared" ref="I3:I66" si="1">H3*E3</f>
        <v>4.0149109810236299E-6</v>
      </c>
      <c r="J3">
        <f t="shared" ref="J3:J66" si="2">H3*F3</f>
        <v>1.1447300931241329E-7</v>
      </c>
      <c r="K3">
        <f t="shared" ref="K3:K66" si="3">H3*G3</f>
        <v>1.8933112545762304E-5</v>
      </c>
      <c r="T3">
        <f t="shared" ref="T3:T66" si="4">EXP((B3-A3)/C3)</f>
        <v>748.2249911466796</v>
      </c>
      <c r="U3">
        <f t="shared" ref="U3:U66" si="5">EXP((A3-B3)/D3)</f>
        <v>1.0776520100255519E-2</v>
      </c>
    </row>
    <row r="4" spans="1:21" x14ac:dyDescent="0.25">
      <c r="A4">
        <v>382</v>
      </c>
      <c r="B4">
        <f t="shared" ref="B4:C67" si="6">B3</f>
        <v>453.32027900000003</v>
      </c>
      <c r="C4">
        <f t="shared" si="6"/>
        <v>10.928304140923</v>
      </c>
      <c r="D4" s="1">
        <f t="shared" ref="D4:D67" si="7">D3</f>
        <v>15.963382758741</v>
      </c>
      <c r="E4" s="1">
        <v>1.642328E-3</v>
      </c>
      <c r="F4" s="2">
        <v>4.69146E-5</v>
      </c>
      <c r="G4" s="1">
        <v>7.745488E-3</v>
      </c>
      <c r="H4">
        <f t="shared" si="0"/>
        <v>2.9290772433257974E-3</v>
      </c>
      <c r="I4">
        <f t="shared" si="1"/>
        <v>4.8105055708767702E-6</v>
      </c>
      <c r="J4">
        <f t="shared" si="2"/>
        <v>1.3741648723973246E-7</v>
      </c>
      <c r="K4">
        <f t="shared" si="3"/>
        <v>2.2687132639253044E-5</v>
      </c>
      <c r="T4">
        <f t="shared" si="4"/>
        <v>682.79742321424192</v>
      </c>
      <c r="U4">
        <f t="shared" si="5"/>
        <v>1.1473190660024822E-2</v>
      </c>
    </row>
    <row r="5" spans="1:21" x14ac:dyDescent="0.25">
      <c r="A5">
        <v>383</v>
      </c>
      <c r="B5">
        <f t="shared" si="6"/>
        <v>453.32027900000003</v>
      </c>
      <c r="C5">
        <f t="shared" si="6"/>
        <v>10.928304140923</v>
      </c>
      <c r="D5" s="1">
        <f t="shared" si="7"/>
        <v>15.963382758741</v>
      </c>
      <c r="E5" s="1">
        <v>1.8023819999999999E-3</v>
      </c>
      <c r="F5" s="2">
        <v>5.1589599999999998E-5</v>
      </c>
      <c r="G5" s="1">
        <v>8.5011519999999997E-3</v>
      </c>
      <c r="H5">
        <f t="shared" si="0"/>
        <v>3.2097406675295759E-3</v>
      </c>
      <c r="I5">
        <f t="shared" si="1"/>
        <v>5.7851788038232919E-6</v>
      </c>
      <c r="J5">
        <f t="shared" si="2"/>
        <v>1.6558923714158381E-7</v>
      </c>
      <c r="K5">
        <f t="shared" si="3"/>
        <v>2.7286493295250387E-5</v>
      </c>
      <c r="T5">
        <f t="shared" si="4"/>
        <v>623.09108445244897</v>
      </c>
      <c r="U5">
        <f t="shared" si="5"/>
        <v>1.2214898937381447E-2</v>
      </c>
    </row>
    <row r="6" spans="1:21" x14ac:dyDescent="0.25">
      <c r="A6">
        <v>384</v>
      </c>
      <c r="B6">
        <f t="shared" si="6"/>
        <v>453.32027900000003</v>
      </c>
      <c r="C6">
        <f t="shared" si="6"/>
        <v>10.928304140923</v>
      </c>
      <c r="D6" s="1">
        <f t="shared" si="7"/>
        <v>15.963382758741</v>
      </c>
      <c r="E6" s="1">
        <v>1.9957569999999999E-3</v>
      </c>
      <c r="F6" s="2">
        <v>5.7176399999999997E-5</v>
      </c>
      <c r="G6" s="1">
        <v>9.4145440000000004E-3</v>
      </c>
      <c r="H6">
        <f t="shared" si="0"/>
        <v>3.5172955468683316E-3</v>
      </c>
      <c r="I6">
        <f t="shared" si="1"/>
        <v>7.0196672087313007E-6</v>
      </c>
      <c r="J6">
        <f t="shared" si="2"/>
        <v>2.0110629710596246E-7</v>
      </c>
      <c r="K6">
        <f t="shared" si="3"/>
        <v>3.311373368699597E-5</v>
      </c>
      <c r="T6">
        <f t="shared" si="4"/>
        <v>568.60568936609718</v>
      </c>
      <c r="U6">
        <f t="shared" si="5"/>
        <v>1.3004556489268649E-2</v>
      </c>
    </row>
    <row r="7" spans="1:21" x14ac:dyDescent="0.25">
      <c r="A7">
        <v>385</v>
      </c>
      <c r="B7">
        <f t="shared" si="6"/>
        <v>453.32027900000003</v>
      </c>
      <c r="C7">
        <f t="shared" si="6"/>
        <v>10.928304140923</v>
      </c>
      <c r="D7" s="1">
        <f t="shared" si="7"/>
        <v>15.963382758741</v>
      </c>
      <c r="E7" s="1">
        <v>2.2360000000000001E-3</v>
      </c>
      <c r="F7" s="1">
        <v>6.3999999999999997E-5</v>
      </c>
      <c r="G7" s="1">
        <v>1.054999E-2</v>
      </c>
      <c r="H7">
        <f t="shared" si="0"/>
        <v>3.8543179992249852E-3</v>
      </c>
      <c r="I7">
        <f t="shared" si="1"/>
        <v>8.6182550462670677E-6</v>
      </c>
      <c r="J7">
        <f t="shared" si="2"/>
        <v>2.4667635195039906E-7</v>
      </c>
      <c r="K7">
        <f t="shared" si="3"/>
        <v>4.0663016348643603E-5</v>
      </c>
      <c r="T7">
        <f t="shared" si="4"/>
        <v>518.88469927893527</v>
      </c>
      <c r="U7">
        <f t="shared" si="5"/>
        <v>1.3845263096285091E-2</v>
      </c>
    </row>
    <row r="8" spans="1:21" x14ac:dyDescent="0.25">
      <c r="A8">
        <v>386</v>
      </c>
      <c r="B8">
        <f t="shared" si="6"/>
        <v>453.32027900000003</v>
      </c>
      <c r="C8">
        <f t="shared" si="6"/>
        <v>10.928304140923</v>
      </c>
      <c r="D8" s="1">
        <f t="shared" si="7"/>
        <v>15.963382758741</v>
      </c>
      <c r="E8" s="1">
        <v>2.5353849999999998E-3</v>
      </c>
      <c r="F8" s="2">
        <v>7.2344199999999998E-5</v>
      </c>
      <c r="G8" s="1">
        <v>1.19658E-2</v>
      </c>
      <c r="H8">
        <f t="shared" si="0"/>
        <v>4.2236307992916779E-3</v>
      </c>
      <c r="I8">
        <f t="shared" si="1"/>
        <v>1.0708530174062129E-5</v>
      </c>
      <c r="J8">
        <f t="shared" si="2"/>
        <v>3.0555519127011697E-7</v>
      </c>
      <c r="K8">
        <f t="shared" si="3"/>
        <v>5.053912141816436E-5</v>
      </c>
      <c r="T8">
        <f t="shared" si="4"/>
        <v>473.51149694958451</v>
      </c>
      <c r="U8">
        <f t="shared" si="5"/>
        <v>1.4740318930794555E-2</v>
      </c>
    </row>
    <row r="9" spans="1:21" x14ac:dyDescent="0.25">
      <c r="A9">
        <v>387</v>
      </c>
      <c r="B9">
        <f t="shared" si="6"/>
        <v>453.32027900000003</v>
      </c>
      <c r="C9">
        <f t="shared" si="6"/>
        <v>10.928304140923</v>
      </c>
      <c r="D9" s="1">
        <f t="shared" si="7"/>
        <v>15.963382758741</v>
      </c>
      <c r="E9" s="1">
        <v>2.8926030000000001E-3</v>
      </c>
      <c r="F9" s="2">
        <v>8.2212200000000005E-5</v>
      </c>
      <c r="G9" s="1">
        <v>1.3655870000000001E-2</v>
      </c>
      <c r="H9">
        <f t="shared" si="0"/>
        <v>4.6283269598931167E-3</v>
      </c>
      <c r="I9">
        <f t="shared" si="1"/>
        <v>1.338791244916771E-5</v>
      </c>
      <c r="J9">
        <f t="shared" si="2"/>
        <v>3.8050494169212489E-7</v>
      </c>
      <c r="K9">
        <f t="shared" si="3"/>
        <v>6.3203831281795621E-5</v>
      </c>
      <c r="T9">
        <f t="shared" si="4"/>
        <v>432.10589569322946</v>
      </c>
      <c r="U9">
        <f t="shared" si="5"/>
        <v>1.569323751166847E-2</v>
      </c>
    </row>
    <row r="10" spans="1:21" x14ac:dyDescent="0.25">
      <c r="A10">
        <v>388</v>
      </c>
      <c r="B10">
        <f t="shared" si="6"/>
        <v>453.32027900000003</v>
      </c>
      <c r="C10">
        <f t="shared" si="6"/>
        <v>10.928304140923</v>
      </c>
      <c r="D10" s="1">
        <f t="shared" si="7"/>
        <v>15.963382758741</v>
      </c>
      <c r="E10" s="1">
        <v>3.3008289999999999E-3</v>
      </c>
      <c r="F10" s="2">
        <v>9.35082E-5</v>
      </c>
      <c r="G10" s="1">
        <v>1.5588050000000001E-2</v>
      </c>
      <c r="H10">
        <f t="shared" si="0"/>
        <v>5.0717955578989124E-3</v>
      </c>
      <c r="I10">
        <f t="shared" si="1"/>
        <v>1.6741129859583909E-5</v>
      </c>
      <c r="J10">
        <f t="shared" si="2"/>
        <v>4.742544733871231E-7</v>
      </c>
      <c r="K10">
        <f t="shared" si="3"/>
        <v>7.9059402746306143E-5</v>
      </c>
      <c r="T10">
        <f t="shared" si="4"/>
        <v>394.3209537586539</v>
      </c>
      <c r="U10">
        <f t="shared" si="5"/>
        <v>1.6707759496514714E-2</v>
      </c>
    </row>
    <row r="11" spans="1:21" x14ac:dyDescent="0.25">
      <c r="A11">
        <v>389</v>
      </c>
      <c r="B11">
        <f t="shared" si="6"/>
        <v>453.32027900000003</v>
      </c>
      <c r="C11">
        <f t="shared" si="6"/>
        <v>10.928304140923</v>
      </c>
      <c r="D11" s="1">
        <f t="shared" si="7"/>
        <v>15.963382758741</v>
      </c>
      <c r="E11" s="1">
        <v>3.7532360000000001E-3</v>
      </c>
      <c r="F11" s="1">
        <v>1.06136E-4</v>
      </c>
      <c r="G11" s="1">
        <v>1.773015E-2</v>
      </c>
      <c r="H11">
        <f t="shared" si="0"/>
        <v>5.5577500156218235E-3</v>
      </c>
      <c r="I11">
        <f t="shared" si="1"/>
        <v>2.0859547437632391E-5</v>
      </c>
      <c r="J11">
        <f t="shared" si="2"/>
        <v>5.8987735565803785E-7</v>
      </c>
      <c r="K11">
        <f t="shared" si="3"/>
        <v>9.8539741439477278E-5</v>
      </c>
      <c r="T11">
        <f t="shared" si="4"/>
        <v>359.84006726796156</v>
      </c>
      <c r="U11">
        <f t="shared" si="5"/>
        <v>1.7787867365533751E-2</v>
      </c>
    </row>
    <row r="12" spans="1:21" x14ac:dyDescent="0.25">
      <c r="A12">
        <v>390</v>
      </c>
      <c r="B12">
        <f t="shared" si="6"/>
        <v>453.32027900000003</v>
      </c>
      <c r="C12">
        <f t="shared" si="6"/>
        <v>10.928304140923</v>
      </c>
      <c r="D12" s="1">
        <f t="shared" si="7"/>
        <v>15.963382758741</v>
      </c>
      <c r="E12" s="1">
        <v>4.2430000000000002E-3</v>
      </c>
      <c r="F12" s="1">
        <v>1.2E-4</v>
      </c>
      <c r="G12" s="1">
        <v>2.005001E-2</v>
      </c>
      <c r="H12">
        <f t="shared" si="0"/>
        <v>6.0902590676429249E-3</v>
      </c>
      <c r="I12">
        <f t="shared" si="1"/>
        <v>2.5840969224008933E-5</v>
      </c>
      <c r="J12">
        <f t="shared" si="2"/>
        <v>7.3083108811715097E-7</v>
      </c>
      <c r="K12">
        <f t="shared" si="3"/>
        <v>1.2210975520883131E-4</v>
      </c>
      <c r="T12">
        <f t="shared" si="4"/>
        <v>328.37431736042862</v>
      </c>
      <c r="U12">
        <f t="shared" si="5"/>
        <v>1.8937801054643169E-2</v>
      </c>
    </row>
    <row r="13" spans="1:21" x14ac:dyDescent="0.25">
      <c r="A13">
        <v>391</v>
      </c>
      <c r="B13">
        <f t="shared" si="6"/>
        <v>453.32027900000003</v>
      </c>
      <c r="C13">
        <f t="shared" si="6"/>
        <v>10.928304140923</v>
      </c>
      <c r="D13" s="1">
        <f t="shared" si="7"/>
        <v>15.963382758741</v>
      </c>
      <c r="E13" s="1">
        <v>4.7623889999999997E-3</v>
      </c>
      <c r="F13" s="1">
        <v>1.3498399999999999E-4</v>
      </c>
      <c r="G13" s="1">
        <v>2.2511360000000001E-2</v>
      </c>
      <c r="H13">
        <f t="shared" si="0"/>
        <v>6.6737806635498971E-3</v>
      </c>
      <c r="I13">
        <f t="shared" si="1"/>
        <v>3.1783139620502731E-5</v>
      </c>
      <c r="J13">
        <f t="shared" si="2"/>
        <v>9.0085360908861933E-7</v>
      </c>
      <c r="K13">
        <f t="shared" si="3"/>
        <v>1.5023587907821062E-4</v>
      </c>
      <c r="T13">
        <f t="shared" si="4"/>
        <v>299.66004931193532</v>
      </c>
      <c r="U13">
        <f t="shared" si="5"/>
        <v>2.0162074599238071E-2</v>
      </c>
    </row>
    <row r="14" spans="1:21" x14ac:dyDescent="0.25">
      <c r="A14">
        <v>392</v>
      </c>
      <c r="B14">
        <f t="shared" si="6"/>
        <v>453.32027900000003</v>
      </c>
      <c r="C14">
        <f t="shared" si="6"/>
        <v>10.928304140923</v>
      </c>
      <c r="D14" s="1">
        <f t="shared" si="7"/>
        <v>15.963382758741</v>
      </c>
      <c r="E14" s="1">
        <v>5.3300480000000004E-3</v>
      </c>
      <c r="F14" s="1">
        <v>1.5149200000000001E-4</v>
      </c>
      <c r="G14" s="1">
        <v>2.520288E-2</v>
      </c>
      <c r="H14">
        <f t="shared" si="0"/>
        <v>7.3131990791747495E-3</v>
      </c>
      <c r="I14">
        <f t="shared" si="1"/>
        <v>3.8979702125557219E-5</v>
      </c>
      <c r="J14">
        <f t="shared" si="2"/>
        <v>1.1078911549023411E-6</v>
      </c>
      <c r="K14">
        <f t="shared" si="3"/>
        <v>1.8431367880855171E-4</v>
      </c>
      <c r="T14">
        <f t="shared" si="4"/>
        <v>273.45666334517233</v>
      </c>
      <c r="U14">
        <f t="shared" si="5"/>
        <v>2.1465493853922022E-2</v>
      </c>
    </row>
    <row r="15" spans="1:21" x14ac:dyDescent="0.25">
      <c r="A15">
        <v>393</v>
      </c>
      <c r="B15">
        <f t="shared" si="6"/>
        <v>453.32027900000003</v>
      </c>
      <c r="C15">
        <f t="shared" si="6"/>
        <v>10.928304140923</v>
      </c>
      <c r="D15" s="1">
        <f t="shared" si="7"/>
        <v>15.963382758741</v>
      </c>
      <c r="E15" s="1">
        <v>5.9787119999999997E-3</v>
      </c>
      <c r="F15" s="1">
        <v>1.7020800000000001E-4</v>
      </c>
      <c r="G15" s="1">
        <v>2.8279720000000001E-2</v>
      </c>
      <c r="H15">
        <f t="shared" si="0"/>
        <v>8.0138655326064782E-3</v>
      </c>
      <c r="I15">
        <f t="shared" si="1"/>
        <v>4.7912594026180741E-5</v>
      </c>
      <c r="J15">
        <f t="shared" si="2"/>
        <v>1.3640240245738836E-6</v>
      </c>
      <c r="K15">
        <f t="shared" si="3"/>
        <v>2.266298733797621E-4</v>
      </c>
      <c r="T15">
        <f t="shared" si="4"/>
        <v>249.54459861959489</v>
      </c>
      <c r="U15">
        <f t="shared" si="5"/>
        <v>2.285317535776683E-2</v>
      </c>
    </row>
    <row r="16" spans="1:21" x14ac:dyDescent="0.25">
      <c r="A16">
        <v>394</v>
      </c>
      <c r="B16">
        <f t="shared" si="6"/>
        <v>453.32027900000003</v>
      </c>
      <c r="C16">
        <f t="shared" si="6"/>
        <v>10.928304140923</v>
      </c>
      <c r="D16" s="1">
        <f t="shared" si="7"/>
        <v>15.963382758741</v>
      </c>
      <c r="E16" s="1">
        <v>6.7411169999999996E-3</v>
      </c>
      <c r="F16" s="1">
        <v>1.9181600000000001E-4</v>
      </c>
      <c r="G16" s="1">
        <v>3.1897040000000002E-2</v>
      </c>
      <c r="H16">
        <f t="shared" si="0"/>
        <v>8.7816426265381158E-3</v>
      </c>
      <c r="I16">
        <f t="shared" si="1"/>
        <v>5.9198080397680739E-5</v>
      </c>
      <c r="J16">
        <f t="shared" si="2"/>
        <v>1.6844595620520353E-6</v>
      </c>
      <c r="K16">
        <f t="shared" si="3"/>
        <v>2.8010840612439133E-4</v>
      </c>
      <c r="T16">
        <f t="shared" si="4"/>
        <v>227.72349350877172</v>
      </c>
      <c r="U16">
        <f t="shared" si="5"/>
        <v>2.4330566419156301E-2</v>
      </c>
    </row>
    <row r="17" spans="1:21" x14ac:dyDescent="0.25">
      <c r="A17">
        <v>395</v>
      </c>
      <c r="B17">
        <f t="shared" si="6"/>
        <v>453.32027900000003</v>
      </c>
      <c r="C17">
        <f t="shared" si="6"/>
        <v>10.928304140923</v>
      </c>
      <c r="D17" s="1">
        <f t="shared" si="7"/>
        <v>15.963382758741</v>
      </c>
      <c r="E17" s="1">
        <v>7.6499999999999997E-3</v>
      </c>
      <c r="F17" s="1">
        <v>2.1699999999999999E-4</v>
      </c>
      <c r="G17" s="1">
        <v>3.6209999999999999E-2</v>
      </c>
      <c r="H17">
        <f t="shared" si="0"/>
        <v>9.6229529653517228E-3</v>
      </c>
      <c r="I17">
        <f t="shared" si="1"/>
        <v>7.3615590184940679E-5</v>
      </c>
      <c r="J17">
        <f t="shared" si="2"/>
        <v>2.0881807934813238E-6</v>
      </c>
      <c r="K17">
        <f t="shared" si="3"/>
        <v>3.484471268753859E-4</v>
      </c>
      <c r="T17">
        <f t="shared" si="4"/>
        <v>207.81050674990476</v>
      </c>
      <c r="U17">
        <f t="shared" si="5"/>
        <v>2.5903466499056494E-2</v>
      </c>
    </row>
    <row r="18" spans="1:21" x14ac:dyDescent="0.25">
      <c r="A18">
        <v>396</v>
      </c>
      <c r="B18">
        <f t="shared" si="6"/>
        <v>453.32027900000003</v>
      </c>
      <c r="C18">
        <f t="shared" si="6"/>
        <v>10.928304140923</v>
      </c>
      <c r="D18" s="1">
        <f t="shared" si="7"/>
        <v>15.963382758741</v>
      </c>
      <c r="E18" s="1">
        <v>8.7513729999999998E-3</v>
      </c>
      <c r="F18" s="1">
        <v>2.4690699999999999E-4</v>
      </c>
      <c r="G18" s="1">
        <v>4.1437710000000003E-2</v>
      </c>
      <c r="H18">
        <f t="shared" si="0"/>
        <v>1.0544832323659891E-2</v>
      </c>
      <c r="I18">
        <f t="shared" si="1"/>
        <v>9.2281760886804429E-5</v>
      </c>
      <c r="J18">
        <f t="shared" si="2"/>
        <v>2.6035929145378925E-6</v>
      </c>
      <c r="K18">
        <f t="shared" si="3"/>
        <v>4.3695370382644473E-4</v>
      </c>
      <c r="T18">
        <f t="shared" si="4"/>
        <v>189.63878539826086</v>
      </c>
      <c r="U18">
        <f t="shared" si="5"/>
        <v>2.7578049976651937E-2</v>
      </c>
    </row>
    <row r="19" spans="1:21" x14ac:dyDescent="0.25">
      <c r="A19">
        <v>397</v>
      </c>
      <c r="B19">
        <f t="shared" si="6"/>
        <v>453.32027900000003</v>
      </c>
      <c r="C19">
        <f t="shared" si="6"/>
        <v>10.928304140923</v>
      </c>
      <c r="D19" s="1">
        <f t="shared" si="7"/>
        <v>15.963382758741</v>
      </c>
      <c r="E19" s="1">
        <v>1.002888E-2</v>
      </c>
      <c r="F19" s="1">
        <v>2.8123999999999998E-4</v>
      </c>
      <c r="G19" s="1">
        <v>4.7503719999999999E-2</v>
      </c>
      <c r="H19">
        <f t="shared" si="0"/>
        <v>1.1554987772643951E-2</v>
      </c>
      <c r="I19">
        <f t="shared" si="1"/>
        <v>1.1588358577331348E-4</v>
      </c>
      <c r="J19">
        <f t="shared" si="2"/>
        <v>3.2497247611783846E-6</v>
      </c>
      <c r="K19">
        <f t="shared" si="3"/>
        <v>5.4890490375510191E-4</v>
      </c>
      <c r="T19">
        <f t="shared" si="4"/>
        <v>173.05606674934936</v>
      </c>
      <c r="U19">
        <f t="shared" si="5"/>
        <v>2.9360890386713842E-2</v>
      </c>
    </row>
    <row r="20" spans="1:21" x14ac:dyDescent="0.25">
      <c r="A20">
        <v>398</v>
      </c>
      <c r="B20">
        <f t="shared" si="6"/>
        <v>453.32027900000003</v>
      </c>
      <c r="C20">
        <f t="shared" si="6"/>
        <v>10.928304140923</v>
      </c>
      <c r="D20" s="1">
        <f t="shared" si="7"/>
        <v>15.963382758741</v>
      </c>
      <c r="E20" s="1">
        <v>1.14217E-2</v>
      </c>
      <c r="F20" s="1">
        <v>3.1851999999999998E-4</v>
      </c>
      <c r="G20" s="1">
        <v>5.4119880000000002E-2</v>
      </c>
      <c r="H20">
        <f t="shared" si="0"/>
        <v>1.2661861201193602E-2</v>
      </c>
      <c r="I20">
        <f t="shared" si="1"/>
        <v>1.4461998008167296E-4</v>
      </c>
      <c r="J20">
        <f t="shared" si="2"/>
        <v>4.0330560298041858E-6</v>
      </c>
      <c r="K20">
        <f t="shared" si="3"/>
        <v>6.8525840878525359E-4</v>
      </c>
      <c r="T20">
        <f t="shared" si="4"/>
        <v>157.92340251420907</v>
      </c>
      <c r="U20">
        <f t="shared" si="5"/>
        <v>3.1258986223843314E-2</v>
      </c>
    </row>
    <row r="21" spans="1:21" x14ac:dyDescent="0.25">
      <c r="A21">
        <v>399</v>
      </c>
      <c r="B21">
        <f t="shared" si="6"/>
        <v>453.32027900000003</v>
      </c>
      <c r="C21">
        <f t="shared" si="6"/>
        <v>10.928304140923</v>
      </c>
      <c r="D21" s="1">
        <f t="shared" si="7"/>
        <v>15.963382758741</v>
      </c>
      <c r="E21" s="1">
        <v>1.286901E-2</v>
      </c>
      <c r="F21" s="1">
        <v>3.5726699999999998E-4</v>
      </c>
      <c r="G21" s="1">
        <v>6.0998030000000002E-2</v>
      </c>
      <c r="H21">
        <f t="shared" si="0"/>
        <v>1.3874698700164039E-2</v>
      </c>
      <c r="I21">
        <f t="shared" si="1"/>
        <v>1.7855363631939802E-4</v>
      </c>
      <c r="J21">
        <f t="shared" si="2"/>
        <v>4.9569719805115051E-6</v>
      </c>
      <c r="K21">
        <f t="shared" si="3"/>
        <v>8.4632928755356705E-4</v>
      </c>
      <c r="T21">
        <f t="shared" si="4"/>
        <v>144.11399455753931</v>
      </c>
      <c r="U21">
        <f t="shared" si="5"/>
        <v>3.3279788414883597E-2</v>
      </c>
    </row>
    <row r="22" spans="1:21" x14ac:dyDescent="0.25">
      <c r="A22">
        <v>400</v>
      </c>
      <c r="B22">
        <f t="shared" si="6"/>
        <v>453.32027900000003</v>
      </c>
      <c r="C22">
        <f t="shared" si="6"/>
        <v>10.928304140923</v>
      </c>
      <c r="D22" s="1">
        <f t="shared" si="7"/>
        <v>15.963382758741</v>
      </c>
      <c r="E22" s="1">
        <v>1.431E-2</v>
      </c>
      <c r="F22" s="1">
        <v>3.9599999999999998E-4</v>
      </c>
      <c r="G22" s="1">
        <v>6.7850010000000002E-2</v>
      </c>
      <c r="H22">
        <f t="shared" si="0"/>
        <v>1.5203626309454307E-2</v>
      </c>
      <c r="I22">
        <f t="shared" si="1"/>
        <v>2.1756389248829113E-4</v>
      </c>
      <c r="J22">
        <f t="shared" si="2"/>
        <v>6.0206360185439057E-6</v>
      </c>
      <c r="K22">
        <f t="shared" si="3"/>
        <v>1.0315661971327379E-3</v>
      </c>
      <c r="T22">
        <f t="shared" si="4"/>
        <v>131.5121324432065</v>
      </c>
      <c r="U22">
        <f t="shared" si="5"/>
        <v>3.5431229567343493E-2</v>
      </c>
    </row>
    <row r="23" spans="1:21" x14ac:dyDescent="0.25">
      <c r="A23">
        <v>401</v>
      </c>
      <c r="B23">
        <f t="shared" si="6"/>
        <v>453.32027900000003</v>
      </c>
      <c r="C23">
        <f t="shared" si="6"/>
        <v>10.928304140923</v>
      </c>
      <c r="D23" s="1">
        <f t="shared" si="7"/>
        <v>15.963382758741</v>
      </c>
      <c r="E23" s="1">
        <v>1.5704429999999998E-2</v>
      </c>
      <c r="F23" s="1">
        <v>4.3371499999999999E-4</v>
      </c>
      <c r="G23" s="1">
        <v>7.4486319999999995E-2</v>
      </c>
      <c r="H23">
        <f t="shared" si="0"/>
        <v>1.6659732658276263E-2</v>
      </c>
      <c r="I23">
        <f t="shared" si="1"/>
        <v>2.6163160535061346E-4</v>
      </c>
      <c r="J23">
        <f t="shared" si="2"/>
        <v>7.2255759498842895E-6</v>
      </c>
      <c r="K23">
        <f t="shared" si="3"/>
        <v>1.2409221778988163E-3</v>
      </c>
      <c r="T23">
        <f t="shared" si="4"/>
        <v>120.01222388471139</v>
      </c>
      <c r="U23">
        <f t="shared" si="5"/>
        <v>3.7721755108646074E-2</v>
      </c>
    </row>
    <row r="24" spans="1:21" x14ac:dyDescent="0.25">
      <c r="A24">
        <v>402</v>
      </c>
      <c r="B24">
        <f t="shared" si="6"/>
        <v>453.32027900000003</v>
      </c>
      <c r="C24">
        <f t="shared" si="6"/>
        <v>10.928304140923</v>
      </c>
      <c r="D24" s="1">
        <f t="shared" si="7"/>
        <v>15.963382758741</v>
      </c>
      <c r="E24" s="1">
        <v>1.714744E-2</v>
      </c>
      <c r="F24" s="1">
        <v>4.73024E-4</v>
      </c>
      <c r="G24" s="1">
        <v>8.1361559999999999E-2</v>
      </c>
      <c r="H24">
        <f t="shared" si="0"/>
        <v>1.825515905783278E-2</v>
      </c>
      <c r="I24">
        <f t="shared" si="1"/>
        <v>3.1302924463464413E-4</v>
      </c>
      <c r="J24">
        <f t="shared" si="2"/>
        <v>8.6351283581722927E-6</v>
      </c>
      <c r="K24">
        <f t="shared" si="3"/>
        <v>1.4852682189934051E-3</v>
      </c>
      <c r="T24">
        <f t="shared" si="4"/>
        <v>109.51790997666315</v>
      </c>
      <c r="U24">
        <f t="shared" si="5"/>
        <v>4.01603564384388E-2</v>
      </c>
    </row>
    <row r="25" spans="1:21" x14ac:dyDescent="0.25">
      <c r="A25">
        <v>403</v>
      </c>
      <c r="B25">
        <f t="shared" si="6"/>
        <v>453.32027900000003</v>
      </c>
      <c r="C25">
        <f t="shared" si="6"/>
        <v>10.928304140923</v>
      </c>
      <c r="D25" s="1">
        <f t="shared" si="7"/>
        <v>15.963382758741</v>
      </c>
      <c r="E25" s="1">
        <v>1.8781220000000001E-2</v>
      </c>
      <c r="F25" s="1">
        <v>5.1787600000000001E-4</v>
      </c>
      <c r="G25" s="1">
        <v>8.9153640000000006E-2</v>
      </c>
      <c r="H25">
        <f t="shared" si="0"/>
        <v>2.0003197631176858E-2</v>
      </c>
      <c r="I25">
        <f t="shared" si="1"/>
        <v>3.7568445541461145E-4</v>
      </c>
      <c r="J25">
        <f t="shared" si="2"/>
        <v>1.0359175976443346E-5</v>
      </c>
      <c r="K25">
        <f t="shared" si="3"/>
        <v>1.7833578804587944E-3</v>
      </c>
      <c r="T25">
        <f t="shared" si="4"/>
        <v>99.941257793694263</v>
      </c>
      <c r="U25">
        <f t="shared" si="5"/>
        <v>4.2756606224103703E-2</v>
      </c>
    </row>
    <row r="26" spans="1:21" x14ac:dyDescent="0.25">
      <c r="A26">
        <v>404</v>
      </c>
      <c r="B26">
        <f t="shared" si="6"/>
        <v>453.32027900000003</v>
      </c>
      <c r="C26">
        <f t="shared" si="6"/>
        <v>10.928304140923</v>
      </c>
      <c r="D26" s="1">
        <f t="shared" si="7"/>
        <v>15.963382758741</v>
      </c>
      <c r="E26" s="1">
        <v>2.0748010000000001E-2</v>
      </c>
      <c r="F26" s="1">
        <v>5.72219E-4</v>
      </c>
      <c r="G26" s="1">
        <v>9.854048E-2</v>
      </c>
      <c r="H26">
        <f t="shared" si="0"/>
        <v>2.1918398085306188E-2</v>
      </c>
      <c r="I26">
        <f t="shared" si="1"/>
        <v>4.5476314265791365E-4</v>
      </c>
      <c r="J26">
        <f t="shared" si="2"/>
        <v>1.2542123833975822E-5</v>
      </c>
      <c r="K26">
        <f t="shared" si="3"/>
        <v>2.1598494681571525E-3</v>
      </c>
      <c r="T26">
        <f t="shared" si="4"/>
        <v>91.202023591520543</v>
      </c>
      <c r="U26">
        <f t="shared" si="5"/>
        <v>4.5520695978019325E-2</v>
      </c>
    </row>
    <row r="27" spans="1:21" x14ac:dyDescent="0.25">
      <c r="A27">
        <v>405</v>
      </c>
      <c r="B27">
        <f t="shared" si="6"/>
        <v>453.32027900000003</v>
      </c>
      <c r="C27">
        <f t="shared" si="6"/>
        <v>10.928304140923</v>
      </c>
      <c r="D27" s="1">
        <f t="shared" si="7"/>
        <v>15.963382758741</v>
      </c>
      <c r="E27" s="1">
        <v>2.3189999999999999E-2</v>
      </c>
      <c r="F27" s="1">
        <v>6.4000000000000005E-4</v>
      </c>
      <c r="G27" s="1">
        <v>0.11020000000000001</v>
      </c>
      <c r="H27">
        <f t="shared" si="0"/>
        <v>2.4016683742947527E-2</v>
      </c>
      <c r="I27">
        <f t="shared" si="1"/>
        <v>5.569468959989531E-4</v>
      </c>
      <c r="J27">
        <f t="shared" si="2"/>
        <v>1.5370677595486417E-5</v>
      </c>
      <c r="K27">
        <f t="shared" si="3"/>
        <v>2.6466385484728177E-3</v>
      </c>
      <c r="T27">
        <f t="shared" si="4"/>
        <v>83.226980436432697</v>
      </c>
      <c r="U27">
        <f t="shared" si="5"/>
        <v>4.8463476064082828E-2</v>
      </c>
    </row>
    <row r="28" spans="1:21" x14ac:dyDescent="0.25">
      <c r="A28">
        <v>406</v>
      </c>
      <c r="B28">
        <f t="shared" si="6"/>
        <v>453.32027900000003</v>
      </c>
      <c r="C28">
        <f t="shared" si="6"/>
        <v>10.928304140923</v>
      </c>
      <c r="D28" s="1">
        <f t="shared" si="7"/>
        <v>15.963382758741</v>
      </c>
      <c r="E28" s="1">
        <v>2.6207359999999999E-2</v>
      </c>
      <c r="F28" s="1">
        <v>7.2455999999999996E-4</v>
      </c>
      <c r="G28" s="1">
        <v>0.1246133</v>
      </c>
      <c r="H28">
        <f t="shared" si="0"/>
        <v>2.6315477452574541E-2</v>
      </c>
      <c r="I28">
        <f t="shared" si="1"/>
        <v>6.8965919117150388E-4</v>
      </c>
      <c r="J28">
        <f t="shared" si="2"/>
        <v>1.9067142343037407E-5</v>
      </c>
      <c r="K28">
        <f t="shared" si="3"/>
        <v>3.2792584864409068E-3</v>
      </c>
      <c r="T28">
        <f t="shared" si="4"/>
        <v>75.949304629358679</v>
      </c>
      <c r="U28">
        <f t="shared" si="5"/>
        <v>5.1596498290537036E-2</v>
      </c>
    </row>
    <row r="29" spans="1:21" x14ac:dyDescent="0.25">
      <c r="A29">
        <v>407</v>
      </c>
      <c r="B29">
        <f t="shared" si="6"/>
        <v>453.32027900000003</v>
      </c>
      <c r="C29">
        <f t="shared" si="6"/>
        <v>10.928304140923</v>
      </c>
      <c r="D29" s="1">
        <f t="shared" si="7"/>
        <v>15.963382758741</v>
      </c>
      <c r="E29" s="1">
        <v>2.978248E-2</v>
      </c>
      <c r="F29" s="1">
        <v>8.2549999999999995E-4</v>
      </c>
      <c r="G29" s="1">
        <v>0.14170170000000001</v>
      </c>
      <c r="H29">
        <f t="shared" si="0"/>
        <v>2.8833837980510528E-2</v>
      </c>
      <c r="I29">
        <f t="shared" si="1"/>
        <v>8.5874320297779519E-4</v>
      </c>
      <c r="J29">
        <f t="shared" si="2"/>
        <v>2.3802333252911439E-5</v>
      </c>
      <c r="K29">
        <f t="shared" si="3"/>
        <v>4.0858038593629088E-3</v>
      </c>
      <c r="T29">
        <f t="shared" si="4"/>
        <v>69.308015783281334</v>
      </c>
      <c r="U29">
        <f t="shared" si="5"/>
        <v>5.4932061256299243E-2</v>
      </c>
    </row>
    <row r="30" spans="1:21" x14ac:dyDescent="0.25">
      <c r="A30">
        <v>408</v>
      </c>
      <c r="B30">
        <f t="shared" si="6"/>
        <v>453.32027900000003</v>
      </c>
      <c r="C30">
        <f t="shared" si="6"/>
        <v>10.928304140923</v>
      </c>
      <c r="D30" s="1">
        <f t="shared" si="7"/>
        <v>15.963382758741</v>
      </c>
      <c r="E30" s="1">
        <v>3.3880920000000002E-2</v>
      </c>
      <c r="F30" s="1">
        <v>9.4116000000000002E-4</v>
      </c>
      <c r="G30" s="1">
        <v>0.16130349999999999</v>
      </c>
      <c r="H30">
        <f t="shared" si="0"/>
        <v>3.1592607452698519E-2</v>
      </c>
      <c r="I30">
        <f t="shared" si="1"/>
        <v>1.0703866056962824E-3</v>
      </c>
      <c r="J30">
        <f t="shared" si="2"/>
        <v>2.9733698430181739E-5</v>
      </c>
      <c r="K30">
        <f t="shared" si="3"/>
        <v>5.0959981562463553E-3</v>
      </c>
      <c r="T30">
        <f t="shared" si="4"/>
        <v>63.247465862363036</v>
      </c>
      <c r="U30">
        <f t="shared" si="5"/>
        <v>5.8483258628798017E-2</v>
      </c>
    </row>
    <row r="31" spans="1:21" x14ac:dyDescent="0.25">
      <c r="A31">
        <v>409</v>
      </c>
      <c r="B31">
        <f t="shared" si="6"/>
        <v>453.32027900000003</v>
      </c>
      <c r="C31">
        <f t="shared" si="6"/>
        <v>10.928304140923</v>
      </c>
      <c r="D31" s="1">
        <f t="shared" si="7"/>
        <v>15.963382758741</v>
      </c>
      <c r="E31" s="1">
        <v>3.8468240000000001E-2</v>
      </c>
      <c r="F31" s="1">
        <v>1.06988E-3</v>
      </c>
      <c r="G31" s="1">
        <v>0.1832568</v>
      </c>
      <c r="H31">
        <f t="shared" si="0"/>
        <v>3.4614570348399584E-2</v>
      </c>
      <c r="I31">
        <f t="shared" si="1"/>
        <v>1.3315615996591188E-3</v>
      </c>
      <c r="J31">
        <f t="shared" si="2"/>
        <v>3.7033436524345746E-5</v>
      </c>
      <c r="K31">
        <f t="shared" si="3"/>
        <v>6.3433553954225924E-3</v>
      </c>
      <c r="T31">
        <f t="shared" si="4"/>
        <v>57.716872901384185</v>
      </c>
      <c r="U31">
        <f t="shared" si="5"/>
        <v>6.2264030542830993E-2</v>
      </c>
    </row>
    <row r="32" spans="1:21" x14ac:dyDescent="0.25">
      <c r="A32">
        <v>410</v>
      </c>
      <c r="B32">
        <f t="shared" si="6"/>
        <v>453.32027900000003</v>
      </c>
      <c r="C32">
        <f t="shared" si="6"/>
        <v>10.928304140923</v>
      </c>
      <c r="D32" s="1">
        <f t="shared" si="7"/>
        <v>15.963382758741</v>
      </c>
      <c r="E32" s="1">
        <v>4.351E-2</v>
      </c>
      <c r="F32" s="1">
        <v>1.2099999999999999E-3</v>
      </c>
      <c r="G32" s="1">
        <v>0.2074</v>
      </c>
      <c r="H32">
        <f t="shared" si="0"/>
        <v>3.7924624444108983E-2</v>
      </c>
      <c r="I32">
        <f t="shared" si="1"/>
        <v>1.6501004095631818E-3</v>
      </c>
      <c r="J32">
        <f t="shared" si="2"/>
        <v>4.5888795577371863E-5</v>
      </c>
      <c r="K32">
        <f t="shared" si="3"/>
        <v>7.865567109708203E-3</v>
      </c>
      <c r="T32">
        <f t="shared" si="4"/>
        <v>52.669895498483065</v>
      </c>
      <c r="U32">
        <f t="shared" si="5"/>
        <v>6.6289218322208729E-2</v>
      </c>
    </row>
    <row r="33" spans="1:21" x14ac:dyDescent="0.25">
      <c r="A33">
        <v>411</v>
      </c>
      <c r="B33">
        <f t="shared" si="6"/>
        <v>453.32027900000003</v>
      </c>
      <c r="C33">
        <f t="shared" si="6"/>
        <v>10.928304140923</v>
      </c>
      <c r="D33" s="1">
        <f t="shared" si="7"/>
        <v>15.963382758741</v>
      </c>
      <c r="E33" s="1">
        <v>4.89956E-2</v>
      </c>
      <c r="F33" s="1">
        <v>1.362091E-3</v>
      </c>
      <c r="G33" s="1">
        <v>0.23369210000000001</v>
      </c>
      <c r="H33">
        <f t="shared" si="0"/>
        <v>4.1549963951095871E-2</v>
      </c>
      <c r="I33">
        <f t="shared" si="1"/>
        <v>2.0357654137623128E-3</v>
      </c>
      <c r="J33">
        <f t="shared" si="2"/>
        <v>5.6594831948112127E-5</v>
      </c>
      <c r="K33">
        <f t="shared" si="3"/>
        <v>9.7098983306558913E-3</v>
      </c>
      <c r="T33">
        <f t="shared" si="4"/>
        <v>48.06424451582852</v>
      </c>
      <c r="U33">
        <f t="shared" si="5"/>
        <v>7.0574622738993301E-2</v>
      </c>
    </row>
    <row r="34" spans="1:21" x14ac:dyDescent="0.25">
      <c r="A34">
        <v>412</v>
      </c>
      <c r="B34">
        <f t="shared" si="6"/>
        <v>453.32027900000003</v>
      </c>
      <c r="C34">
        <f t="shared" si="6"/>
        <v>10.928304140923</v>
      </c>
      <c r="D34" s="1">
        <f t="shared" si="7"/>
        <v>15.963382758741</v>
      </c>
      <c r="E34" s="1">
        <v>5.5022599999999998E-2</v>
      </c>
      <c r="F34" s="1">
        <v>1.530752E-3</v>
      </c>
      <c r="G34" s="1">
        <v>0.26261139999999999</v>
      </c>
      <c r="H34">
        <f t="shared" si="0"/>
        <v>4.5520274868574843E-2</v>
      </c>
      <c r="I34">
        <f t="shared" si="1"/>
        <v>2.5046438759836463E-3</v>
      </c>
      <c r="J34">
        <f t="shared" si="2"/>
        <v>6.9680251795620673E-5</v>
      </c>
      <c r="K34">
        <f t="shared" si="3"/>
        <v>1.1954143111621256E-2</v>
      </c>
      <c r="T34">
        <f t="shared" si="4"/>
        <v>43.861328734625772</v>
      </c>
      <c r="U34">
        <f t="shared" si="5"/>
        <v>7.5137066039026312E-2</v>
      </c>
    </row>
    <row r="35" spans="1:21" x14ac:dyDescent="0.25">
      <c r="A35">
        <v>413</v>
      </c>
      <c r="B35">
        <f t="shared" si="6"/>
        <v>453.32027900000003</v>
      </c>
      <c r="C35">
        <f t="shared" si="6"/>
        <v>10.928304140923</v>
      </c>
      <c r="D35" s="1">
        <f t="shared" si="7"/>
        <v>15.963382758741</v>
      </c>
      <c r="E35" s="1">
        <v>6.1718799999999997E-2</v>
      </c>
      <c r="F35" s="1">
        <v>1.7203679999999999E-3</v>
      </c>
      <c r="G35" s="1">
        <v>0.2947746</v>
      </c>
      <c r="H35">
        <f t="shared" si="0"/>
        <v>4.9867942266857229E-2</v>
      </c>
      <c r="I35">
        <f t="shared" si="1"/>
        <v>3.0777895551797078E-3</v>
      </c>
      <c r="J35">
        <f t="shared" si="2"/>
        <v>8.5791212101748632E-5</v>
      </c>
      <c r="K35">
        <f t="shared" si="3"/>
        <v>1.4699802734535933E-2</v>
      </c>
      <c r="T35">
        <f t="shared" si="4"/>
        <v>40.02593149536257</v>
      </c>
      <c r="U35">
        <f t="shared" si="5"/>
        <v>7.999445797722636E-2</v>
      </c>
    </row>
    <row r="36" spans="1:21" x14ac:dyDescent="0.25">
      <c r="A36">
        <v>414</v>
      </c>
      <c r="B36">
        <f t="shared" si="6"/>
        <v>453.32027900000003</v>
      </c>
      <c r="C36">
        <f t="shared" si="6"/>
        <v>10.928304140923</v>
      </c>
      <c r="D36" s="1">
        <f t="shared" si="7"/>
        <v>15.963382758741</v>
      </c>
      <c r="E36" s="1">
        <v>6.9211999999999996E-2</v>
      </c>
      <c r="F36" s="1">
        <v>1.9353230000000001E-3</v>
      </c>
      <c r="G36" s="1">
        <v>0.3307985</v>
      </c>
      <c r="H36">
        <f t="shared" si="0"/>
        <v>5.4628268796023415E-2</v>
      </c>
      <c r="I36">
        <f t="shared" si="1"/>
        <v>3.7809317399103725E-3</v>
      </c>
      <c r="J36">
        <f t="shared" si="2"/>
        <v>1.0572334505112643E-4</v>
      </c>
      <c r="K36">
        <f t="shared" si="3"/>
        <v>1.807094937532135E-2</v>
      </c>
      <c r="T36">
        <f t="shared" si="4"/>
        <v>36.525915613831359</v>
      </c>
      <c r="U36">
        <f t="shared" si="5"/>
        <v>8.5165866121875475E-2</v>
      </c>
    </row>
    <row r="37" spans="1:21" x14ac:dyDescent="0.25">
      <c r="A37">
        <v>415</v>
      </c>
      <c r="B37">
        <f t="shared" si="6"/>
        <v>453.32027900000003</v>
      </c>
      <c r="C37">
        <f t="shared" si="6"/>
        <v>10.928304140923</v>
      </c>
      <c r="D37" s="1">
        <f t="shared" si="7"/>
        <v>15.963382758741</v>
      </c>
      <c r="E37" s="1">
        <v>7.7630000000000005E-2</v>
      </c>
      <c r="F37" s="1">
        <v>2.1800000000000001E-3</v>
      </c>
      <c r="G37" s="1">
        <v>0.37130000000000002</v>
      </c>
      <c r="H37">
        <f t="shared" si="0"/>
        <v>5.9839703154531493E-2</v>
      </c>
      <c r="I37">
        <f t="shared" si="1"/>
        <v>4.6453561558862802E-3</v>
      </c>
      <c r="J37">
        <f t="shared" si="2"/>
        <v>1.3045055287687866E-4</v>
      </c>
      <c r="K37">
        <f t="shared" si="3"/>
        <v>2.2218481781277544E-2</v>
      </c>
      <c r="T37">
        <f t="shared" si="4"/>
        <v>33.331954100388742</v>
      </c>
      <c r="U37">
        <f t="shared" si="5"/>
        <v>9.0671590703872748E-2</v>
      </c>
    </row>
    <row r="38" spans="1:21" x14ac:dyDescent="0.25">
      <c r="A38">
        <v>416</v>
      </c>
      <c r="B38">
        <f t="shared" si="6"/>
        <v>453.32027900000003</v>
      </c>
      <c r="C38">
        <f t="shared" si="6"/>
        <v>10.928304140923</v>
      </c>
      <c r="D38" s="1">
        <f t="shared" si="7"/>
        <v>15.963382758741</v>
      </c>
      <c r="E38" s="1">
        <v>8.6958110000000005E-2</v>
      </c>
      <c r="F38" s="1">
        <v>2.4548E-3</v>
      </c>
      <c r="G38" s="1">
        <v>0.4162091</v>
      </c>
      <c r="H38">
        <f t="shared" si="0"/>
        <v>6.5544076509914409E-2</v>
      </c>
      <c r="I38">
        <f t="shared" si="1"/>
        <v>5.6995890149975532E-3</v>
      </c>
      <c r="J38">
        <f t="shared" si="2"/>
        <v>1.6089759901653788E-4</v>
      </c>
      <c r="K38">
        <f t="shared" si="3"/>
        <v>2.7280041094522617E-2</v>
      </c>
      <c r="T38">
        <f t="shared" si="4"/>
        <v>30.417284426121533</v>
      </c>
      <c r="U38">
        <f t="shared" si="5"/>
        <v>9.6533244304773322E-2</v>
      </c>
    </row>
    <row r="39" spans="1:21" x14ac:dyDescent="0.25">
      <c r="A39">
        <v>417</v>
      </c>
      <c r="B39">
        <f t="shared" si="6"/>
        <v>453.32027900000003</v>
      </c>
      <c r="C39">
        <f t="shared" si="6"/>
        <v>10.928304140923</v>
      </c>
      <c r="D39" s="1">
        <f t="shared" si="7"/>
        <v>15.963382758741</v>
      </c>
      <c r="E39" s="1">
        <v>9.7176719999999994E-2</v>
      </c>
      <c r="F39" s="1">
        <v>2.764E-3</v>
      </c>
      <c r="G39" s="1">
        <v>0.46546419999999999</v>
      </c>
      <c r="H39">
        <f t="shared" si="0"/>
        <v>7.1786843892327007E-2</v>
      </c>
      <c r="I39">
        <f t="shared" si="1"/>
        <v>6.9760100286083713E-3</v>
      </c>
      <c r="J39">
        <f t="shared" si="2"/>
        <v>1.9841883651839184E-4</v>
      </c>
      <c r="K39">
        <f t="shared" si="3"/>
        <v>3.3414205862866878E-2</v>
      </c>
      <c r="T39">
        <f t="shared" si="4"/>
        <v>27.757484276890477</v>
      </c>
      <c r="U39">
        <f t="shared" si="5"/>
        <v>0.10277383669642666</v>
      </c>
    </row>
    <row r="40" spans="1:21" x14ac:dyDescent="0.25">
      <c r="A40">
        <v>418</v>
      </c>
      <c r="B40">
        <f t="shared" si="6"/>
        <v>453.32027900000003</v>
      </c>
      <c r="C40">
        <f t="shared" si="6"/>
        <v>10.928304140923</v>
      </c>
      <c r="D40" s="1">
        <f t="shared" si="7"/>
        <v>15.963382758741</v>
      </c>
      <c r="E40" s="1">
        <v>0.1084063</v>
      </c>
      <c r="F40" s="1">
        <v>3.1178E-3</v>
      </c>
      <c r="G40" s="1">
        <v>0.51969480000000001</v>
      </c>
      <c r="H40">
        <f t="shared" si="0"/>
        <v>7.8617326322351036E-2</v>
      </c>
      <c r="I40">
        <f t="shared" si="1"/>
        <v>8.5226134624986835E-3</v>
      </c>
      <c r="J40">
        <f t="shared" si="2"/>
        <v>2.4511310000782606E-4</v>
      </c>
      <c r="K40">
        <f t="shared" si="3"/>
        <v>4.0857015679628961E-2</v>
      </c>
      <c r="T40">
        <f t="shared" si="4"/>
        <v>25.330266916272006</v>
      </c>
      <c r="U40">
        <f t="shared" si="5"/>
        <v>0.10941786516524943</v>
      </c>
    </row>
    <row r="41" spans="1:21" x14ac:dyDescent="0.25">
      <c r="A41">
        <v>419</v>
      </c>
      <c r="B41">
        <f t="shared" si="6"/>
        <v>453.32027900000003</v>
      </c>
      <c r="C41">
        <f t="shared" si="6"/>
        <v>10.928304140923</v>
      </c>
      <c r="D41" s="1">
        <f t="shared" si="7"/>
        <v>15.963382758741</v>
      </c>
      <c r="E41" s="1">
        <v>0.12076720000000001</v>
      </c>
      <c r="F41" s="1">
        <v>3.5263999999999998E-3</v>
      </c>
      <c r="G41" s="1">
        <v>0.57953030000000005</v>
      </c>
      <c r="H41">
        <f t="shared" si="0"/>
        <v>8.6088947815752562E-2</v>
      </c>
      <c r="I41">
        <f t="shared" si="1"/>
        <v>1.0396721178654552E-2</v>
      </c>
      <c r="J41">
        <f t="shared" si="2"/>
        <v>3.035840655774698E-4</v>
      </c>
      <c r="K41">
        <f t="shared" si="3"/>
        <v>4.9891153754347432E-2</v>
      </c>
      <c r="T41">
        <f t="shared" si="4"/>
        <v>23.11529444272324</v>
      </c>
      <c r="U41">
        <f t="shared" si="5"/>
        <v>0.11649141067569942</v>
      </c>
    </row>
    <row r="42" spans="1:21" x14ac:dyDescent="0.25">
      <c r="A42">
        <v>420</v>
      </c>
      <c r="B42">
        <f t="shared" si="6"/>
        <v>453.32027900000003</v>
      </c>
      <c r="C42">
        <f t="shared" si="6"/>
        <v>10.928304140923</v>
      </c>
      <c r="D42" s="1">
        <f t="shared" si="7"/>
        <v>15.963382758741</v>
      </c>
      <c r="E42" s="1">
        <v>0.13438</v>
      </c>
      <c r="F42" s="1">
        <v>4.0000000000000001E-3</v>
      </c>
      <c r="G42" s="1">
        <v>0.64559999999999995</v>
      </c>
      <c r="H42">
        <f t="shared" si="0"/>
        <v>9.4259459344249494E-2</v>
      </c>
      <c r="I42">
        <f t="shared" si="1"/>
        <v>1.2666586146680247E-2</v>
      </c>
      <c r="J42">
        <f t="shared" si="2"/>
        <v>3.7703783737699797E-4</v>
      </c>
      <c r="K42">
        <f t="shared" si="3"/>
        <v>6.0853906952647467E-2</v>
      </c>
      <c r="T42">
        <f t="shared" si="4"/>
        <v>21.094007376232977</v>
      </c>
      <c r="U42">
        <f t="shared" si="5"/>
        <v>0.12402224025043679</v>
      </c>
    </row>
    <row r="43" spans="1:21" x14ac:dyDescent="0.25">
      <c r="A43">
        <v>421</v>
      </c>
      <c r="B43">
        <f t="shared" si="6"/>
        <v>453.32027900000003</v>
      </c>
      <c r="C43">
        <f t="shared" si="6"/>
        <v>10.928304140923</v>
      </c>
      <c r="D43" s="1">
        <f t="shared" si="7"/>
        <v>15.963382758741</v>
      </c>
      <c r="E43" s="1">
        <v>0.1493582</v>
      </c>
      <c r="F43" s="1">
        <v>4.54624E-3</v>
      </c>
      <c r="G43" s="1">
        <v>0.71848380000000001</v>
      </c>
      <c r="H43">
        <f t="shared" si="0"/>
        <v>0.1031911392218636</v>
      </c>
      <c r="I43">
        <f t="shared" si="1"/>
        <v>1.5412442810126947E-2</v>
      </c>
      <c r="J43">
        <f t="shared" si="2"/>
        <v>4.6913168477600518E-4</v>
      </c>
      <c r="K43">
        <f t="shared" si="3"/>
        <v>7.4141161834453601E-2</v>
      </c>
      <c r="T43">
        <f t="shared" si="4"/>
        <v>19.249469146547909</v>
      </c>
      <c r="U43">
        <f t="shared" si="5"/>
        <v>0.13203991596906381</v>
      </c>
    </row>
    <row r="44" spans="1:21" x14ac:dyDescent="0.25">
      <c r="A44">
        <v>422</v>
      </c>
      <c r="B44">
        <f t="shared" si="6"/>
        <v>453.32027900000003</v>
      </c>
      <c r="C44">
        <f t="shared" si="6"/>
        <v>10.928304140923</v>
      </c>
      <c r="D44" s="1">
        <f t="shared" si="7"/>
        <v>15.963382758741</v>
      </c>
      <c r="E44" s="1">
        <v>0.16539570000000001</v>
      </c>
      <c r="F44" s="1">
        <v>5.1593200000000002E-3</v>
      </c>
      <c r="G44" s="1">
        <v>0.79671329999999996</v>
      </c>
      <c r="H44">
        <f t="shared" si="0"/>
        <v>0.11295095611451146</v>
      </c>
      <c r="I44">
        <f t="shared" si="1"/>
        <v>1.8681602452228906E-2</v>
      </c>
      <c r="J44">
        <f t="shared" si="2"/>
        <v>5.8275012690072131E-4</v>
      </c>
      <c r="K44">
        <f t="shared" si="3"/>
        <v>8.9989528984147596E-2</v>
      </c>
      <c r="T44">
        <f t="shared" si="4"/>
        <v>17.566224179924991</v>
      </c>
      <c r="U44">
        <f t="shared" si="5"/>
        <v>0.14057591101331546</v>
      </c>
    </row>
    <row r="45" spans="1:21" x14ac:dyDescent="0.25">
      <c r="A45">
        <v>423</v>
      </c>
      <c r="B45">
        <f t="shared" si="6"/>
        <v>453.32027900000003</v>
      </c>
      <c r="C45">
        <f t="shared" si="6"/>
        <v>10.928304140923</v>
      </c>
      <c r="D45" s="1">
        <f t="shared" si="7"/>
        <v>15.963382758741</v>
      </c>
      <c r="E45" s="1">
        <v>0.18198310000000001</v>
      </c>
      <c r="F45" s="1">
        <v>5.8292800000000001E-3</v>
      </c>
      <c r="G45" s="1">
        <v>0.87784589999999996</v>
      </c>
      <c r="H45">
        <f t="shared" si="0"/>
        <v>0.12361067680515549</v>
      </c>
      <c r="I45">
        <f t="shared" si="1"/>
        <v>2.2495054158100294E-2</v>
      </c>
      <c r="J45">
        <f t="shared" si="2"/>
        <v>7.2056124608675675E-4</v>
      </c>
      <c r="K45">
        <f t="shared" si="3"/>
        <v>0.10851112582963084</v>
      </c>
      <c r="T45">
        <f t="shared" si="4"/>
        <v>16.0301683953045</v>
      </c>
      <c r="U45">
        <f t="shared" si="5"/>
        <v>0.14966373321423213</v>
      </c>
    </row>
    <row r="46" spans="1:21" x14ac:dyDescent="0.25">
      <c r="A46">
        <v>424</v>
      </c>
      <c r="B46">
        <f t="shared" si="6"/>
        <v>453.32027900000003</v>
      </c>
      <c r="C46">
        <f t="shared" si="6"/>
        <v>10.928304140923</v>
      </c>
      <c r="D46" s="1">
        <f t="shared" si="7"/>
        <v>15.963382758741</v>
      </c>
      <c r="E46" s="1">
        <v>0.19861100000000001</v>
      </c>
      <c r="F46" s="1">
        <v>6.5461599999999997E-3</v>
      </c>
      <c r="G46" s="1">
        <v>0.95943900000000004</v>
      </c>
      <c r="H46">
        <f t="shared" si="0"/>
        <v>0.13524689584675301</v>
      </c>
      <c r="I46">
        <f t="shared" si="1"/>
        <v>2.6861521231019463E-2</v>
      </c>
      <c r="J46">
        <f t="shared" si="2"/>
        <v>8.8534781971618065E-4</v>
      </c>
      <c r="K46">
        <f t="shared" si="3"/>
        <v>0.12976114650431286</v>
      </c>
      <c r="T46">
        <f t="shared" si="4"/>
        <v>14.628431024777948</v>
      </c>
      <c r="U46">
        <f t="shared" si="5"/>
        <v>0.15933905658629641</v>
      </c>
    </row>
    <row r="47" spans="1:21" x14ac:dyDescent="0.25">
      <c r="A47">
        <v>425</v>
      </c>
      <c r="B47">
        <f t="shared" si="6"/>
        <v>453.32027900000003</v>
      </c>
      <c r="C47">
        <f t="shared" si="6"/>
        <v>10.928304140923</v>
      </c>
      <c r="D47" s="1">
        <f t="shared" si="7"/>
        <v>15.963382758741</v>
      </c>
      <c r="E47" s="1">
        <v>0.21476999999999999</v>
      </c>
      <c r="F47" s="1">
        <v>7.3000000000000001E-3</v>
      </c>
      <c r="G47" s="1">
        <v>1.0390501000000001</v>
      </c>
      <c r="H47">
        <f t="shared" si="0"/>
        <v>0.14794095815700709</v>
      </c>
      <c r="I47">
        <f t="shared" si="1"/>
        <v>3.1773279583380408E-2</v>
      </c>
      <c r="J47">
        <f t="shared" si="2"/>
        <v>1.0799689945461518E-3</v>
      </c>
      <c r="K47">
        <f t="shared" si="3"/>
        <v>0.15371806736713403</v>
      </c>
      <c r="T47">
        <f t="shared" si="4"/>
        <v>13.349266768112521</v>
      </c>
      <c r="U47">
        <f t="shared" si="5"/>
        <v>0.16963986136486831</v>
      </c>
    </row>
    <row r="48" spans="1:21" x14ac:dyDescent="0.25">
      <c r="A48">
        <v>426</v>
      </c>
      <c r="B48">
        <f t="shared" si="6"/>
        <v>453.32027900000003</v>
      </c>
      <c r="C48">
        <f t="shared" si="6"/>
        <v>10.928304140923</v>
      </c>
      <c r="D48" s="1">
        <f t="shared" si="7"/>
        <v>15.963382758741</v>
      </c>
      <c r="E48" s="1">
        <v>0.2301868</v>
      </c>
      <c r="F48" s="1">
        <v>8.0865069999999997E-3</v>
      </c>
      <c r="G48" s="1">
        <v>1.1153673</v>
      </c>
      <c r="H48">
        <f t="shared" si="0"/>
        <v>0.16177873832199219</v>
      </c>
      <c r="I48">
        <f t="shared" si="1"/>
        <v>3.7239330082376752E-2</v>
      </c>
      <c r="J48">
        <f t="shared" si="2"/>
        <v>1.308224899891958E-3</v>
      </c>
      <c r="K48">
        <f t="shared" si="3"/>
        <v>0.18044271455960695</v>
      </c>
      <c r="T48">
        <f t="shared" si="4"/>
        <v>12.181957377683869</v>
      </c>
      <c r="U48">
        <f t="shared" si="5"/>
        <v>0.18060658309663105</v>
      </c>
    </row>
    <row r="49" spans="1:21" x14ac:dyDescent="0.25">
      <c r="A49">
        <v>427</v>
      </c>
      <c r="B49">
        <f t="shared" si="6"/>
        <v>453.32027900000003</v>
      </c>
      <c r="C49">
        <f t="shared" si="6"/>
        <v>10.928304140923</v>
      </c>
      <c r="D49" s="1">
        <f t="shared" si="7"/>
        <v>15.963382758741</v>
      </c>
      <c r="E49" s="1">
        <v>0.24487970000000001</v>
      </c>
      <c r="F49" s="1">
        <v>8.9087200000000002E-3</v>
      </c>
      <c r="G49" s="1">
        <v>1.1884971</v>
      </c>
      <c r="H49">
        <f t="shared" si="0"/>
        <v>0.17685023178696493</v>
      </c>
      <c r="I49">
        <f t="shared" si="1"/>
        <v>4.3307031704922436E-2</v>
      </c>
      <c r="J49">
        <f t="shared" si="2"/>
        <v>1.5755091969251703E-3</v>
      </c>
      <c r="K49">
        <f t="shared" si="3"/>
        <v>0.21018598761313564</v>
      </c>
      <c r="T49">
        <f t="shared" si="4"/>
        <v>11.116721849187304</v>
      </c>
      <c r="U49">
        <f t="shared" si="5"/>
        <v>0.19228227136829934</v>
      </c>
    </row>
    <row r="50" spans="1:21" x14ac:dyDescent="0.25">
      <c r="A50">
        <v>428</v>
      </c>
      <c r="B50">
        <f t="shared" si="6"/>
        <v>453.32027900000003</v>
      </c>
      <c r="C50">
        <f t="shared" si="6"/>
        <v>10.928304140923</v>
      </c>
      <c r="D50" s="1">
        <f t="shared" si="7"/>
        <v>15.963382758741</v>
      </c>
      <c r="E50" s="1">
        <v>0.25877729999999999</v>
      </c>
      <c r="F50" s="1">
        <v>9.7676800000000008E-3</v>
      </c>
      <c r="G50" s="1">
        <v>1.2581233000000001</v>
      </c>
      <c r="H50">
        <f t="shared" si="0"/>
        <v>0.19324890320465402</v>
      </c>
      <c r="I50">
        <f t="shared" si="1"/>
        <v>5.0008429399261714E-2</v>
      </c>
      <c r="J50">
        <f t="shared" si="2"/>
        <v>1.887593446854035E-3</v>
      </c>
      <c r="K50">
        <f t="shared" si="3"/>
        <v>0.24313094782121988</v>
      </c>
      <c r="T50">
        <f t="shared" si="4"/>
        <v>10.144634465606272</v>
      </c>
      <c r="U50">
        <f t="shared" si="5"/>
        <v>0.20471275879667528</v>
      </c>
    </row>
    <row r="51" spans="1:21" x14ac:dyDescent="0.25">
      <c r="A51">
        <v>429</v>
      </c>
      <c r="B51">
        <f t="shared" si="6"/>
        <v>453.32027900000003</v>
      </c>
      <c r="C51">
        <f t="shared" si="6"/>
        <v>10.928304140923</v>
      </c>
      <c r="D51" s="1">
        <f t="shared" si="7"/>
        <v>15.963382758741</v>
      </c>
      <c r="E51" s="1">
        <v>0.27180789999999999</v>
      </c>
      <c r="F51" s="1">
        <v>1.0664430000000001E-2</v>
      </c>
      <c r="G51" s="1">
        <v>1.3239296</v>
      </c>
      <c r="H51">
        <f t="shared" si="0"/>
        <v>0.21107072609940053</v>
      </c>
      <c r="I51">
        <f t="shared" si="1"/>
        <v>5.7370690812553249E-2</v>
      </c>
      <c r="J51">
        <f t="shared" si="2"/>
        <v>2.2509489835362303E-3</v>
      </c>
      <c r="K51">
        <f t="shared" si="3"/>
        <v>0.27944278197648892</v>
      </c>
      <c r="T51">
        <f t="shared" si="4"/>
        <v>9.2575500077201465</v>
      </c>
      <c r="U51">
        <f t="shared" si="5"/>
        <v>0.21794684094341729</v>
      </c>
    </row>
    <row r="52" spans="1:21" x14ac:dyDescent="0.25">
      <c r="A52">
        <v>430</v>
      </c>
      <c r="B52">
        <f t="shared" si="6"/>
        <v>453.32027900000003</v>
      </c>
      <c r="C52">
        <f t="shared" si="6"/>
        <v>10.928304140923</v>
      </c>
      <c r="D52" s="1">
        <f t="shared" si="7"/>
        <v>15.963382758741</v>
      </c>
      <c r="E52" s="1">
        <v>0.28389999999999999</v>
      </c>
      <c r="F52" s="1">
        <v>1.1599999999999999E-2</v>
      </c>
      <c r="G52" s="1">
        <v>1.3855999999999999</v>
      </c>
      <c r="H52">
        <f t="shared" si="0"/>
        <v>0.23041283601938434</v>
      </c>
      <c r="I52">
        <f t="shared" si="1"/>
        <v>6.541420414590321E-2</v>
      </c>
      <c r="J52">
        <f t="shared" si="2"/>
        <v>2.672788897824858E-3</v>
      </c>
      <c r="K52">
        <f t="shared" si="3"/>
        <v>0.31926002558845895</v>
      </c>
      <c r="T52">
        <f t="shared" si="4"/>
        <v>8.448035504482565</v>
      </c>
      <c r="U52">
        <f t="shared" si="5"/>
        <v>0.23203646786077461</v>
      </c>
    </row>
    <row r="53" spans="1:21" x14ac:dyDescent="0.25">
      <c r="A53">
        <v>431</v>
      </c>
      <c r="B53">
        <f t="shared" si="6"/>
        <v>453.32027900000003</v>
      </c>
      <c r="C53">
        <f t="shared" si="6"/>
        <v>10.928304140923</v>
      </c>
      <c r="D53" s="1">
        <f t="shared" si="7"/>
        <v>15.963382758741</v>
      </c>
      <c r="E53" s="1">
        <v>0.29494379999999998</v>
      </c>
      <c r="F53" s="1">
        <v>1.257317E-2</v>
      </c>
      <c r="G53" s="1">
        <v>1.4426352</v>
      </c>
      <c r="H53">
        <f t="shared" si="0"/>
        <v>0.25137170714479751</v>
      </c>
      <c r="I53">
        <f t="shared" si="1"/>
        <v>7.4140526517773725E-2</v>
      </c>
      <c r="J53">
        <f t="shared" si="2"/>
        <v>3.1605392071217537E-3</v>
      </c>
      <c r="K53">
        <f t="shared" si="3"/>
        <v>0.36263767301117639</v>
      </c>
      <c r="T53">
        <f t="shared" si="4"/>
        <v>7.7093079513997758</v>
      </c>
      <c r="U53">
        <f t="shared" si="5"/>
        <v>0.24703694802019313</v>
      </c>
    </row>
    <row r="54" spans="1:21" x14ac:dyDescent="0.25">
      <c r="A54">
        <v>432</v>
      </c>
      <c r="B54">
        <f t="shared" si="6"/>
        <v>453.32027900000003</v>
      </c>
      <c r="C54">
        <f t="shared" si="6"/>
        <v>10.928304140923</v>
      </c>
      <c r="D54" s="1">
        <f t="shared" si="7"/>
        <v>15.963382758741</v>
      </c>
      <c r="E54" s="1">
        <v>0.30489650000000001</v>
      </c>
      <c r="F54" s="1">
        <v>1.358272E-2</v>
      </c>
      <c r="G54" s="1">
        <v>1.4948035</v>
      </c>
      <c r="H54">
        <f t="shared" si="0"/>
        <v>0.27404075102591552</v>
      </c>
      <c r="I54">
        <f t="shared" si="1"/>
        <v>8.3554065845173053E-2</v>
      </c>
      <c r="J54">
        <f t="shared" si="2"/>
        <v>3.7222187897747233E-3</v>
      </c>
      <c r="K54">
        <f t="shared" si="3"/>
        <v>0.40963707377616709</v>
      </c>
      <c r="T54">
        <f t="shared" si="4"/>
        <v>7.0351774750449589</v>
      </c>
      <c r="U54">
        <f t="shared" si="5"/>
        <v>0.26300716542431118</v>
      </c>
    </row>
    <row r="55" spans="1:21" x14ac:dyDescent="0.25">
      <c r="A55">
        <v>433</v>
      </c>
      <c r="B55">
        <f t="shared" si="6"/>
        <v>453.32027900000003</v>
      </c>
      <c r="C55">
        <f t="shared" si="6"/>
        <v>10.928304140923</v>
      </c>
      <c r="D55" s="1">
        <f t="shared" si="7"/>
        <v>15.963382758741</v>
      </c>
      <c r="E55" s="1">
        <v>0.31378729999999999</v>
      </c>
      <c r="F55" s="1">
        <v>1.4629680000000001E-2</v>
      </c>
      <c r="G55" s="1">
        <v>1.5421902999999999</v>
      </c>
      <c r="H55">
        <f t="shared" si="0"/>
        <v>0.29850722752378617</v>
      </c>
      <c r="I55">
        <f t="shared" si="1"/>
        <v>9.3667776955174545E-2</v>
      </c>
      <c r="J55">
        <f t="shared" si="2"/>
        <v>4.3670652163601839E-3</v>
      </c>
      <c r="K55">
        <f t="shared" si="3"/>
        <v>0.460354950767076</v>
      </c>
      <c r="T55">
        <f t="shared" si="4"/>
        <v>6.4199954674781674</v>
      </c>
      <c r="U55">
        <f t="shared" si="5"/>
        <v>0.28000981075461112</v>
      </c>
    </row>
    <row r="56" spans="1:21" x14ac:dyDescent="0.25">
      <c r="A56">
        <v>434</v>
      </c>
      <c r="B56">
        <f t="shared" si="6"/>
        <v>453.32027900000003</v>
      </c>
      <c r="C56">
        <f t="shared" si="6"/>
        <v>10.928304140923</v>
      </c>
      <c r="D56" s="1">
        <f t="shared" si="7"/>
        <v>15.963382758741</v>
      </c>
      <c r="E56" s="1">
        <v>0.32164540000000003</v>
      </c>
      <c r="F56" s="1">
        <v>1.5715090000000001E-2</v>
      </c>
      <c r="G56" s="1">
        <v>1.5848807</v>
      </c>
      <c r="H56">
        <f t="shared" si="0"/>
        <v>0.32484835475876672</v>
      </c>
      <c r="I56">
        <f t="shared" si="1"/>
        <v>0.10448597900572544</v>
      </c>
      <c r="J56">
        <f t="shared" si="2"/>
        <v>5.1050211313859476E-3</v>
      </c>
      <c r="K56">
        <f t="shared" si="3"/>
        <v>0.51484588788392249</v>
      </c>
      <c r="T56">
        <f t="shared" si="4"/>
        <v>5.8586072559849409</v>
      </c>
      <c r="U56">
        <f t="shared" si="5"/>
        <v>0.2981116274620923</v>
      </c>
    </row>
    <row r="57" spans="1:21" x14ac:dyDescent="0.25">
      <c r="A57">
        <v>435</v>
      </c>
      <c r="B57">
        <f t="shared" si="6"/>
        <v>453.32027900000003</v>
      </c>
      <c r="C57">
        <f t="shared" si="6"/>
        <v>10.928304140923</v>
      </c>
      <c r="D57" s="1">
        <f t="shared" si="7"/>
        <v>15.963382758741</v>
      </c>
      <c r="E57" s="1">
        <v>0.32850000000000001</v>
      </c>
      <c r="F57" s="1">
        <v>1.6840000000000001E-2</v>
      </c>
      <c r="G57" s="1">
        <v>1.62296</v>
      </c>
      <c r="H57">
        <f t="shared" si="0"/>
        <v>0.35312651064174927</v>
      </c>
      <c r="I57">
        <f t="shared" si="1"/>
        <v>0.11600205874581464</v>
      </c>
      <c r="J57">
        <f t="shared" si="2"/>
        <v>5.9466504392070582E-3</v>
      </c>
      <c r="K57">
        <f t="shared" si="3"/>
        <v>0.57311020171113336</v>
      </c>
      <c r="T57">
        <f t="shared" si="4"/>
        <v>5.3463089115484834</v>
      </c>
      <c r="U57">
        <f t="shared" si="5"/>
        <v>0.31738367376698717</v>
      </c>
    </row>
    <row r="58" spans="1:21" x14ac:dyDescent="0.25">
      <c r="A58">
        <v>436</v>
      </c>
      <c r="B58">
        <f t="shared" si="6"/>
        <v>453.32027900000003</v>
      </c>
      <c r="C58">
        <f t="shared" si="6"/>
        <v>10.928304140923</v>
      </c>
      <c r="D58" s="1">
        <f t="shared" si="7"/>
        <v>15.963382758741</v>
      </c>
      <c r="E58" s="1">
        <v>0.33435130000000002</v>
      </c>
      <c r="F58" s="1">
        <v>1.800736E-2</v>
      </c>
      <c r="G58" s="1">
        <v>1.6564048</v>
      </c>
      <c r="H58">
        <f t="shared" si="0"/>
        <v>0.38338343828312177</v>
      </c>
      <c r="I58">
        <f t="shared" si="1"/>
        <v>0.12818475098843155</v>
      </c>
      <c r="J58">
        <f t="shared" si="2"/>
        <v>6.9037235912019559E-3</v>
      </c>
      <c r="K58">
        <f t="shared" si="3"/>
        <v>0.63503816741266661</v>
      </c>
      <c r="T58">
        <f t="shared" si="4"/>
        <v>4.8788078341492094</v>
      </c>
      <c r="U58">
        <f t="shared" si="5"/>
        <v>0.33790160159599403</v>
      </c>
    </row>
    <row r="59" spans="1:21" x14ac:dyDescent="0.25">
      <c r="A59">
        <v>437</v>
      </c>
      <c r="B59">
        <f t="shared" si="6"/>
        <v>453.32027900000003</v>
      </c>
      <c r="C59">
        <f t="shared" si="6"/>
        <v>10.928304140923</v>
      </c>
      <c r="D59" s="1">
        <f t="shared" si="7"/>
        <v>15.963382758741</v>
      </c>
      <c r="E59" s="1">
        <v>0.33921010000000001</v>
      </c>
      <c r="F59" s="1">
        <v>1.9214479999999999E-2</v>
      </c>
      <c r="G59" s="1">
        <v>1.6852959000000001</v>
      </c>
      <c r="H59">
        <f t="shared" si="0"/>
        <v>0.41563340736862708</v>
      </c>
      <c r="I59">
        <f t="shared" si="1"/>
        <v>0.14098704967685274</v>
      </c>
      <c r="J59">
        <f t="shared" si="2"/>
        <v>7.9861797932163376E-3</v>
      </c>
      <c r="K59">
        <f t="shared" si="3"/>
        <v>0.70046527734137709</v>
      </c>
      <c r="T59">
        <f t="shared" si="4"/>
        <v>4.4521867846318592</v>
      </c>
      <c r="U59">
        <f t="shared" si="5"/>
        <v>0.35974595355198813</v>
      </c>
    </row>
    <row r="60" spans="1:21" x14ac:dyDescent="0.25">
      <c r="A60">
        <v>438</v>
      </c>
      <c r="B60">
        <f t="shared" si="6"/>
        <v>453.32027900000003</v>
      </c>
      <c r="C60">
        <f t="shared" si="6"/>
        <v>10.928304140923</v>
      </c>
      <c r="D60" s="1">
        <f t="shared" si="7"/>
        <v>15.963382758741</v>
      </c>
      <c r="E60" s="1">
        <v>0.34312130000000002</v>
      </c>
      <c r="F60" s="1">
        <v>2.045392E-2</v>
      </c>
      <c r="G60" s="1">
        <v>1.7098745</v>
      </c>
      <c r="H60">
        <f t="shared" si="0"/>
        <v>0.44985535050136566</v>
      </c>
      <c r="I60">
        <f t="shared" si="1"/>
        <v>0.15435495267598426</v>
      </c>
      <c r="J60">
        <f t="shared" si="2"/>
        <v>9.2013053507268936E-3</v>
      </c>
      <c r="K60">
        <f t="shared" si="3"/>
        <v>0.76919619251084737</v>
      </c>
      <c r="T60">
        <f t="shared" si="4"/>
        <v>4.0628710617595427</v>
      </c>
      <c r="U60">
        <f t="shared" si="5"/>
        <v>0.38300247908195606</v>
      </c>
    </row>
    <row r="61" spans="1:21" x14ac:dyDescent="0.25">
      <c r="A61">
        <v>439</v>
      </c>
      <c r="B61">
        <f t="shared" si="6"/>
        <v>453.32027900000003</v>
      </c>
      <c r="C61">
        <f t="shared" si="6"/>
        <v>10.928304140923</v>
      </c>
      <c r="D61" s="1">
        <f t="shared" si="7"/>
        <v>15.963382758741</v>
      </c>
      <c r="E61" s="1">
        <v>0.34612959999999998</v>
      </c>
      <c r="F61" s="1">
        <v>2.171824E-2</v>
      </c>
      <c r="G61" s="1">
        <v>1.7303820999999999</v>
      </c>
      <c r="H61">
        <f t="shared" si="0"/>
        <v>0.4859840947201029</v>
      </c>
      <c r="I61">
        <f t="shared" si="1"/>
        <v>0.16821348031183131</v>
      </c>
      <c r="J61">
        <f t="shared" si="2"/>
        <v>1.0554719205313928E-2</v>
      </c>
      <c r="K61">
        <f t="shared" si="3"/>
        <v>0.84093817838837048</v>
      </c>
      <c r="T61">
        <f t="shared" si="4"/>
        <v>3.7075985494278925</v>
      </c>
      <c r="U61">
        <f t="shared" si="5"/>
        <v>0.40776247108426594</v>
      </c>
    </row>
    <row r="62" spans="1:21" x14ac:dyDescent="0.25">
      <c r="A62">
        <v>440</v>
      </c>
      <c r="B62">
        <f t="shared" si="6"/>
        <v>453.32027900000003</v>
      </c>
      <c r="C62">
        <f t="shared" si="6"/>
        <v>10.928304140923</v>
      </c>
      <c r="D62" s="1">
        <f t="shared" si="7"/>
        <v>15.963382758741</v>
      </c>
      <c r="E62" s="1">
        <v>0.34827999999999998</v>
      </c>
      <c r="F62" s="1">
        <v>2.3E-2</v>
      </c>
      <c r="G62" s="1">
        <v>1.7470600000000001</v>
      </c>
      <c r="H62">
        <f t="shared" si="0"/>
        <v>0.52390094975524037</v>
      </c>
      <c r="I62">
        <f t="shared" si="1"/>
        <v>0.18246422278075511</v>
      </c>
      <c r="J62">
        <f t="shared" si="2"/>
        <v>1.2049721844370528E-2</v>
      </c>
      <c r="K62">
        <f t="shared" si="3"/>
        <v>0.91528639327939032</v>
      </c>
      <c r="T62">
        <f t="shared" si="4"/>
        <v>3.3833923830618904</v>
      </c>
      <c r="U62">
        <f t="shared" si="5"/>
        <v>0.43412312427661276</v>
      </c>
    </row>
    <row r="63" spans="1:21" x14ac:dyDescent="0.25">
      <c r="A63">
        <v>441</v>
      </c>
      <c r="B63">
        <f t="shared" si="6"/>
        <v>453.32027900000003</v>
      </c>
      <c r="C63">
        <f t="shared" si="6"/>
        <v>10.928304140923</v>
      </c>
      <c r="D63" s="1">
        <f t="shared" si="7"/>
        <v>15.963382758741</v>
      </c>
      <c r="E63" s="1">
        <v>0.34959990000000002</v>
      </c>
      <c r="F63" s="1">
        <v>2.4294610000000001E-2</v>
      </c>
      <c r="G63" s="1">
        <v>1.7600446000000001</v>
      </c>
      <c r="H63">
        <f t="shared" si="0"/>
        <v>0.56342409816718309</v>
      </c>
      <c r="I63">
        <f t="shared" si="1"/>
        <v>0.1969730083768374</v>
      </c>
      <c r="J63">
        <f t="shared" si="2"/>
        <v>1.3688168729573428E-2</v>
      </c>
      <c r="K63">
        <f t="shared" si="3"/>
        <v>0.99165154148902057</v>
      </c>
      <c r="T63">
        <f t="shared" si="4"/>
        <v>3.0875360061643193</v>
      </c>
      <c r="U63">
        <f t="shared" si="5"/>
        <v>0.4621879167314068</v>
      </c>
    </row>
    <row r="64" spans="1:21" x14ac:dyDescent="0.25">
      <c r="A64">
        <v>442</v>
      </c>
      <c r="B64">
        <f t="shared" si="6"/>
        <v>453.32027900000003</v>
      </c>
      <c r="C64">
        <f t="shared" si="6"/>
        <v>10.928304140923</v>
      </c>
      <c r="D64" s="1">
        <f t="shared" si="7"/>
        <v>15.963382758741</v>
      </c>
      <c r="E64" s="1">
        <v>0.3501474</v>
      </c>
      <c r="F64" s="1">
        <v>2.5610239999999999E-2</v>
      </c>
      <c r="G64" s="1">
        <v>1.7696232999999999</v>
      </c>
      <c r="H64">
        <f t="shared" si="0"/>
        <v>0.60429945329734414</v>
      </c>
      <c r="I64">
        <f t="shared" si="1"/>
        <v>0.21159388239348648</v>
      </c>
      <c r="J64">
        <f t="shared" si="2"/>
        <v>1.5476254030813773E-2</v>
      </c>
      <c r="K64">
        <f t="shared" si="3"/>
        <v>1.0693823927322419</v>
      </c>
      <c r="T64">
        <f t="shared" si="4"/>
        <v>2.8175504080121159</v>
      </c>
      <c r="U64">
        <f t="shared" si="5"/>
        <v>0.4920670160763097</v>
      </c>
    </row>
    <row r="65" spans="1:21" x14ac:dyDescent="0.25">
      <c r="A65">
        <v>443</v>
      </c>
      <c r="B65">
        <f t="shared" si="6"/>
        <v>453.32027900000003</v>
      </c>
      <c r="C65">
        <f t="shared" si="6"/>
        <v>10.928304140923</v>
      </c>
      <c r="D65" s="1">
        <f t="shared" si="7"/>
        <v>15.963382758741</v>
      </c>
      <c r="E65" s="1">
        <v>0.35001300000000002</v>
      </c>
      <c r="F65" s="1">
        <v>2.6958570000000001E-2</v>
      </c>
      <c r="G65" s="1">
        <v>1.7762636999999999</v>
      </c>
      <c r="H65">
        <f t="shared" si="0"/>
        <v>0.64619289272447999</v>
      </c>
      <c r="I65">
        <f t="shared" si="1"/>
        <v>0.22617591296117343</v>
      </c>
      <c r="J65">
        <f t="shared" si="2"/>
        <v>1.7420436332015385E-2</v>
      </c>
      <c r="K65">
        <f t="shared" si="3"/>
        <v>1.1478089785444878</v>
      </c>
      <c r="T65">
        <f t="shared" si="4"/>
        <v>2.5711733517729698</v>
      </c>
      <c r="U65">
        <f t="shared" si="5"/>
        <v>0.52387771195444999</v>
      </c>
    </row>
    <row r="66" spans="1:21" x14ac:dyDescent="0.25">
      <c r="A66">
        <v>444</v>
      </c>
      <c r="B66">
        <f t="shared" si="6"/>
        <v>453.32027900000003</v>
      </c>
      <c r="C66">
        <f t="shared" si="6"/>
        <v>10.928304140923</v>
      </c>
      <c r="D66" s="1">
        <f t="shared" si="7"/>
        <v>15.963382758741</v>
      </c>
      <c r="E66" s="1">
        <v>0.34928700000000001</v>
      </c>
      <c r="F66" s="1">
        <v>2.8351250000000001E-2</v>
      </c>
      <c r="G66" s="1">
        <v>1.7804333999999999</v>
      </c>
      <c r="H66">
        <f t="shared" si="0"/>
        <v>0.68868500630621521</v>
      </c>
      <c r="I66">
        <f t="shared" si="1"/>
        <v>0.240548719797679</v>
      </c>
      <c r="J66">
        <f t="shared" si="2"/>
        <v>1.9525080785039086E-2</v>
      </c>
      <c r="K66">
        <f t="shared" si="3"/>
        <v>1.2261577873067961</v>
      </c>
      <c r="T66">
        <f t="shared" si="4"/>
        <v>2.3463404189924328</v>
      </c>
      <c r="U66">
        <f t="shared" si="5"/>
        <v>0.55774487644192827</v>
      </c>
    </row>
    <row r="67" spans="1:21" x14ac:dyDescent="0.25">
      <c r="A67">
        <v>445</v>
      </c>
      <c r="B67">
        <f t="shared" si="6"/>
        <v>453.32027900000003</v>
      </c>
      <c r="C67">
        <f t="shared" si="6"/>
        <v>10.928304140923</v>
      </c>
      <c r="D67" s="1">
        <f t="shared" si="7"/>
        <v>15.963382758741</v>
      </c>
      <c r="E67" s="1">
        <v>0.34805999999999998</v>
      </c>
      <c r="F67" s="1">
        <v>2.98E-2</v>
      </c>
      <c r="G67" s="1">
        <v>1.7826</v>
      </c>
      <c r="H67">
        <f t="shared" ref="H67:H130" si="8">2/(T67+U67)</f>
        <v>0.73126967022951372</v>
      </c>
      <c r="I67">
        <f t="shared" ref="I67:I130" si="9">H67*E67</f>
        <v>0.25452572142008451</v>
      </c>
      <c r="J67">
        <f t="shared" ref="J67:J130" si="10">H67*F67</f>
        <v>2.1791836172839509E-2</v>
      </c>
      <c r="K67">
        <f t="shared" ref="K67:K130" si="11">H67*G67</f>
        <v>1.3035613141511311</v>
      </c>
      <c r="T67">
        <f t="shared" ref="T67:T130" si="12">EXP((B67-A67)/C67)</f>
        <v>2.1411677116213732</v>
      </c>
      <c r="U67">
        <f t="shared" ref="U67:U130" si="13">EXP((A67-B67)/D67)</f>
        <v>0.5938014542299701</v>
      </c>
    </row>
    <row r="68" spans="1:21" x14ac:dyDescent="0.25">
      <c r="A68">
        <v>446</v>
      </c>
      <c r="B68">
        <f t="shared" ref="B68:C131" si="14">B67</f>
        <v>453.32027900000003</v>
      </c>
      <c r="C68">
        <f t="shared" si="14"/>
        <v>10.928304140923</v>
      </c>
      <c r="D68" s="1">
        <f t="shared" ref="D68:D131" si="15">D67</f>
        <v>15.963382758741</v>
      </c>
      <c r="E68" s="1">
        <v>0.3463733</v>
      </c>
      <c r="F68" s="1">
        <v>3.1310829999999998E-2</v>
      </c>
      <c r="G68" s="1">
        <v>1.7829682</v>
      </c>
      <c r="H68">
        <f t="shared" si="8"/>
        <v>0.77335780770529639</v>
      </c>
      <c r="I68">
        <f t="shared" si="9"/>
        <v>0.26787049593564893</v>
      </c>
      <c r="J68">
        <f t="shared" si="10"/>
        <v>2.4214474846233222E-2</v>
      </c>
      <c r="K68">
        <f t="shared" si="11"/>
        <v>1.3788723783602583</v>
      </c>
      <c r="T68">
        <f t="shared" si="12"/>
        <v>1.9539360666422942</v>
      </c>
      <c r="U68">
        <f t="shared" si="13"/>
        <v>0.63218898449592409</v>
      </c>
    </row>
    <row r="69" spans="1:21" x14ac:dyDescent="0.25">
      <c r="A69">
        <v>447</v>
      </c>
      <c r="B69">
        <f t="shared" si="14"/>
        <v>453.32027900000003</v>
      </c>
      <c r="C69">
        <f t="shared" si="14"/>
        <v>10.928304140923</v>
      </c>
      <c r="D69" s="1">
        <f t="shared" si="15"/>
        <v>15.963382758741</v>
      </c>
      <c r="E69" s="1">
        <v>0.34426240000000002</v>
      </c>
      <c r="F69" s="1">
        <v>3.2883679999999998E-2</v>
      </c>
      <c r="G69" s="1">
        <v>1.7816997999999999</v>
      </c>
      <c r="H69">
        <f t="shared" si="8"/>
        <v>0.81428755207617864</v>
      </c>
      <c r="I69">
        <f t="shared" si="9"/>
        <v>0.28032858696787027</v>
      </c>
      <c r="J69">
        <f t="shared" si="10"/>
        <v>2.6776771290456393E-2</v>
      </c>
      <c r="K69">
        <f t="shared" si="11"/>
        <v>1.4508159686766171</v>
      </c>
      <c r="T69">
        <f t="shared" si="12"/>
        <v>1.7830766510272695</v>
      </c>
      <c r="U69">
        <f t="shared" si="13"/>
        <v>0.67305815651169576</v>
      </c>
    </row>
    <row r="70" spans="1:21" x14ac:dyDescent="0.25">
      <c r="A70">
        <v>448</v>
      </c>
      <c r="B70">
        <f t="shared" si="14"/>
        <v>453.32027900000003</v>
      </c>
      <c r="C70">
        <f t="shared" si="14"/>
        <v>10.928304140923</v>
      </c>
      <c r="D70" s="1">
        <f t="shared" si="15"/>
        <v>15.963382758741</v>
      </c>
      <c r="E70" s="1">
        <v>0.34180880000000002</v>
      </c>
      <c r="F70" s="1">
        <v>3.4521120000000002E-2</v>
      </c>
      <c r="G70" s="1">
        <v>1.7791982</v>
      </c>
      <c r="H70">
        <f t="shared" si="8"/>
        <v>0.85334162827023508</v>
      </c>
      <c r="I70">
        <f t="shared" si="9"/>
        <v>0.29167967794909516</v>
      </c>
      <c r="J70">
        <f t="shared" si="10"/>
        <v>2.9458308750512179E-2</v>
      </c>
      <c r="K70">
        <f t="shared" si="11"/>
        <v>1.5182638890034714</v>
      </c>
      <c r="T70">
        <f t="shared" si="12"/>
        <v>1.6271578163261708</v>
      </c>
      <c r="U70">
        <f t="shared" si="13"/>
        <v>0.71656940117064472</v>
      </c>
    </row>
    <row r="71" spans="1:21" x14ac:dyDescent="0.25">
      <c r="A71">
        <v>449</v>
      </c>
      <c r="B71">
        <f t="shared" si="14"/>
        <v>453.32027900000003</v>
      </c>
      <c r="C71">
        <f t="shared" si="14"/>
        <v>10.928304140923</v>
      </c>
      <c r="D71" s="1">
        <f t="shared" si="15"/>
        <v>15.963382758741</v>
      </c>
      <c r="E71" s="1">
        <v>0.33909410000000001</v>
      </c>
      <c r="F71" s="1">
        <v>3.6225710000000001E-2</v>
      </c>
      <c r="G71" s="1">
        <v>1.7758670999999999</v>
      </c>
      <c r="H71">
        <f t="shared" si="8"/>
        <v>0.88977208714472777</v>
      </c>
      <c r="I71">
        <f t="shared" si="9"/>
        <v>0.30171646509546302</v>
      </c>
      <c r="J71">
        <f t="shared" si="10"/>
        <v>3.2232625594999641E-2</v>
      </c>
      <c r="K71">
        <f t="shared" si="11"/>
        <v>1.5801169760586549</v>
      </c>
      <c r="T71">
        <f t="shared" si="12"/>
        <v>1.4848731027384536</v>
      </c>
      <c r="U71">
        <f t="shared" si="13"/>
        <v>0.76289352075496875</v>
      </c>
    </row>
    <row r="72" spans="1:21" x14ac:dyDescent="0.25">
      <c r="A72">
        <v>450</v>
      </c>
      <c r="B72">
        <f t="shared" si="14"/>
        <v>453.32027900000003</v>
      </c>
      <c r="C72">
        <f t="shared" si="14"/>
        <v>10.928304140923</v>
      </c>
      <c r="D72" s="1">
        <f t="shared" si="15"/>
        <v>15.963382758741</v>
      </c>
      <c r="E72" s="1">
        <v>0.3362</v>
      </c>
      <c r="F72" s="1">
        <v>3.7999999999999999E-2</v>
      </c>
      <c r="G72" s="1">
        <v>1.7721100000000001</v>
      </c>
      <c r="H72">
        <f t="shared" si="8"/>
        <v>0.9228315982762636</v>
      </c>
      <c r="I72">
        <f t="shared" si="9"/>
        <v>0.31025598334047982</v>
      </c>
      <c r="J72">
        <f t="shared" si="10"/>
        <v>3.5067600734498015E-2</v>
      </c>
      <c r="K72">
        <f t="shared" si="11"/>
        <v>1.6353591036213495</v>
      </c>
      <c r="T72">
        <f t="shared" si="12"/>
        <v>1.3550302921533894</v>
      </c>
      <c r="U72">
        <f t="shared" si="13"/>
        <v>0.81221235941571024</v>
      </c>
    </row>
    <row r="73" spans="1:21" x14ac:dyDescent="0.25">
      <c r="A73">
        <v>451</v>
      </c>
      <c r="B73">
        <f t="shared" si="14"/>
        <v>453.32027900000003</v>
      </c>
      <c r="C73">
        <f t="shared" si="14"/>
        <v>10.928304140923</v>
      </c>
      <c r="D73" s="1">
        <f t="shared" si="15"/>
        <v>15.963382758741</v>
      </c>
      <c r="E73" s="1">
        <v>0.33319769999999999</v>
      </c>
      <c r="F73" s="1">
        <v>3.9846670000000001E-2</v>
      </c>
      <c r="G73" s="1">
        <v>1.7682589</v>
      </c>
      <c r="H73">
        <f t="shared" si="8"/>
        <v>0.95180944273841339</v>
      </c>
      <c r="I73">
        <f t="shared" si="9"/>
        <v>0.31714071715872105</v>
      </c>
      <c r="J73">
        <f t="shared" si="10"/>
        <v>3.7926436767681454E-2</v>
      </c>
      <c r="K73">
        <f t="shared" si="11"/>
        <v>1.6830455182262398</v>
      </c>
      <c r="T73">
        <f t="shared" si="12"/>
        <v>1.2365414184330559</v>
      </c>
      <c r="U73">
        <f t="shared" si="13"/>
        <v>0.86471951699733762</v>
      </c>
    </row>
    <row r="74" spans="1:21" x14ac:dyDescent="0.25">
      <c r="A74">
        <v>452</v>
      </c>
      <c r="B74">
        <f t="shared" si="14"/>
        <v>453.32027900000003</v>
      </c>
      <c r="C74">
        <f t="shared" si="14"/>
        <v>10.928304140923</v>
      </c>
      <c r="D74" s="1">
        <f t="shared" si="15"/>
        <v>15.963382758741</v>
      </c>
      <c r="E74" s="1">
        <v>0.33004109999999998</v>
      </c>
      <c r="F74" s="1">
        <v>4.1768E-2</v>
      </c>
      <c r="G74" s="1">
        <v>1.7640389999999999</v>
      </c>
      <c r="H74">
        <f t="shared" si="8"/>
        <v>0.97606933703924459</v>
      </c>
      <c r="I74">
        <f t="shared" si="9"/>
        <v>0.32214299767270299</v>
      </c>
      <c r="J74">
        <f t="shared" si="10"/>
        <v>4.0768464069455168E-2</v>
      </c>
      <c r="K74">
        <f t="shared" si="11"/>
        <v>1.7218243772413719</v>
      </c>
      <c r="T74">
        <f t="shared" si="12"/>
        <v>1.1284136512332277</v>
      </c>
      <c r="U74">
        <f t="shared" si="13"/>
        <v>0.9206211090090014</v>
      </c>
    </row>
    <row r="75" spans="1:21" x14ac:dyDescent="0.25">
      <c r="A75">
        <v>453</v>
      </c>
      <c r="B75">
        <f t="shared" si="14"/>
        <v>453.32027900000003</v>
      </c>
      <c r="C75">
        <f t="shared" si="14"/>
        <v>10.928304140923</v>
      </c>
      <c r="D75" s="1">
        <f t="shared" si="15"/>
        <v>15.963382758741</v>
      </c>
      <c r="E75" s="1">
        <v>0.32663569999999997</v>
      </c>
      <c r="F75" s="1">
        <v>4.3765999999999999E-2</v>
      </c>
      <c r="G75" s="1">
        <v>1.7589437999999999</v>
      </c>
      <c r="H75">
        <f t="shared" si="8"/>
        <v>0.99508549528840229</v>
      </c>
      <c r="I75">
        <f t="shared" si="9"/>
        <v>0.32503044731337394</v>
      </c>
      <c r="J75">
        <f t="shared" si="10"/>
        <v>4.3550911786792212E-2</v>
      </c>
      <c r="K75">
        <f t="shared" si="11"/>
        <v>1.7502994624074644</v>
      </c>
      <c r="T75">
        <f t="shared" si="12"/>
        <v>1.0297409769767771</v>
      </c>
      <c r="U75">
        <f t="shared" si="13"/>
        <v>0.98013657572571367</v>
      </c>
    </row>
    <row r="76" spans="1:21" x14ac:dyDescent="0.25">
      <c r="A76">
        <v>454</v>
      </c>
      <c r="B76">
        <f t="shared" si="14"/>
        <v>453.32027900000003</v>
      </c>
      <c r="C76">
        <f t="shared" si="14"/>
        <v>10.928304140923</v>
      </c>
      <c r="D76" s="1">
        <f t="shared" si="15"/>
        <v>15.963382758741</v>
      </c>
      <c r="E76" s="1">
        <v>0.32288679999999997</v>
      </c>
      <c r="F76" s="1">
        <v>4.5842670000000002E-2</v>
      </c>
      <c r="G76" s="1">
        <v>1.7524663</v>
      </c>
      <c r="H76">
        <f t="shared" si="8"/>
        <v>1.0084731150388084</v>
      </c>
      <c r="I76">
        <f t="shared" si="9"/>
        <v>0.3256226570009127</v>
      </c>
      <c r="J76">
        <f t="shared" si="10"/>
        <v>4.6231100216596134E-2</v>
      </c>
      <c r="K76">
        <f t="shared" si="11"/>
        <v>1.767315148561535</v>
      </c>
      <c r="T76">
        <f t="shared" si="12"/>
        <v>0.93969660727360704</v>
      </c>
      <c r="U76">
        <f t="shared" si="13"/>
        <v>1.0434995435955563</v>
      </c>
    </row>
    <row r="77" spans="1:21" x14ac:dyDescent="0.25">
      <c r="A77">
        <v>455</v>
      </c>
      <c r="B77">
        <f t="shared" si="14"/>
        <v>453.32027900000003</v>
      </c>
      <c r="C77">
        <f t="shared" si="14"/>
        <v>10.928304140923</v>
      </c>
      <c r="D77" s="1">
        <f t="shared" si="15"/>
        <v>15.963382758741</v>
      </c>
      <c r="E77" s="1">
        <v>0.31869999999999998</v>
      </c>
      <c r="F77" s="1">
        <v>4.8000000000000001E-2</v>
      </c>
      <c r="G77" s="1">
        <v>1.7441</v>
      </c>
      <c r="H77">
        <f t="shared" si="8"/>
        <v>1.0160098805909199</v>
      </c>
      <c r="I77">
        <f t="shared" si="9"/>
        <v>0.32380234894432613</v>
      </c>
      <c r="J77">
        <f t="shared" si="10"/>
        <v>4.8768474268364156E-2</v>
      </c>
      <c r="K77">
        <f t="shared" si="11"/>
        <v>1.7720228327386234</v>
      </c>
      <c r="T77">
        <f t="shared" si="12"/>
        <v>0.85752605117650071</v>
      </c>
      <c r="U77">
        <f t="shared" si="13"/>
        <v>1.1109587423343488</v>
      </c>
    </row>
    <row r="78" spans="1:21" x14ac:dyDescent="0.25">
      <c r="A78">
        <v>456</v>
      </c>
      <c r="B78">
        <f t="shared" si="14"/>
        <v>453.32027900000003</v>
      </c>
      <c r="C78">
        <f t="shared" si="14"/>
        <v>10.928304140923</v>
      </c>
      <c r="D78" s="1">
        <f t="shared" si="15"/>
        <v>15.963382758741</v>
      </c>
      <c r="E78" s="1">
        <v>0.3140251</v>
      </c>
      <c r="F78" s="1">
        <v>5.0243679999999999E-2</v>
      </c>
      <c r="G78" s="1">
        <v>1.7335594999999999</v>
      </c>
      <c r="H78">
        <f t="shared" si="8"/>
        <v>1.0176460980635227</v>
      </c>
      <c r="I78">
        <f t="shared" si="9"/>
        <v>0.31956641770900751</v>
      </c>
      <c r="J78">
        <f t="shared" si="10"/>
        <v>5.1130284904352251E-2</v>
      </c>
      <c r="K78">
        <f t="shared" si="11"/>
        <v>1.7641500609359513</v>
      </c>
      <c r="T78">
        <f t="shared" si="12"/>
        <v>0.78254079322460923</v>
      </c>
      <c r="U78">
        <f t="shared" si="13"/>
        <v>1.1827789813078113</v>
      </c>
    </row>
    <row r="79" spans="1:21" x14ac:dyDescent="0.25">
      <c r="A79">
        <v>457</v>
      </c>
      <c r="B79">
        <f t="shared" si="14"/>
        <v>453.32027900000003</v>
      </c>
      <c r="C79">
        <f t="shared" si="14"/>
        <v>10.928304140923</v>
      </c>
      <c r="D79" s="1">
        <f t="shared" si="15"/>
        <v>15.963382758741</v>
      </c>
      <c r="E79" s="1">
        <v>0.30888399999999999</v>
      </c>
      <c r="F79" s="1">
        <v>5.2573040000000001E-2</v>
      </c>
      <c r="G79" s="1">
        <v>1.7208581000000001</v>
      </c>
      <c r="H79">
        <f t="shared" si="8"/>
        <v>1.0135025327599165</v>
      </c>
      <c r="I79">
        <f t="shared" si="9"/>
        <v>0.31305471632901405</v>
      </c>
      <c r="J79">
        <f t="shared" si="10"/>
        <v>5.32829091948884E-2</v>
      </c>
      <c r="K79">
        <f t="shared" si="11"/>
        <v>1.7440940428704177</v>
      </c>
      <c r="T79">
        <f t="shared" si="12"/>
        <v>0.7141125243022608</v>
      </c>
      <c r="U79">
        <f t="shared" si="13"/>
        <v>1.2592421890339809</v>
      </c>
    </row>
    <row r="80" spans="1:21" x14ac:dyDescent="0.25">
      <c r="A80">
        <v>458</v>
      </c>
      <c r="B80">
        <f t="shared" si="14"/>
        <v>453.32027900000003</v>
      </c>
      <c r="C80">
        <f t="shared" si="14"/>
        <v>10.928304140923</v>
      </c>
      <c r="D80" s="1">
        <f t="shared" si="15"/>
        <v>15.963382758741</v>
      </c>
      <c r="E80" s="1">
        <v>0.30329040000000002</v>
      </c>
      <c r="F80" s="1">
        <v>5.4980559999999998E-2</v>
      </c>
      <c r="G80" s="1">
        <v>1.7059369</v>
      </c>
      <c r="H80">
        <f t="shared" si="8"/>
        <v>1.0038566179311759</v>
      </c>
      <c r="I80">
        <f t="shared" si="9"/>
        <v>0.30446007519499352</v>
      </c>
      <c r="J80">
        <f t="shared" si="10"/>
        <v>5.5192599013562091E-2</v>
      </c>
      <c r="K80">
        <f t="shared" si="11"/>
        <v>1.7125160468379945</v>
      </c>
      <c r="T80">
        <f t="shared" si="12"/>
        <v>0.65166787697287032</v>
      </c>
      <c r="U80">
        <f t="shared" si="13"/>
        <v>1.3406485198864264</v>
      </c>
    </row>
    <row r="81" spans="1:21" x14ac:dyDescent="0.25">
      <c r="A81">
        <v>459</v>
      </c>
      <c r="B81">
        <f t="shared" si="14"/>
        <v>453.32027900000003</v>
      </c>
      <c r="C81">
        <f t="shared" si="14"/>
        <v>10.928304140923</v>
      </c>
      <c r="D81" s="1">
        <f t="shared" si="15"/>
        <v>15.963382758741</v>
      </c>
      <c r="E81" s="1">
        <v>0.29725790000000002</v>
      </c>
      <c r="F81" s="1">
        <v>5.7458719999999998E-2</v>
      </c>
      <c r="G81" s="1">
        <v>1.6887372</v>
      </c>
      <c r="H81">
        <f t="shared" si="8"/>
        <v>0.98911911920569617</v>
      </c>
      <c r="I81">
        <f t="shared" si="9"/>
        <v>0.29402347222493491</v>
      </c>
      <c r="J81">
        <f t="shared" si="10"/>
        <v>5.6833518517086713E-2</v>
      </c>
      <c r="K81">
        <f t="shared" si="11"/>
        <v>1.6703622518338936</v>
      </c>
      <c r="T81">
        <f t="shared" si="12"/>
        <v>0.59468362117477513</v>
      </c>
      <c r="U81">
        <f t="shared" si="13"/>
        <v>1.4273175323425922</v>
      </c>
    </row>
    <row r="82" spans="1:21" x14ac:dyDescent="0.25">
      <c r="A82">
        <v>460</v>
      </c>
      <c r="B82">
        <f t="shared" si="14"/>
        <v>453.32027900000003</v>
      </c>
      <c r="C82">
        <f t="shared" si="14"/>
        <v>10.928304140923</v>
      </c>
      <c r="D82" s="1">
        <f t="shared" si="15"/>
        <v>15.963382758741</v>
      </c>
      <c r="E82" s="1">
        <v>0.2908</v>
      </c>
      <c r="F82" s="1">
        <v>0.06</v>
      </c>
      <c r="G82" s="1">
        <v>1.6692</v>
      </c>
      <c r="H82">
        <f t="shared" si="8"/>
        <v>0.96980430720241784</v>
      </c>
      <c r="I82">
        <f t="shared" si="9"/>
        <v>0.28201909253446311</v>
      </c>
      <c r="J82">
        <f t="shared" si="10"/>
        <v>5.8188258432145069E-2</v>
      </c>
      <c r="K82">
        <f t="shared" si="11"/>
        <v>1.6187973495822758</v>
      </c>
      <c r="T82">
        <f t="shared" si="12"/>
        <v>0.54268228002324292</v>
      </c>
      <c r="U82">
        <f t="shared" si="13"/>
        <v>1.5195894434024599</v>
      </c>
    </row>
    <row r="83" spans="1:21" x14ac:dyDescent="0.25">
      <c r="A83">
        <v>461</v>
      </c>
      <c r="B83">
        <f t="shared" si="14"/>
        <v>453.32027900000003</v>
      </c>
      <c r="C83">
        <f t="shared" si="14"/>
        <v>10.928304140923</v>
      </c>
      <c r="D83" s="1">
        <f t="shared" si="15"/>
        <v>15.963382758741</v>
      </c>
      <c r="E83" s="1">
        <v>0.2839701</v>
      </c>
      <c r="F83" s="1">
        <v>6.2601970000000007E-2</v>
      </c>
      <c r="G83" s="1">
        <v>1.6475287000000001</v>
      </c>
      <c r="H83">
        <f t="shared" si="8"/>
        <v>0.94649707894215729</v>
      </c>
      <c r="I83">
        <f t="shared" si="9"/>
        <v>0.26877687015691232</v>
      </c>
      <c r="J83">
        <f t="shared" si="10"/>
        <v>5.9252581741024567E-2</v>
      </c>
      <c r="K83">
        <f t="shared" si="11"/>
        <v>1.5593811020233699</v>
      </c>
      <c r="T83">
        <f t="shared" si="12"/>
        <v>0.49522812898301083</v>
      </c>
      <c r="U83">
        <f t="shared" si="13"/>
        <v>1.617826464101713</v>
      </c>
    </row>
    <row r="84" spans="1:21" x14ac:dyDescent="0.25">
      <c r="A84">
        <v>462</v>
      </c>
      <c r="B84">
        <f t="shared" si="14"/>
        <v>453.32027900000003</v>
      </c>
      <c r="C84">
        <f t="shared" si="14"/>
        <v>10.928304140923</v>
      </c>
      <c r="D84" s="1">
        <f t="shared" si="15"/>
        <v>15.963382758741</v>
      </c>
      <c r="E84" s="1">
        <v>0.27672140000000001</v>
      </c>
      <c r="F84" s="1">
        <v>6.5277520000000006E-2</v>
      </c>
      <c r="G84" s="1">
        <v>1.6234127</v>
      </c>
      <c r="H84">
        <f t="shared" si="8"/>
        <v>0.91982029243293761</v>
      </c>
      <c r="I84">
        <f t="shared" si="9"/>
        <v>0.2545339590704519</v>
      </c>
      <c r="J84">
        <f t="shared" si="10"/>
        <v>6.0043587535696941E-2</v>
      </c>
      <c r="K84">
        <f t="shared" si="11"/>
        <v>1.4932479444533449</v>
      </c>
      <c r="T84">
        <f t="shared" si="12"/>
        <v>0.45192354488801362</v>
      </c>
      <c r="U84">
        <f t="shared" si="13"/>
        <v>1.7224142213619265</v>
      </c>
    </row>
    <row r="85" spans="1:21" x14ac:dyDescent="0.25">
      <c r="A85">
        <v>463</v>
      </c>
      <c r="B85">
        <f t="shared" si="14"/>
        <v>453.32027900000003</v>
      </c>
      <c r="C85">
        <f t="shared" si="14"/>
        <v>10.928304140923</v>
      </c>
      <c r="D85" s="1">
        <f t="shared" si="15"/>
        <v>15.963382758741</v>
      </c>
      <c r="E85" s="1">
        <v>0.26891779999999998</v>
      </c>
      <c r="F85" s="1">
        <v>6.8042080000000005E-2</v>
      </c>
      <c r="G85" s="1">
        <v>1.5960223</v>
      </c>
      <c r="H85">
        <f t="shared" si="8"/>
        <v>0.8904049731358612</v>
      </c>
      <c r="I85">
        <f t="shared" si="9"/>
        <v>0.23944574648475489</v>
      </c>
      <c r="J85">
        <f t="shared" si="10"/>
        <v>6.0585006414508126E-2</v>
      </c>
      <c r="K85">
        <f t="shared" si="11"/>
        <v>1.4211061931557354</v>
      </c>
      <c r="T85">
        <f t="shared" si="12"/>
        <v>0.41240567421636681</v>
      </c>
      <c r="U85">
        <f t="shared" si="13"/>
        <v>1.8337632717592223</v>
      </c>
    </row>
    <row r="86" spans="1:21" x14ac:dyDescent="0.25">
      <c r="A86">
        <v>464</v>
      </c>
      <c r="B86">
        <f t="shared" si="14"/>
        <v>453.32027900000003</v>
      </c>
      <c r="C86">
        <f t="shared" si="14"/>
        <v>10.928304140923</v>
      </c>
      <c r="D86" s="1">
        <f t="shared" si="15"/>
        <v>15.963382758741</v>
      </c>
      <c r="E86" s="1">
        <v>0.26042270000000001</v>
      </c>
      <c r="F86" s="1">
        <v>7.0911089999999996E-2</v>
      </c>
      <c r="G86" s="1">
        <v>1.5645279999999999</v>
      </c>
      <c r="H86">
        <f t="shared" si="8"/>
        <v>0.85886521101149937</v>
      </c>
      <c r="I86">
        <f t="shared" si="9"/>
        <v>0.2236679971876844</v>
      </c>
      <c r="J86">
        <f t="shared" si="10"/>
        <v>6.0903068275905421E-2</v>
      </c>
      <c r="K86">
        <f t="shared" si="11"/>
        <v>1.343718670853399</v>
      </c>
      <c r="T86">
        <f t="shared" si="12"/>
        <v>0.37634339270374023</v>
      </c>
      <c r="U86">
        <f t="shared" si="13"/>
        <v>1.9523107131536477</v>
      </c>
    </row>
    <row r="87" spans="1:21" x14ac:dyDescent="0.25">
      <c r="A87">
        <v>465</v>
      </c>
      <c r="B87">
        <f t="shared" si="14"/>
        <v>453.32027900000003</v>
      </c>
      <c r="C87">
        <f t="shared" si="14"/>
        <v>10.928304140923</v>
      </c>
      <c r="D87" s="1">
        <f t="shared" si="15"/>
        <v>15.963382758741</v>
      </c>
      <c r="E87" s="1">
        <v>0.25109999999999999</v>
      </c>
      <c r="F87" s="1">
        <v>7.3899999999999993E-2</v>
      </c>
      <c r="G87" s="1">
        <v>1.5281</v>
      </c>
      <c r="H87">
        <f t="shared" si="8"/>
        <v>0.82577868624406292</v>
      </c>
      <c r="I87">
        <f t="shared" si="9"/>
        <v>0.20735302811588419</v>
      </c>
      <c r="J87">
        <f t="shared" si="10"/>
        <v>6.1025044913436244E-2</v>
      </c>
      <c r="K87">
        <f t="shared" si="11"/>
        <v>1.2618724104495525</v>
      </c>
      <c r="T87">
        <f t="shared" si="12"/>
        <v>0.34343453081941305</v>
      </c>
      <c r="U87">
        <f t="shared" si="13"/>
        <v>2.0785219005056867</v>
      </c>
    </row>
    <row r="88" spans="1:21" x14ac:dyDescent="0.25">
      <c r="A88">
        <v>466</v>
      </c>
      <c r="B88">
        <f t="shared" si="14"/>
        <v>453.32027900000003</v>
      </c>
      <c r="C88">
        <f t="shared" si="14"/>
        <v>10.928304140923</v>
      </c>
      <c r="D88" s="1">
        <f t="shared" si="15"/>
        <v>15.963382758741</v>
      </c>
      <c r="E88" s="1">
        <v>0.24084749999999999</v>
      </c>
      <c r="F88" s="1">
        <v>7.7016000000000001E-2</v>
      </c>
      <c r="G88" s="1">
        <v>1.4861114</v>
      </c>
      <c r="H88">
        <f t="shared" si="8"/>
        <v>0.79167298891811311</v>
      </c>
      <c r="I88">
        <f t="shared" si="9"/>
        <v>0.19067246019845524</v>
      </c>
      <c r="J88">
        <f t="shared" si="10"/>
        <v>6.0971486914517398E-2</v>
      </c>
      <c r="K88">
        <f t="shared" si="11"/>
        <v>1.1765142539032816</v>
      </c>
      <c r="T88">
        <f t="shared" si="12"/>
        <v>0.3134033418569917</v>
      </c>
      <c r="U88">
        <f t="shared" si="13"/>
        <v>2.2128922726152997</v>
      </c>
    </row>
    <row r="89" spans="1:21" x14ac:dyDescent="0.25">
      <c r="A89">
        <v>467</v>
      </c>
      <c r="B89">
        <f t="shared" si="14"/>
        <v>453.32027900000003</v>
      </c>
      <c r="C89">
        <f t="shared" si="14"/>
        <v>10.928304140923</v>
      </c>
      <c r="D89" s="1">
        <f t="shared" si="15"/>
        <v>15.963382758741</v>
      </c>
      <c r="E89" s="1">
        <v>0.22985120000000001</v>
      </c>
      <c r="F89" s="1">
        <v>8.0266400000000002E-2</v>
      </c>
      <c r="G89" s="1">
        <v>1.4395214999999999</v>
      </c>
      <c r="H89">
        <f t="shared" si="8"/>
        <v>0.75701731726210264</v>
      </c>
      <c r="I89">
        <f t="shared" si="9"/>
        <v>0.17400133879347501</v>
      </c>
      <c r="J89">
        <f t="shared" si="10"/>
        <v>6.0763054794286835E-2</v>
      </c>
      <c r="K89">
        <f t="shared" si="11"/>
        <v>1.0897427040711178</v>
      </c>
      <c r="T89">
        <f t="shared" si="12"/>
        <v>0.28599819142466465</v>
      </c>
      <c r="U89">
        <f t="shared" si="13"/>
        <v>2.3559492969543081</v>
      </c>
    </row>
    <row r="90" spans="1:21" x14ac:dyDescent="0.25">
      <c r="A90">
        <v>468</v>
      </c>
      <c r="B90">
        <f t="shared" si="14"/>
        <v>453.32027900000003</v>
      </c>
      <c r="C90">
        <f t="shared" si="14"/>
        <v>10.928304140923</v>
      </c>
      <c r="D90" s="1">
        <f t="shared" si="15"/>
        <v>15.963382758741</v>
      </c>
      <c r="E90" s="1">
        <v>0.2184072</v>
      </c>
      <c r="F90" s="1">
        <v>8.36668E-2</v>
      </c>
      <c r="G90" s="1">
        <v>1.3898798999999999</v>
      </c>
      <c r="H90">
        <f t="shared" si="8"/>
        <v>0.72221877443766924</v>
      </c>
      <c r="I90">
        <f t="shared" si="9"/>
        <v>0.15773778031236291</v>
      </c>
      <c r="J90">
        <f t="shared" si="10"/>
        <v>6.0425733757121583E-2</v>
      </c>
      <c r="K90">
        <f t="shared" si="11"/>
        <v>1.0037973579935502</v>
      </c>
      <c r="T90">
        <f t="shared" si="12"/>
        <v>0.26098944897499782</v>
      </c>
      <c r="U90">
        <f t="shared" si="13"/>
        <v>2.5082545402265164</v>
      </c>
    </row>
    <row r="91" spans="1:21" x14ac:dyDescent="0.25">
      <c r="A91">
        <v>469</v>
      </c>
      <c r="B91">
        <f t="shared" si="14"/>
        <v>453.32027900000003</v>
      </c>
      <c r="C91">
        <f t="shared" si="14"/>
        <v>10.928304140923</v>
      </c>
      <c r="D91" s="1">
        <f t="shared" si="15"/>
        <v>15.963382758741</v>
      </c>
      <c r="E91" s="1">
        <v>0.20681150000000001</v>
      </c>
      <c r="F91" s="1">
        <v>8.7232799999999999E-2</v>
      </c>
      <c r="G91" s="1">
        <v>1.3387362</v>
      </c>
      <c r="H91">
        <f t="shared" si="8"/>
        <v>0.68762231508690641</v>
      </c>
      <c r="I91">
        <f t="shared" si="9"/>
        <v>0.14220820241659576</v>
      </c>
      <c r="J91">
        <f t="shared" si="10"/>
        <v>5.9983219887513088E-2</v>
      </c>
      <c r="K91">
        <f t="shared" si="11"/>
        <v>0.92054488513464783</v>
      </c>
      <c r="T91">
        <f t="shared" si="12"/>
        <v>0.2381675637071832</v>
      </c>
      <c r="U91">
        <f t="shared" si="13"/>
        <v>2.6704058727834958</v>
      </c>
    </row>
    <row r="92" spans="1:21" x14ac:dyDescent="0.25">
      <c r="A92">
        <v>470</v>
      </c>
      <c r="B92">
        <f t="shared" si="14"/>
        <v>453.32027900000003</v>
      </c>
      <c r="C92">
        <f t="shared" si="14"/>
        <v>10.928304140923</v>
      </c>
      <c r="D92" s="1">
        <f t="shared" si="15"/>
        <v>15.963382758741</v>
      </c>
      <c r="E92" s="1">
        <v>0.19536000000000001</v>
      </c>
      <c r="F92" s="1">
        <v>9.0980000000000005E-2</v>
      </c>
      <c r="G92" s="1">
        <v>1.2876399999999999</v>
      </c>
      <c r="H92">
        <f t="shared" si="8"/>
        <v>0.65351337587985947</v>
      </c>
      <c r="I92">
        <f t="shared" si="9"/>
        <v>0.12767037311188936</v>
      </c>
      <c r="J92">
        <f t="shared" si="10"/>
        <v>5.9456646937549616E-2</v>
      </c>
      <c r="K92">
        <f t="shared" si="11"/>
        <v>0.84148996331794224</v>
      </c>
      <c r="T92">
        <f t="shared" si="12"/>
        <v>0.21734130871953053</v>
      </c>
      <c r="U92">
        <f t="shared" si="13"/>
        <v>2.8430398155494174</v>
      </c>
    </row>
    <row r="93" spans="1:21" x14ac:dyDescent="0.25">
      <c r="A93">
        <v>471</v>
      </c>
      <c r="B93">
        <f t="shared" si="14"/>
        <v>453.32027900000003</v>
      </c>
      <c r="C93">
        <f t="shared" si="14"/>
        <v>10.928304140923</v>
      </c>
      <c r="D93" s="1">
        <f t="shared" si="15"/>
        <v>15.963382758741</v>
      </c>
      <c r="E93" s="1">
        <v>0.18421360000000001</v>
      </c>
      <c r="F93" s="1">
        <v>9.4917550000000003E-2</v>
      </c>
      <c r="G93" s="1">
        <v>1.2374223</v>
      </c>
      <c r="H93">
        <f t="shared" si="8"/>
        <v>0.62012230834516202</v>
      </c>
      <c r="I93">
        <f t="shared" si="9"/>
        <v>0.11423496286057234</v>
      </c>
      <c r="J93">
        <f t="shared" si="10"/>
        <v>5.8860490208467335E-2</v>
      </c>
      <c r="K93">
        <f t="shared" si="11"/>
        <v>0.76735317307377959</v>
      </c>
      <c r="T93">
        <f t="shared" si="12"/>
        <v>0.19833617869977646</v>
      </c>
      <c r="U93">
        <f t="shared" si="13"/>
        <v>3.0268340386677202</v>
      </c>
    </row>
    <row r="94" spans="1:21" x14ac:dyDescent="0.25">
      <c r="A94">
        <v>472</v>
      </c>
      <c r="B94">
        <f t="shared" si="14"/>
        <v>453.32027900000003</v>
      </c>
      <c r="C94">
        <f t="shared" si="14"/>
        <v>10.928304140923</v>
      </c>
      <c r="D94" s="1">
        <f t="shared" si="15"/>
        <v>15.963382758741</v>
      </c>
      <c r="E94" s="1">
        <v>0.17332729999999999</v>
      </c>
      <c r="F94" s="1">
        <v>9.9045839999999996E-2</v>
      </c>
      <c r="G94" s="1">
        <v>1.1878242999999999</v>
      </c>
      <c r="H94">
        <f t="shared" si="8"/>
        <v>0.58762987126233368</v>
      </c>
      <c r="I94">
        <f t="shared" si="9"/>
        <v>0.10185229898524788</v>
      </c>
      <c r="J94">
        <f t="shared" si="10"/>
        <v>5.8202294208269695E-2</v>
      </c>
      <c r="K94">
        <f t="shared" si="11"/>
        <v>0.69800104049127154</v>
      </c>
      <c r="T94">
        <f t="shared" si="12"/>
        <v>0.18099292772729481</v>
      </c>
      <c r="U94">
        <f t="shared" si="13"/>
        <v>3.2225100216779889</v>
      </c>
    </row>
    <row r="95" spans="1:21" x14ac:dyDescent="0.25">
      <c r="A95">
        <v>473</v>
      </c>
      <c r="B95">
        <f t="shared" si="14"/>
        <v>453.32027900000003</v>
      </c>
      <c r="C95">
        <f t="shared" si="14"/>
        <v>10.928304140923</v>
      </c>
      <c r="D95" s="1">
        <f t="shared" si="15"/>
        <v>15.963382758741</v>
      </c>
      <c r="E95" s="1">
        <v>0.1626881</v>
      </c>
      <c r="F95" s="1">
        <v>0.1033674</v>
      </c>
      <c r="G95" s="1">
        <v>1.1387611</v>
      </c>
      <c r="H95">
        <f t="shared" si="8"/>
        <v>0.55617319815869404</v>
      </c>
      <c r="I95">
        <f t="shared" si="9"/>
        <v>9.0482760879361426E-2</v>
      </c>
      <c r="J95">
        <f t="shared" si="10"/>
        <v>5.7490177443348986E-2</v>
      </c>
      <c r="K95">
        <f t="shared" si="11"/>
        <v>0.63334840292571237</v>
      </c>
      <c r="T95">
        <f t="shared" si="12"/>
        <v>0.16516623493530425</v>
      </c>
      <c r="U95">
        <f t="shared" si="13"/>
        <v>3.4308358856655086</v>
      </c>
    </row>
    <row r="96" spans="1:21" x14ac:dyDescent="0.25">
      <c r="A96">
        <v>474</v>
      </c>
      <c r="B96">
        <f t="shared" si="14"/>
        <v>453.32027900000003</v>
      </c>
      <c r="C96">
        <f t="shared" si="14"/>
        <v>10.928304140923</v>
      </c>
      <c r="D96" s="1">
        <f t="shared" si="15"/>
        <v>15.963382758741</v>
      </c>
      <c r="E96" s="1">
        <v>0.15228330000000001</v>
      </c>
      <c r="F96" s="1">
        <v>0.1078846</v>
      </c>
      <c r="G96" s="1">
        <v>1.0901479999999999</v>
      </c>
      <c r="H96">
        <f t="shared" si="8"/>
        <v>0.52585180892452998</v>
      </c>
      <c r="I96">
        <f t="shared" si="9"/>
        <v>8.0078448773996877E-2</v>
      </c>
      <c r="J96">
        <f t="shared" si="10"/>
        <v>5.6731312065099349E-2</v>
      </c>
      <c r="K96">
        <f t="shared" si="11"/>
        <v>0.5732562977954585</v>
      </c>
      <c r="T96">
        <f t="shared" si="12"/>
        <v>0.15072348685252052</v>
      </c>
      <c r="U96">
        <f t="shared" si="13"/>
        <v>3.6526294085010047</v>
      </c>
    </row>
    <row r="97" spans="1:21" x14ac:dyDescent="0.25">
      <c r="A97">
        <v>475</v>
      </c>
      <c r="B97">
        <f t="shared" si="14"/>
        <v>453.32027900000003</v>
      </c>
      <c r="C97">
        <f t="shared" si="14"/>
        <v>10.928304140923</v>
      </c>
      <c r="D97" s="1">
        <f t="shared" si="15"/>
        <v>15.963382758741</v>
      </c>
      <c r="E97" s="1">
        <v>0.1421</v>
      </c>
      <c r="F97" s="1">
        <v>0.11260000000000001</v>
      </c>
      <c r="G97" s="1">
        <v>1.0419</v>
      </c>
      <c r="H97">
        <f t="shared" si="8"/>
        <v>0.49673336944499791</v>
      </c>
      <c r="I97">
        <f t="shared" si="9"/>
        <v>7.058581179813421E-2</v>
      </c>
      <c r="J97">
        <f t="shared" si="10"/>
        <v>5.5932177399506768E-2</v>
      </c>
      <c r="K97">
        <f t="shared" si="11"/>
        <v>0.51754649762474336</v>
      </c>
      <c r="T97">
        <f t="shared" si="12"/>
        <v>0.13754366622137035</v>
      </c>
      <c r="U97">
        <f t="shared" si="13"/>
        <v>3.8887612350068435</v>
      </c>
    </row>
    <row r="98" spans="1:21" x14ac:dyDescent="0.25">
      <c r="A98">
        <v>476</v>
      </c>
      <c r="B98">
        <f t="shared" si="14"/>
        <v>453.32027900000003</v>
      </c>
      <c r="C98">
        <f t="shared" si="14"/>
        <v>10.928304140923</v>
      </c>
      <c r="D98" s="1">
        <f t="shared" si="15"/>
        <v>15.963382758741</v>
      </c>
      <c r="E98" s="1">
        <v>0.13217860000000001</v>
      </c>
      <c r="F98" s="1">
        <v>0.117532</v>
      </c>
      <c r="G98" s="1">
        <v>0.99419760000000001</v>
      </c>
      <c r="H98">
        <f t="shared" si="8"/>
        <v>0.46885901346053255</v>
      </c>
      <c r="I98">
        <f t="shared" si="9"/>
        <v>6.1973127996594352E-2</v>
      </c>
      <c r="J98">
        <f t="shared" si="10"/>
        <v>5.5105937570043312E-2</v>
      </c>
      <c r="K98">
        <f t="shared" si="11"/>
        <v>0.46613850592082917</v>
      </c>
      <c r="T98">
        <f t="shared" si="12"/>
        <v>0.12551633798206127</v>
      </c>
      <c r="U98">
        <f t="shared" si="13"/>
        <v>4.1401582946510924</v>
      </c>
    </row>
    <row r="99" spans="1:21" x14ac:dyDescent="0.25">
      <c r="A99">
        <v>477</v>
      </c>
      <c r="B99">
        <f t="shared" si="14"/>
        <v>453.32027900000003</v>
      </c>
      <c r="C99">
        <f t="shared" si="14"/>
        <v>10.928304140923</v>
      </c>
      <c r="D99" s="1">
        <f t="shared" si="15"/>
        <v>15.963382758741</v>
      </c>
      <c r="E99" s="1">
        <v>0.1225696</v>
      </c>
      <c r="F99" s="1">
        <v>0.1226744</v>
      </c>
      <c r="G99" s="1">
        <v>0.9473473</v>
      </c>
      <c r="H99">
        <f t="shared" si="8"/>
        <v>0.44224812584568851</v>
      </c>
      <c r="I99">
        <f t="shared" si="9"/>
        <v>5.4206175885655704E-2</v>
      </c>
      <c r="J99">
        <f t="shared" si="10"/>
        <v>5.4252523489244329E-2</v>
      </c>
      <c r="K99">
        <f t="shared" si="11"/>
        <v>0.41896256794997322</v>
      </c>
      <c r="T99">
        <f t="shared" si="12"/>
        <v>0.11454072392596486</v>
      </c>
      <c r="U99">
        <f t="shared" si="13"/>
        <v>4.4078074401855325</v>
      </c>
    </row>
    <row r="100" spans="1:21" x14ac:dyDescent="0.25">
      <c r="A100">
        <v>478</v>
      </c>
      <c r="B100">
        <f t="shared" si="14"/>
        <v>453.32027900000003</v>
      </c>
      <c r="C100">
        <f t="shared" si="14"/>
        <v>10.928304140923</v>
      </c>
      <c r="D100" s="1">
        <f t="shared" si="15"/>
        <v>15.963382758741</v>
      </c>
      <c r="E100" s="1">
        <v>0.11327520000000001</v>
      </c>
      <c r="F100" s="1">
        <v>0.12799279999999999</v>
      </c>
      <c r="G100" s="1">
        <v>0.90145310000000001</v>
      </c>
      <c r="H100">
        <f t="shared" si="8"/>
        <v>0.41690254841094293</v>
      </c>
      <c r="I100">
        <f t="shared" si="9"/>
        <v>4.7224719551759248E-2</v>
      </c>
      <c r="J100">
        <f t="shared" si="10"/>
        <v>5.3360524498252133E-2</v>
      </c>
      <c r="K100">
        <f t="shared" si="11"/>
        <v>0.37581809466294458</v>
      </c>
      <c r="T100">
        <f t="shared" si="12"/>
        <v>0.10452485826473953</v>
      </c>
      <c r="U100">
        <f t="shared" si="13"/>
        <v>4.6927593215109855</v>
      </c>
    </row>
    <row r="101" spans="1:21" x14ac:dyDescent="0.25">
      <c r="A101">
        <v>479</v>
      </c>
      <c r="B101">
        <f t="shared" si="14"/>
        <v>453.32027900000003</v>
      </c>
      <c r="C101">
        <f t="shared" si="14"/>
        <v>10.928304140923</v>
      </c>
      <c r="D101" s="1">
        <f t="shared" si="15"/>
        <v>15.963382758741</v>
      </c>
      <c r="E101" s="1">
        <v>0.1042979</v>
      </c>
      <c r="F101" s="1">
        <v>0.13345280000000001</v>
      </c>
      <c r="G101" s="1">
        <v>0.85661929999999997</v>
      </c>
      <c r="H101">
        <f t="shared" si="8"/>
        <v>0.39281021187686083</v>
      </c>
      <c r="I101">
        <f t="shared" si="9"/>
        <v>4.0969280197311643E-2</v>
      </c>
      <c r="J101">
        <f t="shared" si="10"/>
        <v>5.2421622643560338E-2</v>
      </c>
      <c r="K101">
        <f t="shared" si="11"/>
        <v>0.33648880873080822</v>
      </c>
      <c r="T101">
        <f t="shared" si="12"/>
        <v>9.5384817039620914E-2</v>
      </c>
      <c r="U101">
        <f t="shared" si="13"/>
        <v>4.9961325099767278</v>
      </c>
    </row>
    <row r="102" spans="1:21" x14ac:dyDescent="0.25">
      <c r="A102">
        <v>480</v>
      </c>
      <c r="B102">
        <f t="shared" si="14"/>
        <v>453.32027900000003</v>
      </c>
      <c r="C102">
        <f t="shared" si="14"/>
        <v>10.928304140923</v>
      </c>
      <c r="D102" s="1">
        <f t="shared" si="15"/>
        <v>15.963382758741</v>
      </c>
      <c r="E102" s="1">
        <v>9.5640000000000003E-2</v>
      </c>
      <c r="F102" s="1">
        <v>0.13902</v>
      </c>
      <c r="G102" s="1">
        <v>0.81295010000000001</v>
      </c>
      <c r="H102">
        <f t="shared" si="8"/>
        <v>0.36994822490233142</v>
      </c>
      <c r="I102">
        <f t="shared" si="9"/>
        <v>3.538184822965898E-2</v>
      </c>
      <c r="J102">
        <f t="shared" si="10"/>
        <v>5.1430202225922116E-2</v>
      </c>
      <c r="K102">
        <f t="shared" si="11"/>
        <v>0.30074944642917284</v>
      </c>
      <c r="T102">
        <f t="shared" si="12"/>
        <v>8.7044014914021361E-2</v>
      </c>
      <c r="U102">
        <f t="shared" si="13"/>
        <v>5.3191178893038247</v>
      </c>
    </row>
    <row r="103" spans="1:21" x14ac:dyDescent="0.25">
      <c r="A103">
        <v>481</v>
      </c>
      <c r="B103">
        <f t="shared" si="14"/>
        <v>453.32027900000003</v>
      </c>
      <c r="C103">
        <f t="shared" si="14"/>
        <v>10.928304140923</v>
      </c>
      <c r="D103" s="1">
        <f t="shared" si="15"/>
        <v>15.963382758741</v>
      </c>
      <c r="E103" s="1">
        <v>8.7299550000000004E-2</v>
      </c>
      <c r="F103" s="1">
        <v>0.14467640000000001</v>
      </c>
      <c r="G103" s="1">
        <v>0.77051729999999996</v>
      </c>
      <c r="H103">
        <f t="shared" si="8"/>
        <v>0.34828546677545741</v>
      </c>
      <c r="I103">
        <f t="shared" si="9"/>
        <v>3.0405164521037385E-2</v>
      </c>
      <c r="J103">
        <f t="shared" si="10"/>
        <v>5.0388687505392792E-2</v>
      </c>
      <c r="K103">
        <f t="shared" si="11"/>
        <v>0.26835997748906515</v>
      </c>
      <c r="T103">
        <f t="shared" si="12"/>
        <v>7.9432563457192379E-2</v>
      </c>
      <c r="U103">
        <f t="shared" si="13"/>
        <v>5.6629833303688253</v>
      </c>
    </row>
    <row r="104" spans="1:21" x14ac:dyDescent="0.25">
      <c r="A104">
        <v>482</v>
      </c>
      <c r="B104">
        <f t="shared" si="14"/>
        <v>453.32027900000003</v>
      </c>
      <c r="C104">
        <f t="shared" si="14"/>
        <v>10.928304140923</v>
      </c>
      <c r="D104" s="1">
        <f t="shared" si="15"/>
        <v>15.963382758741</v>
      </c>
      <c r="E104" s="1">
        <v>7.9308039999999996E-2</v>
      </c>
      <c r="F104" s="1">
        <v>0.1504693</v>
      </c>
      <c r="G104" s="1">
        <v>0.7294448</v>
      </c>
      <c r="H104">
        <f t="shared" si="8"/>
        <v>0.3277847378581154</v>
      </c>
      <c r="I104">
        <f t="shared" si="9"/>
        <v>2.5995965101440928E-2</v>
      </c>
      <c r="J104">
        <f t="shared" si="10"/>
        <v>4.9321540056194123E-2</v>
      </c>
      <c r="K104">
        <f t="shared" si="11"/>
        <v>0.23910087254996543</v>
      </c>
      <c r="T104">
        <f t="shared" si="12"/>
        <v>7.2486685541943346E-2</v>
      </c>
      <c r="U104">
        <f t="shared" si="13"/>
        <v>6.02907866819859</v>
      </c>
    </row>
    <row r="105" spans="1:21" x14ac:dyDescent="0.25">
      <c r="A105">
        <v>483</v>
      </c>
      <c r="B105">
        <f t="shared" si="14"/>
        <v>453.32027900000003</v>
      </c>
      <c r="C105">
        <f t="shared" si="14"/>
        <v>10.928304140923</v>
      </c>
      <c r="D105" s="1">
        <f t="shared" si="15"/>
        <v>15.963382758741</v>
      </c>
      <c r="E105" s="1">
        <v>7.1717760000000005E-2</v>
      </c>
      <c r="F105" s="1">
        <v>0.15646189999999999</v>
      </c>
      <c r="G105" s="1">
        <v>0.68991360000000002</v>
      </c>
      <c r="H105">
        <f t="shared" si="8"/>
        <v>0.30840452373540594</v>
      </c>
      <c r="I105">
        <f t="shared" si="9"/>
        <v>2.2118081616170147E-2</v>
      </c>
      <c r="J105">
        <f t="shared" si="10"/>
        <v>4.8253557752236706E-2</v>
      </c>
      <c r="K105">
        <f t="shared" si="11"/>
        <v>0.21277247522657936</v>
      </c>
      <c r="T105">
        <f t="shared" si="12"/>
        <v>6.6148180949595389E-2</v>
      </c>
      <c r="U105">
        <f t="shared" si="13"/>
        <v>6.4188410007132841</v>
      </c>
    </row>
    <row r="106" spans="1:21" x14ac:dyDescent="0.25">
      <c r="A106">
        <v>484</v>
      </c>
      <c r="B106">
        <f t="shared" si="14"/>
        <v>453.32027900000003</v>
      </c>
      <c r="C106">
        <f t="shared" si="14"/>
        <v>10.928304140923</v>
      </c>
      <c r="D106" s="1">
        <f t="shared" si="15"/>
        <v>15.963382758741</v>
      </c>
      <c r="E106" s="1">
        <v>6.4580990000000005E-2</v>
      </c>
      <c r="F106" s="1">
        <v>0.16271769999999999</v>
      </c>
      <c r="G106" s="1">
        <v>0.65210489999999999</v>
      </c>
      <c r="H106">
        <f t="shared" si="8"/>
        <v>0.29010042726625179</v>
      </c>
      <c r="I106">
        <f t="shared" si="9"/>
        <v>1.8734972792277534E-2</v>
      </c>
      <c r="J106">
        <f t="shared" si="10"/>
        <v>4.720447429378178E-2</v>
      </c>
      <c r="K106">
        <f t="shared" si="11"/>
        <v>0.18917591011241638</v>
      </c>
      <c r="T106">
        <f t="shared" si="12"/>
        <v>6.0363938704419695E-2</v>
      </c>
      <c r="U106">
        <f t="shared" si="13"/>
        <v>6.8338003300176542</v>
      </c>
    </row>
    <row r="107" spans="1:21" x14ac:dyDescent="0.25">
      <c r="A107">
        <v>485</v>
      </c>
      <c r="B107">
        <f t="shared" si="14"/>
        <v>453.32027900000003</v>
      </c>
      <c r="C107">
        <f t="shared" si="14"/>
        <v>10.928304140923</v>
      </c>
      <c r="D107" s="1">
        <f t="shared" si="15"/>
        <v>15.963382758741</v>
      </c>
      <c r="E107" s="1">
        <v>5.7950010000000003E-2</v>
      </c>
      <c r="F107" s="1">
        <v>0.16930000000000001</v>
      </c>
      <c r="G107" s="1">
        <v>0.61619999999999997</v>
      </c>
      <c r="H107">
        <f t="shared" si="8"/>
        <v>0.2728263188337452</v>
      </c>
      <c r="I107">
        <f t="shared" si="9"/>
        <v>1.5810287904678724E-2</v>
      </c>
      <c r="J107">
        <f t="shared" si="10"/>
        <v>4.6189495778553066E-2</v>
      </c>
      <c r="K107">
        <f t="shared" si="11"/>
        <v>0.16811557766535379</v>
      </c>
      <c r="T107">
        <f t="shared" si="12"/>
        <v>5.5085492051361186E-2</v>
      </c>
      <c r="U107">
        <f t="shared" si="13"/>
        <v>7.2755855683852948</v>
      </c>
    </row>
    <row r="108" spans="1:21" x14ac:dyDescent="0.25">
      <c r="A108">
        <v>486</v>
      </c>
      <c r="B108">
        <f t="shared" si="14"/>
        <v>453.32027900000003</v>
      </c>
      <c r="C108">
        <f t="shared" si="14"/>
        <v>10.928304140923</v>
      </c>
      <c r="D108" s="1">
        <f t="shared" si="15"/>
        <v>15.963382758741</v>
      </c>
      <c r="E108" s="1">
        <v>5.1862110000000003E-2</v>
      </c>
      <c r="F108" s="1">
        <v>0.17624310000000001</v>
      </c>
      <c r="G108" s="1">
        <v>0.58232859999999997</v>
      </c>
      <c r="H108">
        <f t="shared" si="8"/>
        <v>0.25653525009098543</v>
      </c>
      <c r="I108">
        <f t="shared" si="9"/>
        <v>1.3304459359096197E-2</v>
      </c>
      <c r="J108">
        <f t="shared" si="10"/>
        <v>4.5212567735310558E-2</v>
      </c>
      <c r="K108">
        <f t="shared" si="11"/>
        <v>0.14938781303613341</v>
      </c>
      <c r="T108">
        <f t="shared" si="12"/>
        <v>5.0268612348160185E-2</v>
      </c>
      <c r="U108">
        <f t="shared" si="13"/>
        <v>7.7459309325122803</v>
      </c>
    </row>
    <row r="109" spans="1:21" x14ac:dyDescent="0.25">
      <c r="A109">
        <v>487</v>
      </c>
      <c r="B109">
        <f t="shared" si="14"/>
        <v>453.32027900000003</v>
      </c>
      <c r="C109">
        <f t="shared" si="14"/>
        <v>10.928304140923</v>
      </c>
      <c r="D109" s="1">
        <f t="shared" si="15"/>
        <v>15.963382758741</v>
      </c>
      <c r="E109" s="1">
        <v>4.628152E-2</v>
      </c>
      <c r="F109" s="1">
        <v>0.1835581</v>
      </c>
      <c r="G109" s="1">
        <v>0.55041620000000002</v>
      </c>
      <c r="H109">
        <f t="shared" si="8"/>
        <v>0.24118017109079454</v>
      </c>
      <c r="I109">
        <f t="shared" si="9"/>
        <v>1.1162184911942029E-2</v>
      </c>
      <c r="J109">
        <f t="shared" si="10"/>
        <v>4.4270573963101176E-2</v>
      </c>
      <c r="K109">
        <f t="shared" si="11"/>
        <v>0.13274947328714498</v>
      </c>
      <c r="T109">
        <f t="shared" si="12"/>
        <v>4.5872938469053055E-2</v>
      </c>
      <c r="U109">
        <f t="shared" si="13"/>
        <v>8.2466827511406091</v>
      </c>
    </row>
    <row r="110" spans="1:21" x14ac:dyDescent="0.25">
      <c r="A110">
        <v>488</v>
      </c>
      <c r="B110">
        <f t="shared" si="14"/>
        <v>453.32027900000003</v>
      </c>
      <c r="C110">
        <f t="shared" si="14"/>
        <v>10.928304140923</v>
      </c>
      <c r="D110" s="1">
        <f t="shared" si="15"/>
        <v>15.963382758741</v>
      </c>
      <c r="E110" s="1">
        <v>4.1150880000000001E-2</v>
      </c>
      <c r="F110" s="1">
        <v>0.19127350000000001</v>
      </c>
      <c r="G110" s="1">
        <v>0.52033759999999996</v>
      </c>
      <c r="H110">
        <f t="shared" si="8"/>
        <v>0.22671448532578262</v>
      </c>
      <c r="I110">
        <f t="shared" si="9"/>
        <v>9.3295005799030415E-3</v>
      </c>
      <c r="J110">
        <f t="shared" si="10"/>
        <v>4.3364473108961084E-2</v>
      </c>
      <c r="K110">
        <f t="shared" si="11"/>
        <v>0.11796807117965294</v>
      </c>
      <c r="T110">
        <f t="shared" si="12"/>
        <v>4.1861638614787526E-2</v>
      </c>
      <c r="U110">
        <f t="shared" si="13"/>
        <v>8.7798067127746435</v>
      </c>
    </row>
    <row r="111" spans="1:21" x14ac:dyDescent="0.25">
      <c r="A111">
        <v>489</v>
      </c>
      <c r="B111">
        <f t="shared" si="14"/>
        <v>453.32027900000003</v>
      </c>
      <c r="C111">
        <f t="shared" si="14"/>
        <v>10.928304140923</v>
      </c>
      <c r="D111" s="1">
        <f t="shared" si="15"/>
        <v>15.963382758741</v>
      </c>
      <c r="E111" s="1">
        <v>3.641283E-2</v>
      </c>
      <c r="F111" s="1">
        <v>0.19941800000000001</v>
      </c>
      <c r="G111" s="1">
        <v>0.4919673</v>
      </c>
      <c r="H111">
        <f t="shared" si="8"/>
        <v>0.21309247215863739</v>
      </c>
      <c r="I111">
        <f t="shared" si="9"/>
        <v>7.7592999629921963E-3</v>
      </c>
      <c r="J111">
        <f t="shared" si="10"/>
        <v>4.2494474612931155E-2</v>
      </c>
      <c r="K111">
        <f t="shared" si="11"/>
        <v>0.10483452817821001</v>
      </c>
      <c r="T111">
        <f t="shared" si="12"/>
        <v>3.8201101695224463E-2</v>
      </c>
      <c r="U111">
        <f t="shared" si="13"/>
        <v>9.3473955819412282</v>
      </c>
    </row>
    <row r="112" spans="1:21" x14ac:dyDescent="0.25">
      <c r="A112">
        <v>490</v>
      </c>
      <c r="B112">
        <f t="shared" si="14"/>
        <v>453.32027900000003</v>
      </c>
      <c r="C112">
        <f t="shared" si="14"/>
        <v>10.928304140923</v>
      </c>
      <c r="D112" s="1">
        <f t="shared" si="15"/>
        <v>15.963382758741</v>
      </c>
      <c r="E112" s="1">
        <v>3.2009999999999997E-2</v>
      </c>
      <c r="F112" s="1">
        <v>0.20802000000000001</v>
      </c>
      <c r="G112" s="1">
        <v>0.46517999999999998</v>
      </c>
      <c r="H112">
        <f t="shared" si="8"/>
        <v>0.20026960153605863</v>
      </c>
      <c r="I112">
        <f t="shared" si="9"/>
        <v>6.4106299451692364E-3</v>
      </c>
      <c r="J112">
        <f t="shared" si="10"/>
        <v>4.1660082511530916E-2</v>
      </c>
      <c r="K112">
        <f t="shared" si="11"/>
        <v>9.3161413242543747E-2</v>
      </c>
      <c r="T112">
        <f t="shared" si="12"/>
        <v>3.4860655698589364E-2</v>
      </c>
      <c r="U112">
        <f t="shared" si="13"/>
        <v>9.9516774142835356</v>
      </c>
    </row>
    <row r="113" spans="1:21" x14ac:dyDescent="0.25">
      <c r="A113">
        <v>491</v>
      </c>
      <c r="B113">
        <f t="shared" si="14"/>
        <v>453.32027900000003</v>
      </c>
      <c r="C113">
        <f t="shared" si="14"/>
        <v>10.928304140923</v>
      </c>
      <c r="D113" s="1">
        <f t="shared" si="15"/>
        <v>15.963382758741</v>
      </c>
      <c r="E113" s="1">
        <v>2.79172E-2</v>
      </c>
      <c r="F113" s="1">
        <v>0.2171199</v>
      </c>
      <c r="G113" s="1">
        <v>0.4399246</v>
      </c>
      <c r="H113">
        <f t="shared" si="8"/>
        <v>0.18820276181469803</v>
      </c>
      <c r="I113">
        <f t="shared" si="9"/>
        <v>5.2540941421332877E-3</v>
      </c>
      <c r="J113">
        <f t="shared" si="10"/>
        <v>4.0862564824931058E-2</v>
      </c>
      <c r="K113">
        <f t="shared" si="11"/>
        <v>8.2795024710226303E-2</v>
      </c>
      <c r="T113">
        <f t="shared" si="12"/>
        <v>3.1812310687560928E-2</v>
      </c>
      <c r="U113">
        <f t="shared" si="13"/>
        <v>10.595024302736707</v>
      </c>
    </row>
    <row r="114" spans="1:21" x14ac:dyDescent="0.25">
      <c r="A114">
        <v>492</v>
      </c>
      <c r="B114">
        <f t="shared" si="14"/>
        <v>453.32027900000003</v>
      </c>
      <c r="C114">
        <f t="shared" si="14"/>
        <v>10.928304140923</v>
      </c>
      <c r="D114" s="1">
        <f t="shared" si="15"/>
        <v>15.963382758741</v>
      </c>
      <c r="E114" s="1">
        <v>2.41444E-2</v>
      </c>
      <c r="F114" s="1">
        <v>0.22673450000000001</v>
      </c>
      <c r="G114" s="1">
        <v>0.41618359999999999</v>
      </c>
      <c r="H114">
        <f t="shared" si="8"/>
        <v>0.17685041799149082</v>
      </c>
      <c r="I114">
        <f t="shared" si="9"/>
        <v>4.2699472321537507E-3</v>
      </c>
      <c r="J114">
        <f t="shared" si="10"/>
        <v>4.0098091098091676E-2</v>
      </c>
      <c r="K114">
        <f t="shared" si="11"/>
        <v>7.360224362120342E-2</v>
      </c>
      <c r="T114">
        <f t="shared" si="12"/>
        <v>2.9030524268734707E-2</v>
      </c>
      <c r="U114">
        <f t="shared" si="13"/>
        <v>11.279961689118233</v>
      </c>
    </row>
    <row r="115" spans="1:21" x14ac:dyDescent="0.25">
      <c r="A115">
        <v>493</v>
      </c>
      <c r="B115">
        <f t="shared" si="14"/>
        <v>453.32027900000003</v>
      </c>
      <c r="C115">
        <f t="shared" si="14"/>
        <v>10.928304140923</v>
      </c>
      <c r="D115" s="1">
        <f t="shared" si="15"/>
        <v>15.963382758741</v>
      </c>
      <c r="E115" s="1">
        <v>2.0687000000000001E-2</v>
      </c>
      <c r="F115" s="1">
        <v>0.23685709999999999</v>
      </c>
      <c r="G115" s="1">
        <v>0.39388220000000002</v>
      </c>
      <c r="H115">
        <f t="shared" si="8"/>
        <v>0.16617271459933117</v>
      </c>
      <c r="I115">
        <f t="shared" si="9"/>
        <v>3.4376149469163638E-3</v>
      </c>
      <c r="J115">
        <f t="shared" si="10"/>
        <v>3.9359187279125241E-2</v>
      </c>
      <c r="K115">
        <f t="shared" si="11"/>
        <v>6.5452474406356681E-2</v>
      </c>
      <c r="T115">
        <f t="shared" si="12"/>
        <v>2.6491987570306564E-2</v>
      </c>
      <c r="U115">
        <f t="shared" si="13"/>
        <v>12.009178277685443</v>
      </c>
    </row>
    <row r="116" spans="1:21" x14ac:dyDescent="0.25">
      <c r="A116">
        <v>494</v>
      </c>
      <c r="B116">
        <f t="shared" si="14"/>
        <v>453.32027900000003</v>
      </c>
      <c r="C116">
        <f t="shared" si="14"/>
        <v>10.928304140923</v>
      </c>
      <c r="D116" s="1">
        <f t="shared" si="15"/>
        <v>15.963382758741</v>
      </c>
      <c r="E116" s="1">
        <v>1.7540400000000001E-2</v>
      </c>
      <c r="F116" s="1">
        <v>0.24748120000000001</v>
      </c>
      <c r="G116" s="1">
        <v>0.3729459</v>
      </c>
      <c r="H116">
        <f t="shared" si="8"/>
        <v>0.15613153495986767</v>
      </c>
      <c r="I116">
        <f t="shared" si="9"/>
        <v>2.7386095758100632E-3</v>
      </c>
      <c r="J116">
        <f t="shared" si="10"/>
        <v>3.8639619629710006E-2</v>
      </c>
      <c r="K116">
        <f t="shared" si="11"/>
        <v>5.8228615823989312E-2</v>
      </c>
      <c r="T116">
        <f t="shared" si="12"/>
        <v>2.4175429934661197E-2</v>
      </c>
      <c r="U116">
        <f t="shared" si="13"/>
        <v>12.785536589575578</v>
      </c>
    </row>
    <row r="117" spans="1:21" x14ac:dyDescent="0.25">
      <c r="A117">
        <v>495</v>
      </c>
      <c r="B117">
        <f t="shared" si="14"/>
        <v>453.32027900000003</v>
      </c>
      <c r="C117">
        <f t="shared" si="14"/>
        <v>10.928304140923</v>
      </c>
      <c r="D117" s="1">
        <f t="shared" si="15"/>
        <v>15.963382758741</v>
      </c>
      <c r="E117" s="1">
        <v>1.47E-2</v>
      </c>
      <c r="F117" s="1">
        <v>0.2586</v>
      </c>
      <c r="G117" s="1">
        <v>0.3533</v>
      </c>
      <c r="H117">
        <f t="shared" si="8"/>
        <v>0.14669052632794705</v>
      </c>
      <c r="I117">
        <f t="shared" si="9"/>
        <v>2.1563507370208216E-3</v>
      </c>
      <c r="J117">
        <f t="shared" si="10"/>
        <v>3.7934170108407106E-2</v>
      </c>
      <c r="K117">
        <f t="shared" si="11"/>
        <v>5.182576295166369E-2</v>
      </c>
      <c r="T117">
        <f t="shared" si="12"/>
        <v>2.2061440689364987E-2</v>
      </c>
      <c r="U117">
        <f t="shared" si="13"/>
        <v>13.612084199559565</v>
      </c>
    </row>
    <row r="118" spans="1:21" x14ac:dyDescent="0.25">
      <c r="A118">
        <v>496</v>
      </c>
      <c r="B118">
        <f t="shared" si="14"/>
        <v>453.32027900000003</v>
      </c>
      <c r="C118">
        <f t="shared" si="14"/>
        <v>10.928304140923</v>
      </c>
      <c r="D118" s="1">
        <f t="shared" si="15"/>
        <v>15.963382758741</v>
      </c>
      <c r="E118" s="1">
        <v>1.216179E-2</v>
      </c>
      <c r="F118" s="1">
        <v>0.27018490000000001</v>
      </c>
      <c r="G118" s="1">
        <v>0.33485779999999998</v>
      </c>
      <c r="H118">
        <f t="shared" si="8"/>
        <v>0.13781509866468089</v>
      </c>
      <c r="I118">
        <f t="shared" si="9"/>
        <v>1.6760782887891294E-3</v>
      </c>
      <c r="J118">
        <f t="shared" si="10"/>
        <v>3.7235558651206938E-2</v>
      </c>
      <c r="K118">
        <f t="shared" si="11"/>
        <v>4.6148460745637977E-2</v>
      </c>
      <c r="T118">
        <f t="shared" si="12"/>
        <v>2.0132306503164159E-2</v>
      </c>
      <c r="U118">
        <f t="shared" si="13"/>
        <v>14.492065699219106</v>
      </c>
    </row>
    <row r="119" spans="1:21" x14ac:dyDescent="0.25">
      <c r="A119">
        <v>497</v>
      </c>
      <c r="B119">
        <f t="shared" si="14"/>
        <v>453.32027900000003</v>
      </c>
      <c r="C119">
        <f t="shared" si="14"/>
        <v>10.928304140923</v>
      </c>
      <c r="D119" s="1">
        <f t="shared" si="15"/>
        <v>15.963382758741</v>
      </c>
      <c r="E119" s="1">
        <v>9.9199600000000002E-3</v>
      </c>
      <c r="F119" s="1">
        <v>0.28229389999999999</v>
      </c>
      <c r="G119" s="1">
        <v>0.3175521</v>
      </c>
      <c r="H119">
        <f t="shared" si="8"/>
        <v>0.12947240328783499</v>
      </c>
      <c r="I119">
        <f t="shared" si="9"/>
        <v>1.2843610617191915E-3</v>
      </c>
      <c r="J119">
        <f t="shared" si="10"/>
        <v>3.6549269666495764E-2</v>
      </c>
      <c r="K119">
        <f t="shared" si="11"/>
        <v>4.111423355609891E-2</v>
      </c>
      <c r="T119">
        <f t="shared" si="12"/>
        <v>1.8371862964177622E-2</v>
      </c>
      <c r="U119">
        <f t="shared" si="13"/>
        <v>15.428935433508295</v>
      </c>
    </row>
    <row r="120" spans="1:21" x14ac:dyDescent="0.25">
      <c r="A120">
        <v>498</v>
      </c>
      <c r="B120">
        <f t="shared" si="14"/>
        <v>453.32027900000003</v>
      </c>
      <c r="C120">
        <f t="shared" si="14"/>
        <v>10.928304140923</v>
      </c>
      <c r="D120" s="1">
        <f t="shared" si="15"/>
        <v>15.963382758741</v>
      </c>
      <c r="E120" s="1">
        <v>7.9672400000000004E-3</v>
      </c>
      <c r="F120" s="1">
        <v>0.29505049999999999</v>
      </c>
      <c r="G120" s="1">
        <v>0.30133749999999998</v>
      </c>
      <c r="H120">
        <f t="shared" si="8"/>
        <v>0.12163129642272182</v>
      </c>
      <c r="I120">
        <f t="shared" si="9"/>
        <v>9.6906573011096623E-4</v>
      </c>
      <c r="J120">
        <f t="shared" si="10"/>
        <v>3.5887374825172284E-2</v>
      </c>
      <c r="K120">
        <f t="shared" si="11"/>
        <v>3.6652070785781934E-2</v>
      </c>
      <c r="T120">
        <f t="shared" si="12"/>
        <v>1.6765359136643052E-2</v>
      </c>
      <c r="U120">
        <f t="shared" si="13"/>
        <v>16.426371060696685</v>
      </c>
    </row>
    <row r="121" spans="1:21" x14ac:dyDescent="0.25">
      <c r="A121">
        <v>499</v>
      </c>
      <c r="B121">
        <f t="shared" si="14"/>
        <v>453.32027900000003</v>
      </c>
      <c r="C121">
        <f t="shared" si="14"/>
        <v>10.928304140923</v>
      </c>
      <c r="D121" s="1">
        <f t="shared" si="15"/>
        <v>15.963382758741</v>
      </c>
      <c r="E121" s="1">
        <v>6.2963460000000004E-3</v>
      </c>
      <c r="F121" s="1">
        <v>0.30857800000000002</v>
      </c>
      <c r="G121" s="1">
        <v>0.2861686</v>
      </c>
      <c r="H121">
        <f t="shared" si="8"/>
        <v>0.11426229167235734</v>
      </c>
      <c r="I121">
        <f t="shared" si="9"/>
        <v>7.1943492312208054E-4</v>
      </c>
      <c r="J121">
        <f t="shared" si="10"/>
        <v>3.5258829439672686E-2</v>
      </c>
      <c r="K121">
        <f t="shared" si="11"/>
        <v>3.2698280040670158E-2</v>
      </c>
      <c r="T121">
        <f t="shared" si="12"/>
        <v>1.5299333961323306E-2</v>
      </c>
      <c r="U121">
        <f t="shared" si="13"/>
        <v>17.488287988923133</v>
      </c>
    </row>
    <row r="122" spans="1:21" x14ac:dyDescent="0.25">
      <c r="A122">
        <v>500</v>
      </c>
      <c r="B122">
        <f t="shared" si="14"/>
        <v>453.32027900000003</v>
      </c>
      <c r="C122">
        <f t="shared" si="14"/>
        <v>10.928304140923</v>
      </c>
      <c r="D122" s="1">
        <f t="shared" si="15"/>
        <v>15.963382758741</v>
      </c>
      <c r="E122" s="1">
        <v>4.8999999999999998E-3</v>
      </c>
      <c r="F122" s="1">
        <v>0.32300000000000001</v>
      </c>
      <c r="G122" s="1">
        <v>0.27200000000000002</v>
      </c>
      <c r="H122">
        <f t="shared" si="8"/>
        <v>0.10733750460584568</v>
      </c>
      <c r="I122">
        <f t="shared" si="9"/>
        <v>5.2595377256864384E-4</v>
      </c>
      <c r="J122">
        <f t="shared" si="10"/>
        <v>3.4670013987688153E-2</v>
      </c>
      <c r="K122">
        <f t="shared" si="11"/>
        <v>2.9195801252790025E-2</v>
      </c>
      <c r="T122">
        <f t="shared" si="12"/>
        <v>1.3961503463919752E-2</v>
      </c>
      <c r="U122">
        <f t="shared" si="13"/>
        <v>18.618854746030653</v>
      </c>
    </row>
    <row r="123" spans="1:21" x14ac:dyDescent="0.25">
      <c r="A123">
        <v>501</v>
      </c>
      <c r="B123">
        <f t="shared" si="14"/>
        <v>453.32027900000003</v>
      </c>
      <c r="C123">
        <f t="shared" si="14"/>
        <v>10.928304140923</v>
      </c>
      <c r="D123" s="1">
        <f t="shared" si="15"/>
        <v>15.963382758741</v>
      </c>
      <c r="E123" s="1">
        <v>3.777173E-3</v>
      </c>
      <c r="F123" s="1">
        <v>0.33840209999999998</v>
      </c>
      <c r="G123" s="1">
        <v>0.25881710000000002</v>
      </c>
      <c r="H123">
        <f t="shared" si="8"/>
        <v>0.10083059199732963</v>
      </c>
      <c r="I123">
        <f t="shared" si="9"/>
        <v>3.8085458966632957E-4</v>
      </c>
      <c r="J123">
        <f t="shared" si="10"/>
        <v>3.4121284076139541E-2</v>
      </c>
      <c r="K123">
        <f t="shared" si="11"/>
        <v>2.6096681412032065E-2</v>
      </c>
      <c r="T123">
        <f t="shared" si="12"/>
        <v>1.2740657826400142E-2</v>
      </c>
      <c r="U123">
        <f t="shared" si="13"/>
        <v>19.822509343016275</v>
      </c>
    </row>
    <row r="124" spans="1:21" x14ac:dyDescent="0.25">
      <c r="A124">
        <v>502</v>
      </c>
      <c r="B124">
        <f t="shared" si="14"/>
        <v>453.32027900000003</v>
      </c>
      <c r="C124">
        <f t="shared" si="14"/>
        <v>10.928304140923</v>
      </c>
      <c r="D124" s="1">
        <f t="shared" si="15"/>
        <v>15.963382758741</v>
      </c>
      <c r="E124" s="1">
        <v>2.94532E-3</v>
      </c>
      <c r="F124" s="1">
        <v>0.3546858</v>
      </c>
      <c r="G124" s="1">
        <v>0.2464838</v>
      </c>
      <c r="H124">
        <f t="shared" si="8"/>
        <v>9.4716687707639927E-2</v>
      </c>
      <c r="I124">
        <f t="shared" si="9"/>
        <v>2.7897095463906601E-4</v>
      </c>
      <c r="J124">
        <f t="shared" si="10"/>
        <v>3.3594664152934432E-2</v>
      </c>
      <c r="K124">
        <f t="shared" si="11"/>
        <v>2.3346129109592377E-2</v>
      </c>
      <c r="T124">
        <f t="shared" si="12"/>
        <v>1.1626567458791284E-2</v>
      </c>
      <c r="U124">
        <f t="shared" si="13"/>
        <v>21.103976695330122</v>
      </c>
    </row>
    <row r="125" spans="1:21" x14ac:dyDescent="0.25">
      <c r="A125">
        <v>503</v>
      </c>
      <c r="B125">
        <f t="shared" si="14"/>
        <v>453.32027900000003</v>
      </c>
      <c r="C125">
        <f t="shared" si="14"/>
        <v>10.928304140923</v>
      </c>
      <c r="D125" s="1">
        <f t="shared" si="15"/>
        <v>15.963382758741</v>
      </c>
      <c r="E125" s="1">
        <v>2.4248799999999999E-3</v>
      </c>
      <c r="F125" s="1">
        <v>0.37169859999999999</v>
      </c>
      <c r="G125" s="1">
        <v>0.2347718</v>
      </c>
      <c r="H125">
        <f t="shared" si="8"/>
        <v>8.8972336764433599E-2</v>
      </c>
      <c r="I125">
        <f t="shared" si="9"/>
        <v>2.1574723997333975E-4</v>
      </c>
      <c r="J125">
        <f t="shared" si="10"/>
        <v>3.30708930140685E-2</v>
      </c>
      <c r="K125">
        <f t="shared" si="11"/>
        <v>2.0888195652392253E-2</v>
      </c>
      <c r="T125">
        <f t="shared" si="12"/>
        <v>1.0609897284402507E-2</v>
      </c>
      <c r="U125">
        <f t="shared" si="13"/>
        <v>22.468287170410612</v>
      </c>
    </row>
    <row r="126" spans="1:21" x14ac:dyDescent="0.25">
      <c r="A126">
        <v>504</v>
      </c>
      <c r="B126">
        <f t="shared" si="14"/>
        <v>453.32027900000003</v>
      </c>
      <c r="C126">
        <f t="shared" si="14"/>
        <v>10.928304140923</v>
      </c>
      <c r="D126" s="1">
        <f t="shared" si="15"/>
        <v>15.963382758741</v>
      </c>
      <c r="E126" s="1">
        <v>2.2362929999999999E-3</v>
      </c>
      <c r="F126" s="1">
        <v>0.38928750000000001</v>
      </c>
      <c r="G126" s="1">
        <v>0.22345329999999999</v>
      </c>
      <c r="H126">
        <f t="shared" si="8"/>
        <v>8.3575428845284114E-2</v>
      </c>
      <c r="I126">
        <f t="shared" si="9"/>
        <v>1.8689914649870694E-4</v>
      </c>
      <c r="J126">
        <f t="shared" si="10"/>
        <v>3.2534869756608541E-2</v>
      </c>
      <c r="K126">
        <f t="shared" si="11"/>
        <v>1.8675205374393922E-2</v>
      </c>
      <c r="T126">
        <f t="shared" si="12"/>
        <v>9.6821285202670325E-3</v>
      </c>
      <c r="U126">
        <f t="shared" si="13"/>
        <v>23.920796334263635</v>
      </c>
    </row>
    <row r="127" spans="1:21" x14ac:dyDescent="0.25">
      <c r="A127">
        <v>505</v>
      </c>
      <c r="B127">
        <f t="shared" si="14"/>
        <v>453.32027900000003</v>
      </c>
      <c r="C127">
        <f t="shared" si="14"/>
        <v>10.928304140923</v>
      </c>
      <c r="D127" s="1">
        <f t="shared" si="15"/>
        <v>15.963382758741</v>
      </c>
      <c r="E127" s="1">
        <v>2.3999999999999998E-3</v>
      </c>
      <c r="F127" s="1">
        <v>0.4073</v>
      </c>
      <c r="G127" s="1">
        <v>0.21229999999999999</v>
      </c>
      <c r="H127">
        <f t="shared" si="8"/>
        <v>7.8505132086207838E-2</v>
      </c>
      <c r="I127">
        <f t="shared" si="9"/>
        <v>1.8841231700689878E-4</v>
      </c>
      <c r="J127">
        <f t="shared" si="10"/>
        <v>3.197514029871245E-2</v>
      </c>
      <c r="K127">
        <f t="shared" si="11"/>
        <v>1.6666639541901923E-2</v>
      </c>
      <c r="T127">
        <f t="shared" si="12"/>
        <v>8.8354872973916282E-3</v>
      </c>
      <c r="U127">
        <f t="shared" si="13"/>
        <v>25.467205974600482</v>
      </c>
    </row>
    <row r="128" spans="1:21" x14ac:dyDescent="0.25">
      <c r="A128">
        <v>506</v>
      </c>
      <c r="B128">
        <f t="shared" si="14"/>
        <v>453.32027900000003</v>
      </c>
      <c r="C128">
        <f t="shared" si="14"/>
        <v>10.928304140923</v>
      </c>
      <c r="D128" s="1">
        <f t="shared" si="15"/>
        <v>15.963382758741</v>
      </c>
      <c r="E128" s="1">
        <v>2.92552E-3</v>
      </c>
      <c r="F128" s="1">
        <v>0.42562990000000001</v>
      </c>
      <c r="G128" s="1">
        <v>0.20116919999999999</v>
      </c>
      <c r="H128">
        <f t="shared" si="8"/>
        <v>7.3741827912545882E-2</v>
      </c>
      <c r="I128">
        <f t="shared" si="9"/>
        <v>2.1573319239471124E-4</v>
      </c>
      <c r="J128">
        <f t="shared" si="10"/>
        <v>3.1386726840234115E-2</v>
      </c>
      <c r="K128">
        <f t="shared" si="11"/>
        <v>1.4834584527704524E-2</v>
      </c>
      <c r="T128">
        <f t="shared" si="12"/>
        <v>8.0628795227163305E-3</v>
      </c>
      <c r="U128">
        <f t="shared" si="13"/>
        <v>27.113586483060214</v>
      </c>
    </row>
    <row r="129" spans="1:21" x14ac:dyDescent="0.25">
      <c r="A129">
        <v>507</v>
      </c>
      <c r="B129">
        <f t="shared" si="14"/>
        <v>453.32027900000003</v>
      </c>
      <c r="C129">
        <f t="shared" si="14"/>
        <v>10.928304140923</v>
      </c>
      <c r="D129" s="1">
        <f t="shared" si="15"/>
        <v>15.963382758741</v>
      </c>
      <c r="E129" s="1">
        <v>3.8365600000000001E-3</v>
      </c>
      <c r="F129" s="1">
        <v>0.44430960000000003</v>
      </c>
      <c r="G129" s="1">
        <v>0.1901196</v>
      </c>
      <c r="H129">
        <f t="shared" si="8"/>
        <v>6.9267047409314261E-2</v>
      </c>
      <c r="I129">
        <f t="shared" si="9"/>
        <v>2.6574718340867875E-4</v>
      </c>
      <c r="J129">
        <f t="shared" si="10"/>
        <v>3.0776014127613459E-2</v>
      </c>
      <c r="K129">
        <f t="shared" si="11"/>
        <v>1.3169023346639863E-2</v>
      </c>
      <c r="T129">
        <f t="shared" si="12"/>
        <v>7.3578314369859687E-3</v>
      </c>
      <c r="U129">
        <f t="shared" si="13"/>
        <v>28.866400684377304</v>
      </c>
    </row>
    <row r="130" spans="1:21" x14ac:dyDescent="0.25">
      <c r="A130">
        <v>508</v>
      </c>
      <c r="B130">
        <f t="shared" si="14"/>
        <v>453.32027900000003</v>
      </c>
      <c r="C130">
        <f t="shared" si="14"/>
        <v>10.928304140923</v>
      </c>
      <c r="D130" s="1">
        <f t="shared" si="15"/>
        <v>15.963382758741</v>
      </c>
      <c r="E130" s="1">
        <v>5.17484E-3</v>
      </c>
      <c r="F130" s="1">
        <v>0.46339439999999998</v>
      </c>
      <c r="G130" s="1">
        <v>0.17922540000000001</v>
      </c>
      <c r="H130">
        <f t="shared" si="8"/>
        <v>6.5063409605367911E-2</v>
      </c>
      <c r="I130">
        <f t="shared" si="9"/>
        <v>3.3669273456224207E-4</v>
      </c>
      <c r="J130">
        <f t="shared" si="10"/>
        <v>3.01500196560337E-2</v>
      </c>
      <c r="K130">
        <f t="shared" si="11"/>
        <v>1.1661015611885907E-2</v>
      </c>
      <c r="T130">
        <f t="shared" si="12"/>
        <v>6.7144353704618404E-3</v>
      </c>
      <c r="U130">
        <f t="shared" si="13"/>
        <v>30.732529206035544</v>
      </c>
    </row>
    <row r="131" spans="1:21" x14ac:dyDescent="0.25">
      <c r="A131">
        <v>509</v>
      </c>
      <c r="B131">
        <f t="shared" si="14"/>
        <v>453.32027900000003</v>
      </c>
      <c r="C131">
        <f t="shared" si="14"/>
        <v>10.928304140923</v>
      </c>
      <c r="D131" s="1">
        <f t="shared" si="15"/>
        <v>15.963382758741</v>
      </c>
      <c r="E131" s="1">
        <v>6.9820799999999999E-3</v>
      </c>
      <c r="F131" s="1">
        <v>0.48293950000000002</v>
      </c>
      <c r="G131" s="1">
        <v>0.16856080000000001</v>
      </c>
      <c r="H131">
        <f t="shared" ref="H131:H194" si="16">2/(T131+U131)</f>
        <v>6.1114561932862729E-2</v>
      </c>
      <c r="I131">
        <f t="shared" ref="I131:I194" si="17">H131*E131</f>
        <v>4.2670676058020218E-4</v>
      </c>
      <c r="J131">
        <f t="shared" ref="J131:J194" si="18">H131*F131</f>
        <v>2.9514635982575761E-2</v>
      </c>
      <c r="K131">
        <f t="shared" ref="K131:K194" si="19">H131*G131</f>
        <v>1.0301519451052888E-2</v>
      </c>
      <c r="T131">
        <f t="shared" ref="T131:T194" si="20">EXP((B131-A131)/C131)</f>
        <v>6.1273002419551074E-3</v>
      </c>
      <c r="U131">
        <f t="shared" ref="U131:U194" si="21">EXP((A131-B131)/D131)</f>
        <v>32.719297487995838</v>
      </c>
    </row>
    <row r="132" spans="1:21" x14ac:dyDescent="0.25">
      <c r="A132">
        <v>510</v>
      </c>
      <c r="B132">
        <f t="shared" ref="B132:C195" si="22">B131</f>
        <v>453.32027900000003</v>
      </c>
      <c r="C132">
        <f t="shared" si="22"/>
        <v>10.928304140923</v>
      </c>
      <c r="D132" s="1">
        <f t="shared" ref="D132:D195" si="23">D131</f>
        <v>15.963382758741</v>
      </c>
      <c r="E132" s="1">
        <v>9.2999999999999992E-3</v>
      </c>
      <c r="F132" s="1">
        <v>0.503</v>
      </c>
      <c r="G132" s="1">
        <v>0.15820000000000001</v>
      </c>
      <c r="H132">
        <f t="shared" si="16"/>
        <v>5.7405123034732837E-2</v>
      </c>
      <c r="I132">
        <f t="shared" si="17"/>
        <v>5.3386764422301536E-4</v>
      </c>
      <c r="J132">
        <f t="shared" si="18"/>
        <v>2.8874776886470617E-2</v>
      </c>
      <c r="K132">
        <f t="shared" si="19"/>
        <v>9.081490464094736E-3</v>
      </c>
      <c r="T132">
        <f t="shared" si="20"/>
        <v>5.5915063864082947E-3</v>
      </c>
      <c r="U132">
        <f t="shared" si="21"/>
        <v>34.834504538524158</v>
      </c>
    </row>
    <row r="133" spans="1:21" x14ac:dyDescent="0.25">
      <c r="A133">
        <v>511</v>
      </c>
      <c r="B133">
        <f t="shared" si="22"/>
        <v>453.32027900000003</v>
      </c>
      <c r="C133">
        <f t="shared" si="22"/>
        <v>10.928304140923</v>
      </c>
      <c r="D133" s="1">
        <f t="shared" si="23"/>
        <v>15.963382758741</v>
      </c>
      <c r="E133" s="1">
        <v>1.2149490000000001E-2</v>
      </c>
      <c r="F133" s="1">
        <v>0.52356930000000002</v>
      </c>
      <c r="G133" s="1">
        <v>0.1481383</v>
      </c>
      <c r="H133">
        <f t="shared" si="16"/>
        <v>5.392062802350641E-2</v>
      </c>
      <c r="I133">
        <f t="shared" si="17"/>
        <v>6.5510813096531092E-4</v>
      </c>
      <c r="J133">
        <f t="shared" si="18"/>
        <v>2.8231185469827634E-2</v>
      </c>
      <c r="K133">
        <f t="shared" si="19"/>
        <v>7.9877101703345992E-3</v>
      </c>
      <c r="T133">
        <f t="shared" si="20"/>
        <v>5.1025643325205627E-3</v>
      </c>
      <c r="U133">
        <f t="shared" si="21"/>
        <v>37.086453548999671</v>
      </c>
    </row>
    <row r="134" spans="1:21" x14ac:dyDescent="0.25">
      <c r="A134">
        <v>512</v>
      </c>
      <c r="B134">
        <f t="shared" si="22"/>
        <v>453.32027900000003</v>
      </c>
      <c r="C134">
        <f t="shared" si="22"/>
        <v>10.928304140923</v>
      </c>
      <c r="D134" s="1">
        <f t="shared" si="23"/>
        <v>15.963382758741</v>
      </c>
      <c r="E134" s="1">
        <v>1.553588E-2</v>
      </c>
      <c r="F134" s="1">
        <v>0.544512</v>
      </c>
      <c r="G134" s="1">
        <v>0.13837579999999999</v>
      </c>
      <c r="H134">
        <f t="shared" si="16"/>
        <v>5.064747624092869E-2</v>
      </c>
      <c r="I134">
        <f t="shared" si="17"/>
        <v>7.8685311318191925E-4</v>
      </c>
      <c r="J134">
        <f t="shared" si="18"/>
        <v>2.7578158582900563E-2</v>
      </c>
      <c r="K134">
        <f t="shared" si="19"/>
        <v>7.0083850428195003E-3</v>
      </c>
      <c r="T134">
        <f t="shared" si="20"/>
        <v>4.656377185010308E-3</v>
      </c>
      <c r="U134">
        <f t="shared" si="21"/>
        <v>39.483984487881074</v>
      </c>
    </row>
    <row r="135" spans="1:21" x14ac:dyDescent="0.25">
      <c r="A135">
        <v>513</v>
      </c>
      <c r="B135">
        <f t="shared" si="22"/>
        <v>453.32027900000003</v>
      </c>
      <c r="C135">
        <f t="shared" si="22"/>
        <v>10.928304140923</v>
      </c>
      <c r="D135" s="1">
        <f t="shared" si="23"/>
        <v>15.963382758741</v>
      </c>
      <c r="E135" s="1">
        <v>1.9477520000000002E-2</v>
      </c>
      <c r="F135" s="1">
        <v>0.56569000000000003</v>
      </c>
      <c r="G135" s="1">
        <v>0.1289942</v>
      </c>
      <c r="H135">
        <f t="shared" si="16"/>
        <v>4.7572881526444163E-2</v>
      </c>
      <c r="I135">
        <f t="shared" si="17"/>
        <v>9.2660175138894682E-4</v>
      </c>
      <c r="J135">
        <f t="shared" si="18"/>
        <v>2.6911503350694199E-2</v>
      </c>
      <c r="K135">
        <f t="shared" si="19"/>
        <v>6.1366257941984437E-3</v>
      </c>
      <c r="T135">
        <f t="shared" si="20"/>
        <v>4.2492062963122171E-3</v>
      </c>
      <c r="U135">
        <f t="shared" si="21"/>
        <v>42.036508801777408</v>
      </c>
    </row>
    <row r="136" spans="1:21" x14ac:dyDescent="0.25">
      <c r="A136">
        <v>514</v>
      </c>
      <c r="B136">
        <f t="shared" si="22"/>
        <v>453.32027900000003</v>
      </c>
      <c r="C136">
        <f t="shared" si="22"/>
        <v>10.928304140923</v>
      </c>
      <c r="D136" s="1">
        <f t="shared" si="23"/>
        <v>15.963382758741</v>
      </c>
      <c r="E136" s="1">
        <v>2.399277E-2</v>
      </c>
      <c r="F136" s="1">
        <v>0.58696530000000002</v>
      </c>
      <c r="G136" s="1">
        <v>0.1200751</v>
      </c>
      <c r="H136">
        <f t="shared" si="16"/>
        <v>4.468482497109879E-2</v>
      </c>
      <c r="I136">
        <f t="shared" si="17"/>
        <v>1.07211272802183E-3</v>
      </c>
      <c r="J136">
        <f t="shared" si="18"/>
        <v>2.6228441694608494E-2</v>
      </c>
      <c r="K136">
        <f t="shared" si="19"/>
        <v>5.3655348268871845E-3</v>
      </c>
      <c r="T136">
        <f t="shared" si="20"/>
        <v>3.8776399400684328E-3</v>
      </c>
      <c r="U136">
        <f t="shared" si="21"/>
        <v>44.754046359841915</v>
      </c>
    </row>
    <row r="137" spans="1:21" x14ac:dyDescent="0.25">
      <c r="A137">
        <v>515</v>
      </c>
      <c r="B137">
        <f t="shared" si="22"/>
        <v>453.32027900000003</v>
      </c>
      <c r="C137">
        <f t="shared" si="22"/>
        <v>10.928304140923</v>
      </c>
      <c r="D137" s="1">
        <f t="shared" si="23"/>
        <v>15.963382758741</v>
      </c>
      <c r="E137" s="1">
        <v>2.9100000000000001E-2</v>
      </c>
      <c r="F137" s="1">
        <v>0.60819999999999996</v>
      </c>
      <c r="G137" s="1">
        <v>0.11169999999999999</v>
      </c>
      <c r="H137">
        <f t="shared" si="16"/>
        <v>4.1972010109837456E-2</v>
      </c>
      <c r="I137">
        <f t="shared" si="17"/>
        <v>1.22138549419627E-3</v>
      </c>
      <c r="J137">
        <f t="shared" si="18"/>
        <v>2.5527376548803139E-2</v>
      </c>
      <c r="K137">
        <f t="shared" si="19"/>
        <v>4.6882735292688438E-3</v>
      </c>
      <c r="T137">
        <f t="shared" si="20"/>
        <v>3.5385647239258257E-3</v>
      </c>
      <c r="U137">
        <f t="shared" si="21"/>
        <v>47.647264786513169</v>
      </c>
    </row>
    <row r="138" spans="1:21" x14ac:dyDescent="0.25">
      <c r="A138">
        <v>516</v>
      </c>
      <c r="B138">
        <f t="shared" si="22"/>
        <v>453.32027900000003</v>
      </c>
      <c r="C138">
        <f t="shared" si="22"/>
        <v>10.928304140923</v>
      </c>
      <c r="D138" s="1">
        <f t="shared" si="23"/>
        <v>15.963382758741</v>
      </c>
      <c r="E138" s="1">
        <v>3.4814850000000001E-2</v>
      </c>
      <c r="F138" s="1">
        <v>0.62934559999999995</v>
      </c>
      <c r="G138" s="1">
        <v>0.10390480000000001</v>
      </c>
      <c r="H138">
        <f t="shared" si="16"/>
        <v>3.942382048785701E-2</v>
      </c>
      <c r="I138">
        <f t="shared" si="17"/>
        <v>1.3725343967116686E-3</v>
      </c>
      <c r="J138">
        <f t="shared" si="18"/>
        <v>2.4811207959222661E-2</v>
      </c>
      <c r="K138">
        <f t="shared" si="19"/>
        <v>4.0963241830266851E-3</v>
      </c>
      <c r="T138">
        <f t="shared" si="20"/>
        <v>3.2291395021042811E-3</v>
      </c>
      <c r="U138">
        <f t="shared" si="21"/>
        <v>50.727521337002905</v>
      </c>
    </row>
    <row r="139" spans="1:21" x14ac:dyDescent="0.25">
      <c r="A139">
        <v>517</v>
      </c>
      <c r="B139">
        <f t="shared" si="22"/>
        <v>453.32027900000003</v>
      </c>
      <c r="C139">
        <f t="shared" si="22"/>
        <v>10.928304140923</v>
      </c>
      <c r="D139" s="1">
        <f t="shared" si="23"/>
        <v>15.963382758741</v>
      </c>
      <c r="E139" s="1">
        <v>4.1120160000000003E-2</v>
      </c>
      <c r="F139" s="1">
        <v>0.65030679999999996</v>
      </c>
      <c r="G139" s="1">
        <v>9.666748E-2</v>
      </c>
      <c r="H139">
        <f t="shared" si="16"/>
        <v>3.7030279524317589E-2</v>
      </c>
      <c r="I139">
        <f t="shared" si="17"/>
        <v>1.5226910188846632E-3</v>
      </c>
      <c r="J139">
        <f t="shared" si="18"/>
        <v>2.4081042580564493E-2</v>
      </c>
      <c r="K139">
        <f t="shared" si="19"/>
        <v>3.5796238053113802E-3</v>
      </c>
      <c r="T139">
        <f t="shared" si="20"/>
        <v>2.9467715691467622E-3</v>
      </c>
      <c r="U139">
        <f t="shared" si="21"/>
        <v>54.006907479912009</v>
      </c>
    </row>
    <row r="140" spans="1:21" x14ac:dyDescent="0.25">
      <c r="A140">
        <v>518</v>
      </c>
      <c r="B140">
        <f t="shared" si="22"/>
        <v>453.32027900000003</v>
      </c>
      <c r="C140">
        <f t="shared" si="22"/>
        <v>10.928304140923</v>
      </c>
      <c r="D140" s="1">
        <f t="shared" si="23"/>
        <v>15.963382758741</v>
      </c>
      <c r="E140" s="1">
        <v>4.798504E-2</v>
      </c>
      <c r="F140" s="1">
        <v>0.6708752</v>
      </c>
      <c r="G140" s="1">
        <v>8.9982720000000002E-2</v>
      </c>
      <c r="H140">
        <f t="shared" si="16"/>
        <v>3.4782012588262343E-2</v>
      </c>
      <c r="I140">
        <f t="shared" si="17"/>
        <v>1.6690162653282721E-3</v>
      </c>
      <c r="J140">
        <f t="shared" si="18"/>
        <v>2.3334389651553017E-2</v>
      </c>
      <c r="K140">
        <f t="shared" si="19"/>
        <v>3.1297800997660856E-3</v>
      </c>
      <c r="T140">
        <f t="shared" si="20"/>
        <v>2.6890949353761458E-3</v>
      </c>
      <c r="U140">
        <f t="shared" si="21"/>
        <v>57.498296361982284</v>
      </c>
    </row>
    <row r="141" spans="1:21" x14ac:dyDescent="0.25">
      <c r="A141">
        <v>519</v>
      </c>
      <c r="B141">
        <f t="shared" si="22"/>
        <v>453.32027900000003</v>
      </c>
      <c r="C141">
        <f t="shared" si="22"/>
        <v>10.928304140923</v>
      </c>
      <c r="D141" s="1">
        <f t="shared" si="23"/>
        <v>15.963382758741</v>
      </c>
      <c r="E141" s="1">
        <v>5.5378610000000002E-2</v>
      </c>
      <c r="F141" s="1">
        <v>0.69084239999999997</v>
      </c>
      <c r="G141" s="1">
        <v>8.3845310000000006E-2</v>
      </c>
      <c r="H141">
        <f t="shared" si="16"/>
        <v>3.2670211196198409E-2</v>
      </c>
      <c r="I141">
        <f t="shared" si="17"/>
        <v>1.8092308844519052E-3</v>
      </c>
      <c r="J141">
        <f t="shared" si="18"/>
        <v>2.2569967111288579E-2</v>
      </c>
      <c r="K141">
        <f t="shared" si="19"/>
        <v>2.7392439855107266E-3</v>
      </c>
      <c r="T141">
        <f t="shared" si="20"/>
        <v>2.4539505020266775E-3</v>
      </c>
      <c r="U141">
        <f t="shared" si="21"/>
        <v>61.215393341306275</v>
      </c>
    </row>
    <row r="142" spans="1:21" x14ac:dyDescent="0.25">
      <c r="A142">
        <v>520</v>
      </c>
      <c r="B142">
        <f t="shared" si="22"/>
        <v>453.32027900000003</v>
      </c>
      <c r="C142">
        <f t="shared" si="22"/>
        <v>10.928304140923</v>
      </c>
      <c r="D142" s="1">
        <f t="shared" si="23"/>
        <v>15.963382758741</v>
      </c>
      <c r="E142" s="1">
        <v>6.3270000000000007E-2</v>
      </c>
      <c r="F142" s="1">
        <v>0.71</v>
      </c>
      <c r="G142" s="1">
        <v>7.8249990000000005E-2</v>
      </c>
      <c r="H142">
        <f t="shared" si="16"/>
        <v>3.0686599237776009E-2</v>
      </c>
      <c r="I142">
        <f t="shared" si="17"/>
        <v>1.9415411337740883E-3</v>
      </c>
      <c r="J142">
        <f t="shared" si="18"/>
        <v>2.1787485458820966E-2</v>
      </c>
      <c r="K142">
        <f t="shared" si="19"/>
        <v>2.4012260834899803E-3</v>
      </c>
      <c r="T142">
        <f t="shared" si="20"/>
        <v>2.2393679699354513E-3</v>
      </c>
      <c r="U142">
        <f t="shared" si="21"/>
        <v>65.172789787360756</v>
      </c>
    </row>
    <row r="143" spans="1:21" x14ac:dyDescent="0.25">
      <c r="A143">
        <v>521</v>
      </c>
      <c r="B143">
        <f t="shared" si="22"/>
        <v>453.32027900000003</v>
      </c>
      <c r="C143">
        <f t="shared" si="22"/>
        <v>10.928304140923</v>
      </c>
      <c r="D143" s="1">
        <f t="shared" si="23"/>
        <v>15.963382758741</v>
      </c>
      <c r="E143" s="1">
        <v>7.1635009999999999E-2</v>
      </c>
      <c r="F143" s="1">
        <v>0.72818519999999998</v>
      </c>
      <c r="G143" s="1">
        <v>7.3208990000000002E-2</v>
      </c>
      <c r="H143">
        <f t="shared" si="16"/>
        <v>2.8823401134820726E-2</v>
      </c>
      <c r="I143">
        <f t="shared" si="17"/>
        <v>2.0647646285268939E-3</v>
      </c>
      <c r="J143">
        <f t="shared" si="18"/>
        <v>2.0988774120039657E-2</v>
      </c>
      <c r="K143">
        <f t="shared" si="19"/>
        <v>2.1101320854450792E-3</v>
      </c>
      <c r="T143">
        <f t="shared" si="20"/>
        <v>2.0435493302049935E-3</v>
      </c>
      <c r="U143">
        <f t="shared" si="21"/>
        <v>69.386020359056275</v>
      </c>
    </row>
    <row r="144" spans="1:21" x14ac:dyDescent="0.25">
      <c r="A144">
        <v>522</v>
      </c>
      <c r="B144">
        <f t="shared" si="22"/>
        <v>453.32027900000003</v>
      </c>
      <c r="C144">
        <f t="shared" si="22"/>
        <v>10.928304140923</v>
      </c>
      <c r="D144" s="1">
        <f t="shared" si="23"/>
        <v>15.963382758741</v>
      </c>
      <c r="E144" s="1">
        <v>8.0462240000000004E-2</v>
      </c>
      <c r="F144" s="1">
        <v>0.7454636</v>
      </c>
      <c r="G144" s="1">
        <v>6.8678160000000002E-2</v>
      </c>
      <c r="H144">
        <f t="shared" si="16"/>
        <v>2.7073311839201301E-2</v>
      </c>
      <c r="I144">
        <f t="shared" si="17"/>
        <v>2.1783793148006567E-3</v>
      </c>
      <c r="J144">
        <f t="shared" si="18"/>
        <v>2.0182168507573622E-2</v>
      </c>
      <c r="K144">
        <f t="shared" si="19"/>
        <v>1.8593452422225613E-3</v>
      </c>
      <c r="T144">
        <f t="shared" si="20"/>
        <v>1.8648537985035353E-3</v>
      </c>
      <c r="U144">
        <f t="shared" si="21"/>
        <v>73.87162398564459</v>
      </c>
    </row>
    <row r="145" spans="1:21" x14ac:dyDescent="0.25">
      <c r="A145">
        <v>523</v>
      </c>
      <c r="B145">
        <f t="shared" si="22"/>
        <v>453.32027900000003</v>
      </c>
      <c r="C145">
        <f t="shared" si="22"/>
        <v>10.928304140923</v>
      </c>
      <c r="D145" s="1">
        <f t="shared" si="23"/>
        <v>15.963382758741</v>
      </c>
      <c r="E145" s="1">
        <v>8.9739959999999994E-2</v>
      </c>
      <c r="F145" s="1">
        <v>0.76196940000000002</v>
      </c>
      <c r="G145" s="1">
        <v>6.4567840000000001E-2</v>
      </c>
      <c r="H145">
        <f t="shared" si="16"/>
        <v>2.5429468576299949E-2</v>
      </c>
      <c r="I145">
        <f t="shared" si="17"/>
        <v>2.2820394928584143E-3</v>
      </c>
      <c r="J145">
        <f t="shared" si="18"/>
        <v>1.9376476913402128E-2</v>
      </c>
      <c r="K145">
        <f t="shared" si="19"/>
        <v>1.641925858319563E-3</v>
      </c>
      <c r="T145">
        <f t="shared" si="20"/>
        <v>1.7017840667659389E-3</v>
      </c>
      <c r="U145">
        <f t="shared" si="21"/>
        <v>78.647208789864109</v>
      </c>
    </row>
    <row r="146" spans="1:21" x14ac:dyDescent="0.25">
      <c r="A146">
        <v>524</v>
      </c>
      <c r="B146">
        <f t="shared" si="22"/>
        <v>453.32027900000003</v>
      </c>
      <c r="C146">
        <f t="shared" si="22"/>
        <v>10.928304140923</v>
      </c>
      <c r="D146" s="1">
        <f t="shared" si="23"/>
        <v>15.963382758741</v>
      </c>
      <c r="E146" s="1">
        <v>9.9456450000000002E-2</v>
      </c>
      <c r="F146" s="1">
        <v>0.77783679999999999</v>
      </c>
      <c r="G146" s="1">
        <v>6.0788349999999998E-2</v>
      </c>
      <c r="H146">
        <f t="shared" si="16"/>
        <v>2.3885424242927306E-2</v>
      </c>
      <c r="I146">
        <f t="shared" si="17"/>
        <v>2.3755595019454875E-3</v>
      </c>
      <c r="J146">
        <f t="shared" si="18"/>
        <v>1.8578961959760998E-2</v>
      </c>
      <c r="K146">
        <f t="shared" si="19"/>
        <v>1.45195552877755E-3</v>
      </c>
      <c r="T146">
        <f t="shared" si="20"/>
        <v>1.552973757096877E-3</v>
      </c>
      <c r="U146">
        <f t="shared" si="21"/>
        <v>83.731521208177028</v>
      </c>
    </row>
    <row r="147" spans="1:21" x14ac:dyDescent="0.25">
      <c r="A147">
        <v>525</v>
      </c>
      <c r="B147">
        <f t="shared" si="22"/>
        <v>453.32027900000003</v>
      </c>
      <c r="C147">
        <f t="shared" si="22"/>
        <v>10.928304140923</v>
      </c>
      <c r="D147" s="1">
        <f t="shared" si="23"/>
        <v>15.963382758741</v>
      </c>
      <c r="E147" s="1">
        <v>0.1096</v>
      </c>
      <c r="F147" s="1">
        <v>0.79320000000000002</v>
      </c>
      <c r="G147" s="1">
        <v>5.7250009999999997E-2</v>
      </c>
      <c r="H147">
        <f t="shared" si="16"/>
        <v>2.2435122371170044E-2</v>
      </c>
      <c r="I147">
        <f t="shared" si="17"/>
        <v>2.4588894118802371E-3</v>
      </c>
      <c r="J147">
        <f t="shared" si="18"/>
        <v>1.7795539064812078E-2</v>
      </c>
      <c r="K147">
        <f t="shared" si="19"/>
        <v>1.2844109801007086E-3</v>
      </c>
      <c r="T147">
        <f t="shared" si="20"/>
        <v>1.4171759727512456E-3</v>
      </c>
      <c r="U147">
        <f t="shared" si="21"/>
        <v>89.14451957942795</v>
      </c>
    </row>
    <row r="148" spans="1:21" x14ac:dyDescent="0.25">
      <c r="A148">
        <v>526</v>
      </c>
      <c r="B148">
        <f t="shared" si="22"/>
        <v>453.32027900000003</v>
      </c>
      <c r="C148">
        <f t="shared" si="22"/>
        <v>10.928304140923</v>
      </c>
      <c r="D148" s="1">
        <f t="shared" si="23"/>
        <v>15.963382758741</v>
      </c>
      <c r="E148" s="1">
        <v>0.12016739999999999</v>
      </c>
      <c r="F148" s="1">
        <v>0.80811040000000001</v>
      </c>
      <c r="G148" s="1">
        <v>5.3904349999999997E-2</v>
      </c>
      <c r="H148">
        <f t="shared" si="16"/>
        <v>2.1072873572706773E-2</v>
      </c>
      <c r="I148">
        <f t="shared" si="17"/>
        <v>2.5322724277608839E-3</v>
      </c>
      <c r="J148">
        <f t="shared" si="18"/>
        <v>1.7029208291989499E-2</v>
      </c>
      <c r="K148">
        <f t="shared" si="19"/>
        <v>1.1359195525689363E-3</v>
      </c>
      <c r="T148">
        <f t="shared" si="20"/>
        <v>1.2932528502593056E-3</v>
      </c>
      <c r="U148">
        <f t="shared" si="21"/>
        <v>94.907452490794583</v>
      </c>
    </row>
    <row r="149" spans="1:21" x14ac:dyDescent="0.25">
      <c r="A149">
        <v>527</v>
      </c>
      <c r="B149">
        <f t="shared" si="22"/>
        <v>453.32027900000003</v>
      </c>
      <c r="C149">
        <f t="shared" si="22"/>
        <v>10.928304140923</v>
      </c>
      <c r="D149" s="1">
        <f t="shared" si="23"/>
        <v>15.963382758741</v>
      </c>
      <c r="E149" s="1">
        <v>0.13111449999999999</v>
      </c>
      <c r="F149" s="1">
        <v>0.82249620000000001</v>
      </c>
      <c r="G149" s="1">
        <v>5.0746640000000003E-2</v>
      </c>
      <c r="H149">
        <f t="shared" si="16"/>
        <v>1.9793333381443828E-2</v>
      </c>
      <c r="I149">
        <f t="shared" si="17"/>
        <v>2.5951930096413168E-3</v>
      </c>
      <c r="J149">
        <f t="shared" si="18"/>
        <v>1.62799414915707E-2</v>
      </c>
      <c r="K149">
        <f t="shared" si="19"/>
        <v>1.0044451635081127E-3</v>
      </c>
      <c r="T149">
        <f t="shared" si="20"/>
        <v>1.1801660251527493E-3</v>
      </c>
      <c r="U149">
        <f t="shared" si="21"/>
        <v>101.04294218857491</v>
      </c>
    </row>
    <row r="150" spans="1:21" x14ac:dyDescent="0.25">
      <c r="A150">
        <v>528</v>
      </c>
      <c r="B150">
        <f t="shared" si="22"/>
        <v>453.32027900000003</v>
      </c>
      <c r="C150">
        <f t="shared" si="22"/>
        <v>10.928304140923</v>
      </c>
      <c r="D150" s="1">
        <f t="shared" si="23"/>
        <v>15.963382758741</v>
      </c>
      <c r="E150" s="1">
        <v>0.14236789999999999</v>
      </c>
      <c r="F150" s="1">
        <v>0.83630680000000002</v>
      </c>
      <c r="G150" s="1">
        <v>4.7752759999999998E-2</v>
      </c>
      <c r="H150">
        <f t="shared" si="16"/>
        <v>1.8591481415800835E-2</v>
      </c>
      <c r="I150">
        <f t="shared" si="17"/>
        <v>2.6468301670565914E-3</v>
      </c>
      <c r="J150">
        <f t="shared" si="18"/>
        <v>1.5548182330107865E-2</v>
      </c>
      <c r="K150">
        <f t="shared" si="19"/>
        <v>8.8779455009319747E-4</v>
      </c>
      <c r="T150">
        <f t="shared" si="20"/>
        <v>1.0769679314030318E-3</v>
      </c>
      <c r="U150">
        <f t="shared" si="21"/>
        <v>107.57507338123912</v>
      </c>
    </row>
    <row r="151" spans="1:21" x14ac:dyDescent="0.25">
      <c r="A151">
        <v>529</v>
      </c>
      <c r="B151">
        <f t="shared" si="22"/>
        <v>453.32027900000003</v>
      </c>
      <c r="C151">
        <f t="shared" si="22"/>
        <v>10.928304140923</v>
      </c>
      <c r="D151" s="1">
        <f t="shared" si="23"/>
        <v>15.963382758741</v>
      </c>
      <c r="E151" s="1">
        <v>0.1538542</v>
      </c>
      <c r="F151" s="1">
        <v>0.84949160000000001</v>
      </c>
      <c r="G151" s="1">
        <v>4.4898590000000002E-2</v>
      </c>
      <c r="H151">
        <f t="shared" si="16"/>
        <v>1.7462601785538653E-2</v>
      </c>
      <c r="I151">
        <f t="shared" si="17"/>
        <v>2.6866946276326211E-3</v>
      </c>
      <c r="J151">
        <f t="shared" si="18"/>
        <v>1.4834333530960087E-2</v>
      </c>
      <c r="K151">
        <f t="shared" si="19"/>
        <v>7.840461979021679E-4</v>
      </c>
      <c r="T151">
        <f t="shared" si="20"/>
        <v>9.8279386166908573E-4</v>
      </c>
      <c r="U151">
        <f t="shared" si="21"/>
        <v>114.52948778333862</v>
      </c>
    </row>
    <row r="152" spans="1:21" x14ac:dyDescent="0.25">
      <c r="A152">
        <v>530</v>
      </c>
      <c r="B152">
        <f t="shared" si="22"/>
        <v>453.32027900000003</v>
      </c>
      <c r="C152">
        <f t="shared" si="22"/>
        <v>10.928304140923</v>
      </c>
      <c r="D152" s="1">
        <f t="shared" si="23"/>
        <v>15.963382758741</v>
      </c>
      <c r="E152" s="1">
        <v>0.16550000000000001</v>
      </c>
      <c r="F152" s="1">
        <v>0.86199999999999999</v>
      </c>
      <c r="G152" s="1">
        <v>4.2160000000000003E-2</v>
      </c>
      <c r="H152">
        <f t="shared" si="16"/>
        <v>1.6402264671603412E-2</v>
      </c>
      <c r="I152">
        <f t="shared" si="17"/>
        <v>2.7145748031503648E-3</v>
      </c>
      <c r="J152">
        <f t="shared" si="18"/>
        <v>1.413875214692214E-2</v>
      </c>
      <c r="K152">
        <f t="shared" si="19"/>
        <v>6.9151947855479988E-4</v>
      </c>
      <c r="T152">
        <f t="shared" si="20"/>
        <v>8.9685472182641319E-4</v>
      </c>
      <c r="U152">
        <f t="shared" si="21"/>
        <v>121.93348477140327</v>
      </c>
    </row>
    <row r="153" spans="1:21" x14ac:dyDescent="0.25">
      <c r="A153">
        <v>531</v>
      </c>
      <c r="B153">
        <f t="shared" si="22"/>
        <v>453.32027900000003</v>
      </c>
      <c r="C153">
        <f t="shared" si="22"/>
        <v>10.928304140923</v>
      </c>
      <c r="D153" s="1">
        <f t="shared" si="23"/>
        <v>15.963382758741</v>
      </c>
      <c r="E153" s="1">
        <v>0.1772571</v>
      </c>
      <c r="F153" s="1">
        <v>0.8738108</v>
      </c>
      <c r="G153" s="1">
        <v>3.9507279999999999E-2</v>
      </c>
      <c r="H153">
        <f t="shared" si="16"/>
        <v>1.5406309011015988E-2</v>
      </c>
      <c r="I153">
        <f t="shared" si="17"/>
        <v>2.7308776569965622E-3</v>
      </c>
      <c r="J153">
        <f t="shared" si="18"/>
        <v>1.346219920196309E-2</v>
      </c>
      <c r="K153">
        <f t="shared" si="19"/>
        <v>6.0866136386473167E-4</v>
      </c>
      <c r="T153">
        <f t="shared" si="20"/>
        <v>8.1843041906702857E-4</v>
      </c>
      <c r="U153">
        <f t="shared" si="21"/>
        <v>129.81612854694833</v>
      </c>
    </row>
    <row r="154" spans="1:21" x14ac:dyDescent="0.25">
      <c r="A154">
        <v>532</v>
      </c>
      <c r="B154">
        <f t="shared" si="22"/>
        <v>453.32027900000003</v>
      </c>
      <c r="C154">
        <f t="shared" si="22"/>
        <v>10.928304140923</v>
      </c>
      <c r="D154" s="1">
        <f t="shared" si="23"/>
        <v>15.963382758741</v>
      </c>
      <c r="E154" s="1">
        <v>0.18914</v>
      </c>
      <c r="F154" s="1">
        <v>0.88496240000000004</v>
      </c>
      <c r="G154" s="1">
        <v>3.6935639999999999E-2</v>
      </c>
      <c r="H154">
        <f t="shared" si="16"/>
        <v>1.4470826222328981E-2</v>
      </c>
      <c r="I154">
        <f t="shared" si="17"/>
        <v>2.7370120716913035E-3</v>
      </c>
      <c r="J154">
        <f t="shared" si="18"/>
        <v>1.2806137103695188E-2</v>
      </c>
      <c r="K154">
        <f t="shared" si="19"/>
        <v>5.3448922785050319E-4</v>
      </c>
      <c r="T154">
        <f t="shared" si="20"/>
        <v>7.4686382816845738E-4</v>
      </c>
      <c r="U154">
        <f t="shared" si="21"/>
        <v>138.20836222725686</v>
      </c>
    </row>
    <row r="155" spans="1:21" x14ac:dyDescent="0.25">
      <c r="A155">
        <v>533</v>
      </c>
      <c r="B155">
        <f t="shared" si="22"/>
        <v>453.32027900000003</v>
      </c>
      <c r="C155">
        <f t="shared" si="22"/>
        <v>10.928304140923</v>
      </c>
      <c r="D155" s="1">
        <f t="shared" si="23"/>
        <v>15.963382758741</v>
      </c>
      <c r="E155" s="1">
        <v>0.2011694</v>
      </c>
      <c r="F155" s="1">
        <v>0.8954936</v>
      </c>
      <c r="G155" s="1">
        <v>3.445836E-2</v>
      </c>
      <c r="H155">
        <f t="shared" si="16"/>
        <v>1.3592144910577426E-2</v>
      </c>
      <c r="I155">
        <f t="shared" si="17"/>
        <v>2.7343236363739144E-3</v>
      </c>
      <c r="J155">
        <f t="shared" si="18"/>
        <v>1.2171678777694657E-2</v>
      </c>
      <c r="K155">
        <f t="shared" si="19"/>
        <v>4.6836302250084479E-4</v>
      </c>
      <c r="T155">
        <f t="shared" si="20"/>
        <v>6.8155528537455236E-4</v>
      </c>
      <c r="U155">
        <f t="shared" si="21"/>
        <v>147.14312931179839</v>
      </c>
    </row>
    <row r="156" spans="1:21" x14ac:dyDescent="0.25">
      <c r="A156">
        <v>534</v>
      </c>
      <c r="B156">
        <f t="shared" si="22"/>
        <v>453.32027900000003</v>
      </c>
      <c r="C156">
        <f t="shared" si="22"/>
        <v>10.928304140923</v>
      </c>
      <c r="D156" s="1">
        <f t="shared" si="23"/>
        <v>15.963382758741</v>
      </c>
      <c r="E156" s="1">
        <v>0.21336579999999999</v>
      </c>
      <c r="F156" s="1">
        <v>0.9054432</v>
      </c>
      <c r="G156" s="1">
        <v>3.2088720000000001E-2</v>
      </c>
      <c r="H156">
        <f t="shared" si="16"/>
        <v>1.2766816493946745E-2</v>
      </c>
      <c r="I156">
        <f t="shared" si="17"/>
        <v>2.7240020146841425E-3</v>
      </c>
      <c r="J156">
        <f t="shared" si="18"/>
        <v>1.1559627180091922E-2</v>
      </c>
      <c r="K156">
        <f t="shared" si="19"/>
        <v>4.0967079976563881E-4</v>
      </c>
      <c r="T156">
        <f t="shared" si="20"/>
        <v>6.2195756375178757E-4</v>
      </c>
      <c r="U156">
        <f t="shared" si="21"/>
        <v>156.65550300109601</v>
      </c>
    </row>
    <row r="157" spans="1:21" x14ac:dyDescent="0.25">
      <c r="A157">
        <v>535</v>
      </c>
      <c r="B157">
        <f t="shared" si="22"/>
        <v>453.32027900000003</v>
      </c>
      <c r="C157">
        <f t="shared" si="22"/>
        <v>10.928304140923</v>
      </c>
      <c r="D157" s="1">
        <f t="shared" si="23"/>
        <v>15.963382758741</v>
      </c>
      <c r="E157" s="1">
        <v>0.2257499</v>
      </c>
      <c r="F157" s="1">
        <v>0.9148501</v>
      </c>
      <c r="G157" s="1">
        <v>2.9839999999999998E-2</v>
      </c>
      <c r="H157">
        <f t="shared" si="16"/>
        <v>1.1991601697558196E-2</v>
      </c>
      <c r="I157">
        <f t="shared" si="17"/>
        <v>2.707102884063593E-3</v>
      </c>
      <c r="J157">
        <f t="shared" si="18"/>
        <v>1.0970518012171285E-2</v>
      </c>
      <c r="K157">
        <f t="shared" si="19"/>
        <v>3.5782939465513658E-4</v>
      </c>
      <c r="T157">
        <f t="shared" si="20"/>
        <v>5.6757128791903313E-4</v>
      </c>
      <c r="U157">
        <f t="shared" si="21"/>
        <v>166.7828238756822</v>
      </c>
    </row>
    <row r="158" spans="1:21" x14ac:dyDescent="0.25">
      <c r="A158">
        <v>536</v>
      </c>
      <c r="B158">
        <f t="shared" si="22"/>
        <v>453.32027900000003</v>
      </c>
      <c r="C158">
        <f t="shared" si="22"/>
        <v>10.928304140923</v>
      </c>
      <c r="D158" s="1">
        <f t="shared" si="23"/>
        <v>15.963382758741</v>
      </c>
      <c r="E158" s="1">
        <v>0.2383209</v>
      </c>
      <c r="F158" s="1">
        <v>0.92373479999999997</v>
      </c>
      <c r="G158" s="1">
        <v>2.771181E-2</v>
      </c>
      <c r="H158">
        <f t="shared" si="16"/>
        <v>1.1263457862821218E-2</v>
      </c>
      <c r="I158">
        <f t="shared" si="17"/>
        <v>2.6843174149796295E-3</v>
      </c>
      <c r="J158">
        <f t="shared" si="18"/>
        <v>1.0404447996221585E-2</v>
      </c>
      <c r="K158">
        <f t="shared" si="19"/>
        <v>3.1213080423750768E-4</v>
      </c>
      <c r="T158">
        <f t="shared" si="20"/>
        <v>5.1794074973036171E-4</v>
      </c>
      <c r="U158">
        <f t="shared" si="21"/>
        <v>177.56484647559563</v>
      </c>
    </row>
    <row r="159" spans="1:21" x14ac:dyDescent="0.25">
      <c r="A159">
        <v>537</v>
      </c>
      <c r="B159">
        <f t="shared" si="22"/>
        <v>453.32027900000003</v>
      </c>
      <c r="C159">
        <f t="shared" si="22"/>
        <v>10.928304140923</v>
      </c>
      <c r="D159" s="1">
        <f t="shared" si="23"/>
        <v>15.963382758741</v>
      </c>
      <c r="E159" s="1">
        <v>0.25106679999999998</v>
      </c>
      <c r="F159" s="1">
        <v>0.93209240000000004</v>
      </c>
      <c r="G159" s="1">
        <v>2.5694439999999999E-2</v>
      </c>
      <c r="H159">
        <f t="shared" si="16"/>
        <v>1.0579527023717127E-2</v>
      </c>
      <c r="I159">
        <f t="shared" si="17"/>
        <v>2.6561679953581831E-3</v>
      </c>
      <c r="J159">
        <f t="shared" si="18"/>
        <v>9.8610967344013537E-3</v>
      </c>
      <c r="K159">
        <f t="shared" si="19"/>
        <v>2.7183502233927827E-4</v>
      </c>
      <c r="T159">
        <f t="shared" si="20"/>
        <v>4.7265008985006675E-4</v>
      </c>
      <c r="U159">
        <f t="shared" si="21"/>
        <v>189.04389535581538</v>
      </c>
    </row>
    <row r="160" spans="1:21" x14ac:dyDescent="0.25">
      <c r="A160">
        <v>538</v>
      </c>
      <c r="B160">
        <f t="shared" si="22"/>
        <v>453.32027900000003</v>
      </c>
      <c r="C160">
        <f t="shared" si="22"/>
        <v>10.928304140923</v>
      </c>
      <c r="D160" s="1">
        <f t="shared" si="23"/>
        <v>15.963382758741</v>
      </c>
      <c r="E160" s="1">
        <v>0.26399220000000001</v>
      </c>
      <c r="F160" s="1">
        <v>0.93992260000000005</v>
      </c>
      <c r="G160" s="1">
        <v>2.3787160000000002E-2</v>
      </c>
      <c r="H160">
        <f t="shared" si="16"/>
        <v>9.9371247041592434E-3</v>
      </c>
      <c r="I160">
        <f t="shared" si="17"/>
        <v>2.6233234123253478E-3</v>
      </c>
      <c r="J160">
        <f t="shared" si="18"/>
        <v>9.3401280884575881E-3</v>
      </c>
      <c r="K160">
        <f t="shared" si="19"/>
        <v>2.3637597527778861E-4</v>
      </c>
      <c r="T160">
        <f t="shared" si="20"/>
        <v>4.31319813224923E-4</v>
      </c>
      <c r="U160">
        <f t="shared" si="21"/>
        <v>201.2650312302228</v>
      </c>
    </row>
    <row r="161" spans="1:21" x14ac:dyDescent="0.25">
      <c r="A161">
        <v>539</v>
      </c>
      <c r="B161">
        <f t="shared" si="22"/>
        <v>453.32027900000003</v>
      </c>
      <c r="C161">
        <f t="shared" si="22"/>
        <v>10.928304140923</v>
      </c>
      <c r="D161" s="1">
        <f t="shared" si="23"/>
        <v>15.963382758741</v>
      </c>
      <c r="E161" s="1">
        <v>0.27710170000000001</v>
      </c>
      <c r="F161" s="1">
        <v>0.94722519999999999</v>
      </c>
      <c r="G161" s="1">
        <v>2.1989249999999998E-2</v>
      </c>
      <c r="H161">
        <f t="shared" si="16"/>
        <v>9.3337293932195392E-3</v>
      </c>
      <c r="I161">
        <f t="shared" si="17"/>
        <v>2.5863922822011031E-3</v>
      </c>
      <c r="J161">
        <f t="shared" si="18"/>
        <v>8.8411436912382568E-3</v>
      </c>
      <c r="K161">
        <f t="shared" si="19"/>
        <v>2.0524170905985274E-4</v>
      </c>
      <c r="T161">
        <f t="shared" si="20"/>
        <v>3.9360360925647287E-4</v>
      </c>
      <c r="U161">
        <f t="shared" si="21"/>
        <v>214.27622785628589</v>
      </c>
    </row>
    <row r="162" spans="1:21" x14ac:dyDescent="0.25">
      <c r="A162">
        <v>540</v>
      </c>
      <c r="B162">
        <f t="shared" si="22"/>
        <v>453.32027900000003</v>
      </c>
      <c r="C162">
        <f t="shared" si="22"/>
        <v>10.928304140923</v>
      </c>
      <c r="D162" s="1">
        <f t="shared" si="23"/>
        <v>15.963382758741</v>
      </c>
      <c r="E162" s="1">
        <v>0.29039999999999999</v>
      </c>
      <c r="F162" s="1">
        <v>0.95399999999999996</v>
      </c>
      <c r="G162" s="1">
        <v>2.0299999999999999E-2</v>
      </c>
      <c r="H162">
        <f t="shared" si="16"/>
        <v>8.7669726575237521E-3</v>
      </c>
      <c r="I162">
        <f t="shared" si="17"/>
        <v>2.5459288597448975E-3</v>
      </c>
      <c r="J162">
        <f t="shared" si="18"/>
        <v>8.3636919152776587E-3</v>
      </c>
      <c r="K162">
        <f t="shared" si="19"/>
        <v>1.7796954494773217E-4</v>
      </c>
      <c r="T162">
        <f t="shared" si="20"/>
        <v>3.5918545002924107E-4</v>
      </c>
      <c r="U162">
        <f t="shared" si="21"/>
        <v>228.12856035482187</v>
      </c>
    </row>
    <row r="163" spans="1:21" x14ac:dyDescent="0.25">
      <c r="A163">
        <v>541</v>
      </c>
      <c r="B163">
        <f t="shared" si="22"/>
        <v>453.32027900000003</v>
      </c>
      <c r="C163">
        <f t="shared" si="22"/>
        <v>10.928304140923</v>
      </c>
      <c r="D163" s="1">
        <f t="shared" si="23"/>
        <v>15.963382758741</v>
      </c>
      <c r="E163" s="1">
        <v>0.30389119999999997</v>
      </c>
      <c r="F163" s="1">
        <v>0.96025609999999995</v>
      </c>
      <c r="G163" s="1">
        <v>1.871805E-2</v>
      </c>
      <c r="H163">
        <f t="shared" si="16"/>
        <v>8.2346298524978313E-3</v>
      </c>
      <c r="I163">
        <f t="shared" si="17"/>
        <v>2.5024315474313887E-3</v>
      </c>
      <c r="J163">
        <f t="shared" si="18"/>
        <v>7.9073535471031429E-3</v>
      </c>
      <c r="K163">
        <f t="shared" si="19"/>
        <v>1.5413621331054702E-4</v>
      </c>
      <c r="T163">
        <f t="shared" si="20"/>
        <v>3.2777694228063449E-4</v>
      </c>
      <c r="U163">
        <f t="shared" si="21"/>
        <v>242.87640570408175</v>
      </c>
    </row>
    <row r="164" spans="1:21" x14ac:dyDescent="0.25">
      <c r="A164">
        <v>542</v>
      </c>
      <c r="B164">
        <f t="shared" si="22"/>
        <v>453.32027900000003</v>
      </c>
      <c r="C164">
        <f t="shared" si="22"/>
        <v>10.928304140923</v>
      </c>
      <c r="D164" s="1">
        <f t="shared" si="23"/>
        <v>15.963382758741</v>
      </c>
      <c r="E164" s="1">
        <v>0.31757259999999998</v>
      </c>
      <c r="F164" s="1">
        <v>0.96600739999999996</v>
      </c>
      <c r="G164" s="1">
        <v>1.724036E-2</v>
      </c>
      <c r="H164">
        <f t="shared" si="16"/>
        <v>7.7346113964025199E-3</v>
      </c>
      <c r="I164">
        <f t="shared" si="17"/>
        <v>2.4563006511451788E-3</v>
      </c>
      <c r="J164">
        <f t="shared" si="18"/>
        <v>7.4716918450491677E-3</v>
      </c>
      <c r="K164">
        <f t="shared" si="19"/>
        <v>1.3334748493408214E-4</v>
      </c>
      <c r="T164">
        <f t="shared" si="20"/>
        <v>2.9911491092441561E-4</v>
      </c>
      <c r="U164">
        <f t="shared" si="21"/>
        <v>258.57765619519409</v>
      </c>
    </row>
    <row r="165" spans="1:21" x14ac:dyDescent="0.25">
      <c r="A165">
        <v>543</v>
      </c>
      <c r="B165">
        <f t="shared" si="22"/>
        <v>453.32027900000003</v>
      </c>
      <c r="C165">
        <f t="shared" si="22"/>
        <v>10.928304140923</v>
      </c>
      <c r="D165" s="1">
        <f t="shared" si="23"/>
        <v>15.963382758741</v>
      </c>
      <c r="E165" s="1">
        <v>0.33143840000000002</v>
      </c>
      <c r="F165" s="1">
        <v>0.97126060000000003</v>
      </c>
      <c r="G165" s="1">
        <v>1.5863639999999998E-2</v>
      </c>
      <c r="H165">
        <f t="shared" si="16"/>
        <v>7.2649545732245049E-3</v>
      </c>
      <c r="I165">
        <f t="shared" si="17"/>
        <v>2.4078849198222131E-3</v>
      </c>
      <c r="J165">
        <f t="shared" si="18"/>
        <v>7.0561641377627771E-3</v>
      </c>
      <c r="K165">
        <f t="shared" si="19"/>
        <v>1.1524862396598717E-4</v>
      </c>
      <c r="T165">
        <f t="shared" si="20"/>
        <v>2.7295919387984032E-4</v>
      </c>
      <c r="U165">
        <f t="shared" si="21"/>
        <v>275.29394668687786</v>
      </c>
    </row>
    <row r="166" spans="1:21" x14ac:dyDescent="0.25">
      <c r="A166">
        <v>544</v>
      </c>
      <c r="B166">
        <f t="shared" si="22"/>
        <v>453.32027900000003</v>
      </c>
      <c r="C166">
        <f t="shared" si="22"/>
        <v>10.928304140923</v>
      </c>
      <c r="D166" s="1">
        <f t="shared" si="23"/>
        <v>15.963382758741</v>
      </c>
      <c r="E166" s="1">
        <v>0.34548279999999998</v>
      </c>
      <c r="F166" s="1">
        <v>0.97602250000000002</v>
      </c>
      <c r="G166" s="1">
        <v>1.458461E-2</v>
      </c>
      <c r="H166">
        <f t="shared" si="16"/>
        <v>6.8238158325054712E-3</v>
      </c>
      <c r="I166">
        <f t="shared" si="17"/>
        <v>2.3575110004983211E-3</v>
      </c>
      <c r="J166">
        <f t="shared" si="18"/>
        <v>6.6601977883815715E-3</v>
      </c>
      <c r="K166">
        <f t="shared" si="19"/>
        <v>9.9522692628917613E-5</v>
      </c>
      <c r="T166">
        <f t="shared" si="20"/>
        <v>2.4909062972912018E-4</v>
      </c>
      <c r="U166">
        <f t="shared" si="21"/>
        <v>293.09089655151001</v>
      </c>
    </row>
    <row r="167" spans="1:21" x14ac:dyDescent="0.25">
      <c r="A167">
        <v>545</v>
      </c>
      <c r="B167">
        <f t="shared" si="22"/>
        <v>453.32027900000003</v>
      </c>
      <c r="C167">
        <f t="shared" si="22"/>
        <v>10.928304140923</v>
      </c>
      <c r="D167" s="1">
        <f t="shared" si="23"/>
        <v>15.963382758741</v>
      </c>
      <c r="E167" s="1">
        <v>0.35970000000000002</v>
      </c>
      <c r="F167" s="1">
        <v>0.98029999999999995</v>
      </c>
      <c r="G167" s="1">
        <v>1.34E-2</v>
      </c>
      <c r="H167">
        <f t="shared" si="16"/>
        <v>6.4094635560909404E-3</v>
      </c>
      <c r="I167">
        <f t="shared" si="17"/>
        <v>2.3054840411259113E-3</v>
      </c>
      <c r="J167">
        <f t="shared" si="18"/>
        <v>6.283197124035949E-3</v>
      </c>
      <c r="K167">
        <f t="shared" si="19"/>
        <v>8.5886811651618607E-5</v>
      </c>
      <c r="T167">
        <f t="shared" si="20"/>
        <v>2.2730922134157151E-4</v>
      </c>
      <c r="U167">
        <f t="shared" si="21"/>
        <v>312.03836726229963</v>
      </c>
    </row>
    <row r="168" spans="1:21" x14ac:dyDescent="0.25">
      <c r="A168">
        <v>546</v>
      </c>
      <c r="B168">
        <f t="shared" si="22"/>
        <v>453.32027900000003</v>
      </c>
      <c r="C168">
        <f t="shared" si="22"/>
        <v>10.928304140923</v>
      </c>
      <c r="D168" s="1">
        <f t="shared" si="23"/>
        <v>15.963382758741</v>
      </c>
      <c r="E168" s="1">
        <v>0.37408390000000002</v>
      </c>
      <c r="F168" s="1">
        <v>0.98409239999999998</v>
      </c>
      <c r="G168" s="1">
        <v>1.2307230000000001E-2</v>
      </c>
      <c r="H168">
        <f t="shared" si="16"/>
        <v>6.0202712635727979E-3</v>
      </c>
      <c r="I168">
        <f t="shared" si="17"/>
        <v>2.2520865533352404E-3</v>
      </c>
      <c r="J168">
        <f t="shared" si="18"/>
        <v>5.9245031964203871E-3</v>
      </c>
      <c r="K168">
        <f t="shared" si="19"/>
        <v>7.4092863103181043E-5</v>
      </c>
      <c r="T168">
        <f t="shared" si="20"/>
        <v>2.0743246007728553E-4</v>
      </c>
      <c r="U168">
        <f t="shared" si="21"/>
        <v>332.21073663272108</v>
      </c>
    </row>
    <row r="169" spans="1:21" x14ac:dyDescent="0.25">
      <c r="A169">
        <v>547</v>
      </c>
      <c r="B169">
        <f t="shared" si="22"/>
        <v>453.32027900000003</v>
      </c>
      <c r="C169">
        <f t="shared" si="22"/>
        <v>10.928304140923</v>
      </c>
      <c r="D169" s="1">
        <f t="shared" si="23"/>
        <v>15.963382758741</v>
      </c>
      <c r="E169" s="1">
        <v>0.38863959999999997</v>
      </c>
      <c r="F169" s="1">
        <v>0.98741820000000002</v>
      </c>
      <c r="G169" s="1">
        <v>1.130188E-2</v>
      </c>
      <c r="H169">
        <f t="shared" si="16"/>
        <v>5.6547112298888898E-3</v>
      </c>
      <c r="I169">
        <f t="shared" si="17"/>
        <v>2.1976447104995259E-3</v>
      </c>
      <c r="J169">
        <f t="shared" si="18"/>
        <v>5.5835647841366741E-3</v>
      </c>
      <c r="K169">
        <f t="shared" si="19"/>
        <v>6.3908867754856644E-5</v>
      </c>
      <c r="T169">
        <f t="shared" si="20"/>
        <v>1.8929379652863802E-4</v>
      </c>
      <c r="U169">
        <f t="shared" si="21"/>
        <v>353.68719078472571</v>
      </c>
    </row>
    <row r="170" spans="1:21" x14ac:dyDescent="0.25">
      <c r="A170">
        <v>548</v>
      </c>
      <c r="B170">
        <f t="shared" si="22"/>
        <v>453.32027900000003</v>
      </c>
      <c r="C170">
        <f t="shared" si="22"/>
        <v>10.928304140923</v>
      </c>
      <c r="D170" s="1">
        <f t="shared" si="23"/>
        <v>15.963382758741</v>
      </c>
      <c r="E170" s="1">
        <v>0.40337840000000003</v>
      </c>
      <c r="F170" s="1">
        <v>0.99031279999999999</v>
      </c>
      <c r="G170" s="1">
        <v>1.0377920000000001E-2</v>
      </c>
      <c r="H170">
        <f t="shared" si="16"/>
        <v>5.3113484901346122E-3</v>
      </c>
      <c r="I170">
        <f t="shared" si="17"/>
        <v>2.1424832557929156E-3</v>
      </c>
      <c r="J170">
        <f t="shared" si="18"/>
        <v>5.25989639504098E-3</v>
      </c>
      <c r="K170">
        <f t="shared" si="19"/>
        <v>5.5120749722737797E-5</v>
      </c>
      <c r="T170">
        <f t="shared" si="20"/>
        <v>1.7274124498583817E-4</v>
      </c>
      <c r="U170">
        <f t="shared" si="21"/>
        <v>376.55203499184455</v>
      </c>
    </row>
    <row r="171" spans="1:21" x14ac:dyDescent="0.25">
      <c r="A171">
        <v>549</v>
      </c>
      <c r="B171">
        <f t="shared" si="22"/>
        <v>453.32027900000003</v>
      </c>
      <c r="C171">
        <f t="shared" si="22"/>
        <v>10.928304140923</v>
      </c>
      <c r="D171" s="1">
        <f t="shared" si="23"/>
        <v>15.963382758741</v>
      </c>
      <c r="E171" s="1">
        <v>0.4183115</v>
      </c>
      <c r="F171" s="1">
        <v>0.99281160000000002</v>
      </c>
      <c r="G171" s="1">
        <v>9.5293059999999995E-3</v>
      </c>
      <c r="H171">
        <f t="shared" si="16"/>
        <v>4.9888352081400508E-3</v>
      </c>
      <c r="I171">
        <f t="shared" si="17"/>
        <v>2.086887139169877E-3</v>
      </c>
      <c r="J171">
        <f t="shared" si="18"/>
        <v>4.9529734651298568E-3</v>
      </c>
      <c r="K171">
        <f t="shared" si="19"/>
        <v>4.7540137281940233E-5</v>
      </c>
      <c r="T171">
        <f t="shared" si="20"/>
        <v>1.5763610993317954E-4</v>
      </c>
      <c r="U171">
        <f t="shared" si="21"/>
        <v>400.8950246173934</v>
      </c>
    </row>
    <row r="172" spans="1:21" x14ac:dyDescent="0.25">
      <c r="A172">
        <v>550</v>
      </c>
      <c r="B172">
        <f t="shared" si="22"/>
        <v>453.32027900000003</v>
      </c>
      <c r="C172">
        <f t="shared" si="22"/>
        <v>10.928304140923</v>
      </c>
      <c r="D172" s="1">
        <f t="shared" si="23"/>
        <v>15.963382758741</v>
      </c>
      <c r="E172" s="1">
        <v>0.4334499</v>
      </c>
      <c r="F172" s="1">
        <v>0.99495009999999995</v>
      </c>
      <c r="G172" s="1">
        <v>8.7499989999999996E-3</v>
      </c>
      <c r="H172">
        <f t="shared" si="16"/>
        <v>4.6859053867773859E-3</v>
      </c>
      <c r="I172">
        <f t="shared" si="17"/>
        <v>2.031105221308119E-3</v>
      </c>
      <c r="J172">
        <f t="shared" si="18"/>
        <v>4.6622420331646989E-3</v>
      </c>
      <c r="K172">
        <f t="shared" si="19"/>
        <v>4.1001667448396739E-5</v>
      </c>
      <c r="T172">
        <f t="shared" si="20"/>
        <v>1.4385182390518674E-4</v>
      </c>
      <c r="U172">
        <f t="shared" si="21"/>
        <v>426.8117174468631</v>
      </c>
    </row>
    <row r="173" spans="1:21" x14ac:dyDescent="0.25">
      <c r="A173">
        <v>551</v>
      </c>
      <c r="B173">
        <f t="shared" si="22"/>
        <v>453.32027900000003</v>
      </c>
      <c r="C173">
        <f t="shared" si="22"/>
        <v>10.928304140923</v>
      </c>
      <c r="D173" s="1">
        <f t="shared" si="23"/>
        <v>15.963382758741</v>
      </c>
      <c r="E173" s="1">
        <v>0.44879530000000001</v>
      </c>
      <c r="F173" s="1">
        <v>0.99671080000000001</v>
      </c>
      <c r="G173" s="1">
        <v>8.0351999999999993E-3</v>
      </c>
      <c r="H173">
        <f t="shared" si="16"/>
        <v>4.4013698992906814E-3</v>
      </c>
      <c r="I173">
        <f t="shared" si="17"/>
        <v>1.9753141243631311E-3</v>
      </c>
      <c r="J173">
        <f t="shared" si="18"/>
        <v>4.3868929134179349E-3</v>
      </c>
      <c r="K173">
        <f t="shared" si="19"/>
        <v>3.5365887414780478E-5</v>
      </c>
      <c r="T173">
        <f t="shared" si="20"/>
        <v>1.3127288696492529E-4</v>
      </c>
      <c r="U173">
        <f t="shared" si="21"/>
        <v>454.40384879757187</v>
      </c>
    </row>
    <row r="174" spans="1:21" x14ac:dyDescent="0.25">
      <c r="A174">
        <v>552</v>
      </c>
      <c r="B174">
        <f t="shared" si="22"/>
        <v>453.32027900000003</v>
      </c>
      <c r="C174">
        <f t="shared" si="22"/>
        <v>10.928304140923</v>
      </c>
      <c r="D174" s="1">
        <f t="shared" si="23"/>
        <v>15.963382758741</v>
      </c>
      <c r="E174" s="1">
        <v>0.46433600000000003</v>
      </c>
      <c r="F174" s="1">
        <v>0.99809829999999999</v>
      </c>
      <c r="G174" s="1">
        <v>7.3816000000000003E-3</v>
      </c>
      <c r="H174">
        <f t="shared" si="16"/>
        <v>4.1341118221894556E-3</v>
      </c>
      <c r="I174">
        <f t="shared" si="17"/>
        <v>1.9196169470681631E-3</v>
      </c>
      <c r="J174">
        <f t="shared" si="18"/>
        <v>4.1262499817371978E-3</v>
      </c>
      <c r="K174">
        <f t="shared" si="19"/>
        <v>3.0516359826673686E-5</v>
      </c>
      <c r="T174">
        <f t="shared" si="20"/>
        <v>1.1979389891826563E-4</v>
      </c>
      <c r="U174">
        <f t="shared" si="21"/>
        <v>483.77973087806129</v>
      </c>
    </row>
    <row r="175" spans="1:21" x14ac:dyDescent="0.25">
      <c r="A175">
        <v>553</v>
      </c>
      <c r="B175">
        <f t="shared" si="22"/>
        <v>453.32027900000003</v>
      </c>
      <c r="C175">
        <f t="shared" si="22"/>
        <v>10.928304140923</v>
      </c>
      <c r="D175" s="1">
        <f t="shared" si="23"/>
        <v>15.963382758741</v>
      </c>
      <c r="E175" s="1">
        <v>0.48006399999999999</v>
      </c>
      <c r="F175" s="1">
        <v>0.999112</v>
      </c>
      <c r="G175" s="1">
        <v>6.7853999999999996E-3</v>
      </c>
      <c r="H175">
        <f t="shared" si="16"/>
        <v>3.8830820514222462E-3</v>
      </c>
      <c r="I175">
        <f t="shared" si="17"/>
        <v>1.8641279019339691E-3</v>
      </c>
      <c r="J175">
        <f t="shared" si="18"/>
        <v>3.8796338745605832E-3</v>
      </c>
      <c r="K175">
        <f t="shared" si="19"/>
        <v>2.6348264951720508E-5</v>
      </c>
      <c r="T175">
        <f t="shared" si="20"/>
        <v>1.093186761549164E-4</v>
      </c>
      <c r="U175">
        <f t="shared" si="21"/>
        <v>515.05467796491087</v>
      </c>
    </row>
    <row r="176" spans="1:21" x14ac:dyDescent="0.25">
      <c r="A176">
        <v>554</v>
      </c>
      <c r="B176">
        <f t="shared" si="22"/>
        <v>453.32027900000003</v>
      </c>
      <c r="C176">
        <f t="shared" si="22"/>
        <v>10.928304140923</v>
      </c>
      <c r="D176" s="1">
        <f t="shared" si="23"/>
        <v>15.963382758741</v>
      </c>
      <c r="E176" s="1">
        <v>0.4959713</v>
      </c>
      <c r="F176" s="1">
        <v>0.99974819999999998</v>
      </c>
      <c r="G176" s="1">
        <v>6.2427999999999997E-3</v>
      </c>
      <c r="H176">
        <f t="shared" si="16"/>
        <v>3.6472951846512011E-3</v>
      </c>
      <c r="I176">
        <f t="shared" si="17"/>
        <v>1.8089537342151963E-3</v>
      </c>
      <c r="J176">
        <f t="shared" si="18"/>
        <v>3.6463767957237059E-3</v>
      </c>
      <c r="K176">
        <f t="shared" si="19"/>
        <v>2.2769334378740518E-5</v>
      </c>
      <c r="T176">
        <f t="shared" si="20"/>
        <v>9.9759445716156926E-5</v>
      </c>
      <c r="U176">
        <f t="shared" si="21"/>
        <v>548.35145906599234</v>
      </c>
    </row>
    <row r="177" spans="1:21" x14ac:dyDescent="0.25">
      <c r="A177">
        <v>555</v>
      </c>
      <c r="B177">
        <f t="shared" si="22"/>
        <v>453.32027900000003</v>
      </c>
      <c r="C177">
        <f t="shared" si="22"/>
        <v>10.928304140923</v>
      </c>
      <c r="D177" s="1">
        <f t="shared" si="23"/>
        <v>15.963382758741</v>
      </c>
      <c r="E177" s="1">
        <v>0.51205009999999995</v>
      </c>
      <c r="F177" s="1">
        <v>1</v>
      </c>
      <c r="G177" s="1">
        <v>5.7499990000000004E-3</v>
      </c>
      <c r="H177">
        <f t="shared" si="16"/>
        <v>3.4258256534875271E-3</v>
      </c>
      <c r="I177">
        <f t="shared" si="17"/>
        <v>1.7541943684508535E-3</v>
      </c>
      <c r="J177">
        <f t="shared" si="18"/>
        <v>3.4258256534875271E-3</v>
      </c>
      <c r="K177">
        <f t="shared" si="19"/>
        <v>1.9698494081727629E-5</v>
      </c>
      <c r="T177">
        <f t="shared" si="20"/>
        <v>9.1036109836272226E-5</v>
      </c>
      <c r="U177">
        <f t="shared" si="21"/>
        <v>583.80077984708259</v>
      </c>
    </row>
    <row r="178" spans="1:21" x14ac:dyDescent="0.25">
      <c r="A178">
        <v>556</v>
      </c>
      <c r="B178">
        <f t="shared" si="22"/>
        <v>453.32027900000003</v>
      </c>
      <c r="C178">
        <f t="shared" si="22"/>
        <v>10.928304140923</v>
      </c>
      <c r="D178" s="1">
        <f t="shared" si="23"/>
        <v>15.963382758741</v>
      </c>
      <c r="E178" s="1">
        <v>0.52829590000000004</v>
      </c>
      <c r="F178" s="1">
        <v>0.99985670000000004</v>
      </c>
      <c r="G178" s="1">
        <v>5.3036000000000003E-3</v>
      </c>
      <c r="H178">
        <f t="shared" si="16"/>
        <v>3.2178040905242429E-3</v>
      </c>
      <c r="I178">
        <f t="shared" si="17"/>
        <v>1.6999527080271866E-3</v>
      </c>
      <c r="J178">
        <f t="shared" si="18"/>
        <v>3.2173429791980709E-3</v>
      </c>
      <c r="K178">
        <f t="shared" si="19"/>
        <v>1.7065945774504377E-5</v>
      </c>
      <c r="T178">
        <f t="shared" si="20"/>
        <v>8.3075574795215493E-5</v>
      </c>
      <c r="U178">
        <f t="shared" si="21"/>
        <v>621.54179571362181</v>
      </c>
    </row>
    <row r="179" spans="1:21" x14ac:dyDescent="0.25">
      <c r="A179">
        <v>557</v>
      </c>
      <c r="B179">
        <f t="shared" si="22"/>
        <v>453.32027900000003</v>
      </c>
      <c r="C179">
        <f t="shared" si="22"/>
        <v>10.928304140923</v>
      </c>
      <c r="D179" s="1">
        <f t="shared" si="23"/>
        <v>15.963382758741</v>
      </c>
      <c r="E179" s="1">
        <v>0.54469160000000005</v>
      </c>
      <c r="F179" s="1">
        <v>0.99930459999999999</v>
      </c>
      <c r="G179" s="1">
        <v>4.8998000000000002E-3</v>
      </c>
      <c r="H179">
        <f t="shared" si="16"/>
        <v>3.0224139169205111E-3</v>
      </c>
      <c r="I179">
        <f t="shared" si="17"/>
        <v>1.6462834722697005E-3</v>
      </c>
      <c r="J179">
        <f t="shared" si="18"/>
        <v>3.0203121302826846E-3</v>
      </c>
      <c r="K179">
        <f t="shared" si="19"/>
        <v>1.480922371012712E-5</v>
      </c>
      <c r="T179">
        <f t="shared" si="20"/>
        <v>7.581113845887991E-5</v>
      </c>
      <c r="U179">
        <f t="shared" si="21"/>
        <v>661.72265806171504</v>
      </c>
    </row>
    <row r="180" spans="1:21" x14ac:dyDescent="0.25">
      <c r="A180">
        <v>558</v>
      </c>
      <c r="B180">
        <f t="shared" si="22"/>
        <v>453.32027900000003</v>
      </c>
      <c r="C180">
        <f t="shared" si="22"/>
        <v>10.928304140923</v>
      </c>
      <c r="D180" s="1">
        <f t="shared" si="23"/>
        <v>15.963382758741</v>
      </c>
      <c r="E180" s="1">
        <v>0.56120939999999997</v>
      </c>
      <c r="F180" s="1">
        <v>0.99832549999999998</v>
      </c>
      <c r="G180" s="1">
        <v>4.5342000000000004E-3</v>
      </c>
      <c r="H180">
        <f t="shared" si="16"/>
        <v>2.8388881371547302E-3</v>
      </c>
      <c r="I180">
        <f t="shared" si="17"/>
        <v>1.5932107081197237E-3</v>
      </c>
      <c r="J180">
        <f t="shared" si="18"/>
        <v>2.8341344189690646E-3</v>
      </c>
      <c r="K180">
        <f t="shared" si="19"/>
        <v>1.2872086591486978E-5</v>
      </c>
      <c r="T180">
        <f t="shared" si="20"/>
        <v>6.9181931375122683E-5</v>
      </c>
      <c r="U180">
        <f t="shared" si="21"/>
        <v>704.50109584266022</v>
      </c>
    </row>
    <row r="181" spans="1:21" x14ac:dyDescent="0.25">
      <c r="A181">
        <v>559</v>
      </c>
      <c r="B181">
        <f t="shared" si="22"/>
        <v>453.32027900000003</v>
      </c>
      <c r="C181">
        <f t="shared" si="22"/>
        <v>10.928304140923</v>
      </c>
      <c r="D181" s="1">
        <f t="shared" si="23"/>
        <v>15.963382758741</v>
      </c>
      <c r="E181" s="1">
        <v>0.57782149999999999</v>
      </c>
      <c r="F181" s="1">
        <v>0.99689870000000003</v>
      </c>
      <c r="G181" s="1">
        <v>4.2024000000000002E-3</v>
      </c>
      <c r="H181">
        <f t="shared" si="16"/>
        <v>2.6665063283742491E-3</v>
      </c>
      <c r="I181">
        <f t="shared" si="17"/>
        <v>1.5407646864207011E-3</v>
      </c>
      <c r="J181">
        <f t="shared" si="18"/>
        <v>2.6582366922980622E-3</v>
      </c>
      <c r="K181">
        <f t="shared" si="19"/>
        <v>1.1205726194359946E-5</v>
      </c>
      <c r="T181">
        <f t="shared" si="20"/>
        <v>6.3132406742423289E-5</v>
      </c>
      <c r="U181">
        <f t="shared" si="21"/>
        <v>750.04503472392821</v>
      </c>
    </row>
    <row r="182" spans="1:21" x14ac:dyDescent="0.25">
      <c r="A182">
        <v>560</v>
      </c>
      <c r="B182">
        <f t="shared" si="22"/>
        <v>453.32027900000003</v>
      </c>
      <c r="C182">
        <f t="shared" si="22"/>
        <v>10.928304140923</v>
      </c>
      <c r="D182" s="1">
        <f t="shared" si="23"/>
        <v>15.963382758741</v>
      </c>
      <c r="E182" s="1">
        <v>0.59450000000000003</v>
      </c>
      <c r="F182" s="1">
        <v>0.995</v>
      </c>
      <c r="G182" s="1">
        <v>3.8999999999999998E-3</v>
      </c>
      <c r="H182">
        <f t="shared" si="16"/>
        <v>2.5045918125315612E-3</v>
      </c>
      <c r="I182">
        <f t="shared" si="17"/>
        <v>1.4889798325500132E-3</v>
      </c>
      <c r="J182">
        <f t="shared" si="18"/>
        <v>2.4920688534689033E-3</v>
      </c>
      <c r="K182">
        <f t="shared" si="19"/>
        <v>9.7679080688730878E-6</v>
      </c>
      <c r="T182">
        <f t="shared" si="20"/>
        <v>5.761187497757557E-5</v>
      </c>
      <c r="U182">
        <f t="shared" si="21"/>
        <v>798.53325627709137</v>
      </c>
    </row>
    <row r="183" spans="1:21" x14ac:dyDescent="0.25">
      <c r="A183">
        <v>561</v>
      </c>
      <c r="B183">
        <f t="shared" si="22"/>
        <v>453.32027900000003</v>
      </c>
      <c r="C183">
        <f t="shared" si="22"/>
        <v>10.928304140923</v>
      </c>
      <c r="D183" s="1">
        <f t="shared" si="23"/>
        <v>15.963382758741</v>
      </c>
      <c r="E183" s="1">
        <v>0.61122089999999996</v>
      </c>
      <c r="F183" s="1">
        <v>0.9926005</v>
      </c>
      <c r="G183" s="1">
        <v>3.6232E-3</v>
      </c>
      <c r="H183">
        <f t="shared" si="16"/>
        <v>2.3525090002127708E-3</v>
      </c>
      <c r="I183">
        <f t="shared" si="17"/>
        <v>1.4379026683681499E-3</v>
      </c>
      <c r="J183">
        <f t="shared" si="18"/>
        <v>2.3351016098656966E-3</v>
      </c>
      <c r="K183">
        <f t="shared" si="19"/>
        <v>8.5236106095709111E-6</v>
      </c>
      <c r="T183">
        <f t="shared" si="20"/>
        <v>5.2574078982504986E-5</v>
      </c>
      <c r="U183">
        <f t="shared" si="21"/>
        <v>850.15609978032717</v>
      </c>
    </row>
    <row r="184" spans="1:21" x14ac:dyDescent="0.25">
      <c r="A184">
        <v>562</v>
      </c>
      <c r="B184">
        <f t="shared" si="22"/>
        <v>453.32027900000003</v>
      </c>
      <c r="C184">
        <f t="shared" si="22"/>
        <v>10.928304140923</v>
      </c>
      <c r="D184" s="1">
        <f t="shared" si="23"/>
        <v>15.963382758741</v>
      </c>
      <c r="E184" s="1">
        <v>0.62797579999999997</v>
      </c>
      <c r="F184" s="1">
        <v>0.98974260000000003</v>
      </c>
      <c r="G184" s="1">
        <v>3.3706000000000001E-3</v>
      </c>
      <c r="H184">
        <f t="shared" si="16"/>
        <v>2.2096608957368289E-3</v>
      </c>
      <c r="I184">
        <f t="shared" si="17"/>
        <v>1.3876135687290517E-3</v>
      </c>
      <c r="J184">
        <f t="shared" si="18"/>
        <v>2.186995520064898E-3</v>
      </c>
      <c r="K184">
        <f t="shared" si="19"/>
        <v>7.4478830151705554E-6</v>
      </c>
      <c r="T184">
        <f t="shared" si="20"/>
        <v>4.7976806551332167E-5</v>
      </c>
      <c r="U184">
        <f t="shared" si="21"/>
        <v>905.11620939040563</v>
      </c>
    </row>
    <row r="185" spans="1:21" x14ac:dyDescent="0.25">
      <c r="A185">
        <v>563</v>
      </c>
      <c r="B185">
        <f t="shared" si="22"/>
        <v>453.32027900000003</v>
      </c>
      <c r="C185">
        <f t="shared" si="22"/>
        <v>10.928304140923</v>
      </c>
      <c r="D185" s="1">
        <f t="shared" si="23"/>
        <v>15.963382758741</v>
      </c>
      <c r="E185" s="1">
        <v>0.64476020000000001</v>
      </c>
      <c r="F185" s="1">
        <v>0.9864444</v>
      </c>
      <c r="G185" s="1">
        <v>3.1413999999999999E-3</v>
      </c>
      <c r="H185">
        <f t="shared" si="16"/>
        <v>2.0754867537360871E-3</v>
      </c>
      <c r="I185">
        <f t="shared" si="17"/>
        <v>1.3381912544362302E-3</v>
      </c>
      <c r="J185">
        <f t="shared" si="18"/>
        <v>2.0473522854971421E-3</v>
      </c>
      <c r="K185">
        <f t="shared" si="19"/>
        <v>6.5199340881865438E-6</v>
      </c>
      <c r="T185">
        <f t="shared" si="20"/>
        <v>4.3781536669998609E-5</v>
      </c>
      <c r="U185">
        <f t="shared" si="21"/>
        <v>963.62932961715978</v>
      </c>
    </row>
    <row r="186" spans="1:21" x14ac:dyDescent="0.25">
      <c r="A186">
        <v>564</v>
      </c>
      <c r="B186">
        <f t="shared" si="22"/>
        <v>453.32027900000003</v>
      </c>
      <c r="C186">
        <f t="shared" si="22"/>
        <v>10.928304140923</v>
      </c>
      <c r="D186" s="1">
        <f t="shared" si="23"/>
        <v>15.963382758741</v>
      </c>
      <c r="E186" s="1">
        <v>0.66156970000000004</v>
      </c>
      <c r="F186" s="1">
        <v>0.98272409999999999</v>
      </c>
      <c r="G186" s="1">
        <v>2.9348E-3</v>
      </c>
      <c r="H186">
        <f t="shared" si="16"/>
        <v>1.949459878022508E-3</v>
      </c>
      <c r="I186">
        <f t="shared" si="17"/>
        <v>1.2897035866653872E-3</v>
      </c>
      <c r="J186">
        <f t="shared" si="18"/>
        <v>1.9157812041157788E-3</v>
      </c>
      <c r="K186">
        <f t="shared" si="19"/>
        <v>5.7212748500204565E-6</v>
      </c>
      <c r="T186">
        <f t="shared" si="20"/>
        <v>3.9953116744766166E-5</v>
      </c>
      <c r="U186">
        <f t="shared" si="21"/>
        <v>1025.9251522230663</v>
      </c>
    </row>
    <row r="187" spans="1:21" x14ac:dyDescent="0.25">
      <c r="A187">
        <v>565</v>
      </c>
      <c r="B187">
        <f t="shared" si="22"/>
        <v>453.32027900000003</v>
      </c>
      <c r="C187">
        <f t="shared" si="22"/>
        <v>10.928304140923</v>
      </c>
      <c r="D187" s="1">
        <f t="shared" si="23"/>
        <v>15.963382758741</v>
      </c>
      <c r="E187" s="1">
        <v>0.6784</v>
      </c>
      <c r="F187" s="1">
        <v>0.97860000000000003</v>
      </c>
      <c r="G187" s="1">
        <v>2.7499989999999999E-3</v>
      </c>
      <c r="H187">
        <f t="shared" si="16"/>
        <v>1.8310855541018008E-3</v>
      </c>
      <c r="I187">
        <f t="shared" si="17"/>
        <v>1.2422084399026617E-3</v>
      </c>
      <c r="J187">
        <f t="shared" si="18"/>
        <v>1.7919003232440222E-3</v>
      </c>
      <c r="K187">
        <f t="shared" si="19"/>
        <v>5.0354834426943978E-6</v>
      </c>
      <c r="T187">
        <f t="shared" si="20"/>
        <v>3.645946805505222E-5</v>
      </c>
      <c r="U187">
        <f t="shared" si="21"/>
        <v>1092.2482178724038</v>
      </c>
    </row>
    <row r="188" spans="1:21" x14ac:dyDescent="0.25">
      <c r="A188">
        <v>566</v>
      </c>
      <c r="B188">
        <f t="shared" si="22"/>
        <v>453.32027900000003</v>
      </c>
      <c r="C188">
        <f t="shared" si="22"/>
        <v>10.928304140923</v>
      </c>
      <c r="D188" s="1">
        <f t="shared" si="23"/>
        <v>15.963382758741</v>
      </c>
      <c r="E188" s="1">
        <v>0.69523919999999995</v>
      </c>
      <c r="F188" s="1">
        <v>0.9740837</v>
      </c>
      <c r="G188" s="1">
        <v>2.5852000000000002E-3</v>
      </c>
      <c r="H188">
        <f t="shared" si="16"/>
        <v>1.7198991072217883E-3</v>
      </c>
      <c r="I188">
        <f t="shared" si="17"/>
        <v>1.1957412793855901E-3</v>
      </c>
      <c r="J188">
        <f t="shared" si="18"/>
        <v>1.6753256859892963E-3</v>
      </c>
      <c r="K188">
        <f t="shared" si="19"/>
        <v>4.4462831719897675E-6</v>
      </c>
      <c r="T188">
        <f t="shared" si="20"/>
        <v>3.3271316962562432E-5</v>
      </c>
      <c r="U188">
        <f t="shared" si="21"/>
        <v>1162.8588760693992</v>
      </c>
    </row>
    <row r="189" spans="1:21" x14ac:dyDescent="0.25">
      <c r="A189">
        <v>567</v>
      </c>
      <c r="B189">
        <f t="shared" si="22"/>
        <v>453.32027900000003</v>
      </c>
      <c r="C189">
        <f t="shared" si="22"/>
        <v>10.928304140923</v>
      </c>
      <c r="D189" s="1">
        <f t="shared" si="23"/>
        <v>15.963382758741</v>
      </c>
      <c r="E189" s="1">
        <v>0.71205859999999999</v>
      </c>
      <c r="F189" s="1">
        <v>0.96917120000000001</v>
      </c>
      <c r="G189" s="1">
        <v>2.4386E-3</v>
      </c>
      <c r="H189">
        <f t="shared" si="16"/>
        <v>1.6154640783337109E-3</v>
      </c>
      <c r="I189">
        <f t="shared" si="17"/>
        <v>1.1503050899685924E-3</v>
      </c>
      <c r="J189">
        <f t="shared" si="18"/>
        <v>1.5656612593555766E-3</v>
      </c>
      <c r="K189">
        <f t="shared" si="19"/>
        <v>3.9394707014245876E-6</v>
      </c>
      <c r="T189">
        <f t="shared" si="20"/>
        <v>3.03619496244926E-5</v>
      </c>
      <c r="U189">
        <f t="shared" si="21"/>
        <v>1238.0343071535729</v>
      </c>
    </row>
    <row r="190" spans="1:21" x14ac:dyDescent="0.25">
      <c r="A190">
        <v>568</v>
      </c>
      <c r="B190">
        <f t="shared" si="22"/>
        <v>453.32027900000003</v>
      </c>
      <c r="C190">
        <f t="shared" si="22"/>
        <v>10.928304140923</v>
      </c>
      <c r="D190" s="1">
        <f t="shared" si="23"/>
        <v>15.963382758741</v>
      </c>
      <c r="E190" s="1">
        <v>0.72882840000000004</v>
      </c>
      <c r="F190" s="1">
        <v>0.96385679999999996</v>
      </c>
      <c r="G190" s="1">
        <v>2.3094000000000001E-3</v>
      </c>
      <c r="H190">
        <f t="shared" si="16"/>
        <v>1.5173705108076651E-3</v>
      </c>
      <c r="I190">
        <f t="shared" si="17"/>
        <v>1.1059027215991333E-3</v>
      </c>
      <c r="J190">
        <f t="shared" si="18"/>
        <v>1.4625278849614415E-3</v>
      </c>
      <c r="K190">
        <f t="shared" si="19"/>
        <v>3.5042154576592219E-6</v>
      </c>
      <c r="T190">
        <f t="shared" si="20"/>
        <v>2.7706988155518767E-5</v>
      </c>
      <c r="U190">
        <f t="shared" si="21"/>
        <v>1318.0696103640989</v>
      </c>
    </row>
    <row r="191" spans="1:21" x14ac:dyDescent="0.25">
      <c r="A191">
        <v>569</v>
      </c>
      <c r="B191">
        <f t="shared" si="22"/>
        <v>453.32027900000003</v>
      </c>
      <c r="C191">
        <f t="shared" si="22"/>
        <v>10.928304140923</v>
      </c>
      <c r="D191" s="1">
        <f t="shared" si="23"/>
        <v>15.963382758741</v>
      </c>
      <c r="E191" s="1">
        <v>0.74551880000000004</v>
      </c>
      <c r="F191" s="1">
        <v>0.95813490000000001</v>
      </c>
      <c r="G191" s="1">
        <v>2.1968000000000001E-3</v>
      </c>
      <c r="H191">
        <f t="shared" si="16"/>
        <v>1.4252333411778732E-3</v>
      </c>
      <c r="I191">
        <f t="shared" si="17"/>
        <v>1.0625382502349187E-3</v>
      </c>
      <c r="J191">
        <f t="shared" si="18"/>
        <v>1.3655658048261274E-3</v>
      </c>
      <c r="K191">
        <f t="shared" si="19"/>
        <v>3.1309526038995518E-6</v>
      </c>
      <c r="T191">
        <f t="shared" si="20"/>
        <v>2.5284186363012093E-5</v>
      </c>
      <c r="U191">
        <f t="shared" si="21"/>
        <v>1403.2789622443506</v>
      </c>
    </row>
    <row r="192" spans="1:21" x14ac:dyDescent="0.25">
      <c r="A192">
        <v>570</v>
      </c>
      <c r="B192">
        <f t="shared" si="22"/>
        <v>453.32027900000003</v>
      </c>
      <c r="C192">
        <f t="shared" si="22"/>
        <v>10.928304140923</v>
      </c>
      <c r="D192" s="1">
        <f t="shared" si="23"/>
        <v>15.963382758741</v>
      </c>
      <c r="E192" s="1">
        <v>0.7621</v>
      </c>
      <c r="F192" s="1">
        <v>0.95199999999999996</v>
      </c>
      <c r="G192" s="1">
        <v>2.0999999999999999E-3</v>
      </c>
      <c r="H192">
        <f t="shared" si="16"/>
        <v>1.3386908876016261E-3</v>
      </c>
      <c r="I192">
        <f t="shared" si="17"/>
        <v>1.0202163254411992E-3</v>
      </c>
      <c r="J192">
        <f t="shared" si="18"/>
        <v>1.2744337249967479E-3</v>
      </c>
      <c r="K192">
        <f t="shared" si="19"/>
        <v>2.8112508639634147E-6</v>
      </c>
      <c r="T192">
        <f t="shared" si="20"/>
        <v>2.3073243343924842E-5</v>
      </c>
      <c r="U192">
        <f t="shared" si="21"/>
        <v>1493.99684993391</v>
      </c>
    </row>
    <row r="193" spans="1:21" x14ac:dyDescent="0.25">
      <c r="A193">
        <v>571</v>
      </c>
      <c r="B193">
        <f t="shared" si="22"/>
        <v>453.32027900000003</v>
      </c>
      <c r="C193">
        <f t="shared" si="22"/>
        <v>10.928304140923</v>
      </c>
      <c r="D193" s="1">
        <f t="shared" si="23"/>
        <v>15.963382758741</v>
      </c>
      <c r="E193" s="1">
        <v>0.77854319999999999</v>
      </c>
      <c r="F193" s="1">
        <v>0.94545040000000002</v>
      </c>
      <c r="G193" s="1">
        <v>2.0177329999999999E-3</v>
      </c>
      <c r="H193">
        <f t="shared" si="16"/>
        <v>1.2574034300991065E-3</v>
      </c>
      <c r="I193">
        <f t="shared" si="17"/>
        <v>9.7894289016033477E-4</v>
      </c>
      <c r="J193">
        <f t="shared" si="18"/>
        <v>1.1888125759485723E-3</v>
      </c>
      <c r="K193">
        <f t="shared" si="19"/>
        <v>2.5371043952241603E-6</v>
      </c>
      <c r="T193">
        <f t="shared" si="20"/>
        <v>2.1055633381455171E-5</v>
      </c>
      <c r="U193">
        <f t="shared" si="21"/>
        <v>1590.5793841893192</v>
      </c>
    </row>
    <row r="194" spans="1:21" x14ac:dyDescent="0.25">
      <c r="A194">
        <v>572</v>
      </c>
      <c r="B194">
        <f t="shared" si="22"/>
        <v>453.32027900000003</v>
      </c>
      <c r="C194">
        <f t="shared" si="22"/>
        <v>10.928304140923</v>
      </c>
      <c r="D194" s="1">
        <f t="shared" si="23"/>
        <v>15.963382758741</v>
      </c>
      <c r="E194" s="1">
        <v>0.79482560000000002</v>
      </c>
      <c r="F194" s="1">
        <v>0.93849919999999998</v>
      </c>
      <c r="G194" s="1">
        <v>1.9482E-3</v>
      </c>
      <c r="H194">
        <f t="shared" si="16"/>
        <v>1.1810518770014853E-3</v>
      </c>
      <c r="I194">
        <f t="shared" si="17"/>
        <v>9.3873026676883178E-4</v>
      </c>
      <c r="J194">
        <f t="shared" si="18"/>
        <v>1.1084162417243923E-3</v>
      </c>
      <c r="K194">
        <f t="shared" si="19"/>
        <v>2.3009252667742938E-6</v>
      </c>
      <c r="T194">
        <f t="shared" si="20"/>
        <v>1.9214450716179049E-5</v>
      </c>
      <c r="U194">
        <f t="shared" si="21"/>
        <v>1693.4056972877759</v>
      </c>
    </row>
    <row r="195" spans="1:21" x14ac:dyDescent="0.25">
      <c r="A195">
        <v>573</v>
      </c>
      <c r="B195">
        <f t="shared" si="22"/>
        <v>453.32027900000003</v>
      </c>
      <c r="C195">
        <f t="shared" si="22"/>
        <v>10.928304140923</v>
      </c>
      <c r="D195" s="1">
        <f t="shared" si="23"/>
        <v>15.963382758741</v>
      </c>
      <c r="E195" s="1">
        <v>0.81092640000000005</v>
      </c>
      <c r="F195" s="1">
        <v>0.93116279999999996</v>
      </c>
      <c r="G195" s="1">
        <v>1.8898000000000001E-3</v>
      </c>
      <c r="H195">
        <f t="shared" ref="H195:H258" si="24">2/(T195+U195)</f>
        <v>1.1093365123729299E-3</v>
      </c>
      <c r="I195">
        <f t="shared" ref="I195:I258" si="25">H195*E195</f>
        <v>8.9959026436713563E-4</v>
      </c>
      <c r="J195">
        <f t="shared" ref="J195:J258" si="26">H195*F195</f>
        <v>1.0329728930034119E-3</v>
      </c>
      <c r="K195">
        <f t="shared" ref="K195:K258" si="27">H195*G195</f>
        <v>2.0964241410823631E-6</v>
      </c>
      <c r="T195">
        <f t="shared" ref="T195:T258" si="28">EXP((B195-A195)/C195)</f>
        <v>1.7534267890969399E-5</v>
      </c>
      <c r="U195">
        <f t="shared" ref="U195:U258" si="29">EXP((A195-B195)/D195)</f>
        <v>1802.8794313012288</v>
      </c>
    </row>
    <row r="196" spans="1:21" x14ac:dyDescent="0.25">
      <c r="A196">
        <v>574</v>
      </c>
      <c r="B196">
        <f t="shared" ref="B196:C259" si="30">B195</f>
        <v>453.32027900000003</v>
      </c>
      <c r="C196">
        <f t="shared" si="30"/>
        <v>10.928304140923</v>
      </c>
      <c r="D196" s="1">
        <f t="shared" ref="D196:D259" si="31">D195</f>
        <v>15.963382758741</v>
      </c>
      <c r="E196" s="1">
        <v>0.82682480000000003</v>
      </c>
      <c r="F196" s="1">
        <v>0.92345759999999999</v>
      </c>
      <c r="G196" s="1">
        <v>1.8409329999999999E-3</v>
      </c>
      <c r="H196">
        <f t="shared" si="24"/>
        <v>1.0419758194899554E-3</v>
      </c>
      <c r="I196">
        <f t="shared" si="25"/>
        <v>8.6153144855461849E-4</v>
      </c>
      <c r="J196">
        <f t="shared" si="26"/>
        <v>9.6222048952422743E-4</v>
      </c>
      <c r="K196">
        <f t="shared" si="27"/>
        <v>1.9182076713011021E-6</v>
      </c>
      <c r="T196">
        <f t="shared" si="28"/>
        <v>1.6001006482761435E-5</v>
      </c>
      <c r="U196">
        <f t="shared" si="29"/>
        <v>1919.4303225830452</v>
      </c>
    </row>
    <row r="197" spans="1:21" x14ac:dyDescent="0.25">
      <c r="A197">
        <v>575</v>
      </c>
      <c r="B197">
        <f t="shared" si="30"/>
        <v>453.32027900000003</v>
      </c>
      <c r="C197">
        <f t="shared" si="30"/>
        <v>10.928304140923</v>
      </c>
      <c r="D197" s="1">
        <f t="shared" si="31"/>
        <v>15.963382758741</v>
      </c>
      <c r="E197" s="1">
        <v>0.84250000000000003</v>
      </c>
      <c r="F197" s="1">
        <v>0.91539999999999999</v>
      </c>
      <c r="G197" s="1">
        <v>1.8E-3</v>
      </c>
      <c r="H197">
        <f t="shared" si="24"/>
        <v>9.7870537576003275E-4</v>
      </c>
      <c r="I197">
        <f t="shared" si="25"/>
        <v>8.2455927907782757E-4</v>
      </c>
      <c r="J197">
        <f t="shared" si="26"/>
        <v>8.9590690097073402E-4</v>
      </c>
      <c r="K197">
        <f t="shared" si="27"/>
        <v>1.7616696763680588E-6</v>
      </c>
      <c r="T197">
        <f t="shared" si="28"/>
        <v>1.4601819138011244E-5</v>
      </c>
      <c r="U197">
        <f t="shared" si="29"/>
        <v>2043.5158886871159</v>
      </c>
    </row>
    <row r="198" spans="1:21" x14ac:dyDescent="0.25">
      <c r="A198">
        <v>576</v>
      </c>
      <c r="B198">
        <f t="shared" si="30"/>
        <v>453.32027900000003</v>
      </c>
      <c r="C198">
        <f t="shared" si="30"/>
        <v>10.928304140923</v>
      </c>
      <c r="D198" s="1">
        <f t="shared" si="31"/>
        <v>15.963382758741</v>
      </c>
      <c r="E198" s="1">
        <v>0.85793249999999999</v>
      </c>
      <c r="F198" s="1">
        <v>0.90700639999999999</v>
      </c>
      <c r="G198" s="1">
        <v>1.766267E-3</v>
      </c>
      <c r="H198">
        <f t="shared" si="24"/>
        <v>9.1927681474172885E-4</v>
      </c>
      <c r="I198">
        <f t="shared" si="25"/>
        <v>7.8867745586340833E-4</v>
      </c>
      <c r="J198">
        <f t="shared" si="26"/>
        <v>8.3378995434236244E-4</v>
      </c>
      <c r="K198">
        <f t="shared" si="27"/>
        <v>1.6236883017434292E-6</v>
      </c>
      <c r="T198">
        <f t="shared" si="28"/>
        <v>1.3324981923411839E-5</v>
      </c>
      <c r="U198">
        <f t="shared" si="29"/>
        <v>2175.6232243413579</v>
      </c>
    </row>
    <row r="199" spans="1:21" x14ac:dyDescent="0.25">
      <c r="A199">
        <v>577</v>
      </c>
      <c r="B199">
        <f t="shared" si="30"/>
        <v>453.32027900000003</v>
      </c>
      <c r="C199">
        <f t="shared" si="30"/>
        <v>10.928304140923</v>
      </c>
      <c r="D199" s="1">
        <f t="shared" si="31"/>
        <v>15.963382758741</v>
      </c>
      <c r="E199" s="1">
        <v>0.87308160000000001</v>
      </c>
      <c r="F199" s="1">
        <v>0.8982772</v>
      </c>
      <c r="G199" s="1">
        <v>1.7378000000000001E-3</v>
      </c>
      <c r="H199">
        <f t="shared" si="24"/>
        <v>8.6345685119202926E-4</v>
      </c>
      <c r="I199">
        <f t="shared" si="25"/>
        <v>7.5386828916969881E-4</v>
      </c>
      <c r="J199">
        <f t="shared" si="26"/>
        <v>7.7562360260959268E-4</v>
      </c>
      <c r="K199">
        <f t="shared" si="27"/>
        <v>1.5005153160015085E-6</v>
      </c>
      <c r="T199">
        <f t="shared" si="28"/>
        <v>1.2159796089861365E-5</v>
      </c>
      <c r="U199">
        <f t="shared" si="29"/>
        <v>2316.2709135256478</v>
      </c>
    </row>
    <row r="200" spans="1:21" x14ac:dyDescent="0.25">
      <c r="A200">
        <v>578</v>
      </c>
      <c r="B200">
        <f t="shared" si="30"/>
        <v>453.32027900000003</v>
      </c>
      <c r="C200">
        <f t="shared" si="30"/>
        <v>10.928304140923</v>
      </c>
      <c r="D200" s="1">
        <f t="shared" si="31"/>
        <v>15.963382758741</v>
      </c>
      <c r="E200" s="1">
        <v>0.88789439999999997</v>
      </c>
      <c r="F200" s="1">
        <v>0.88920480000000002</v>
      </c>
      <c r="G200" s="1">
        <v>1.7112E-3</v>
      </c>
      <c r="H200">
        <f t="shared" si="24"/>
        <v>8.1102636531383762E-4</v>
      </c>
      <c r="I200">
        <f t="shared" si="25"/>
        <v>7.2010576801451068E-4</v>
      </c>
      <c r="J200">
        <f t="shared" si="26"/>
        <v>7.2116853696361789E-4</v>
      </c>
      <c r="K200">
        <f t="shared" si="27"/>
        <v>1.3878283163250388E-6</v>
      </c>
      <c r="T200">
        <f t="shared" si="28"/>
        <v>1.1096498426554604E-5</v>
      </c>
      <c r="U200">
        <f t="shared" si="29"/>
        <v>2466.0110651600335</v>
      </c>
    </row>
    <row r="201" spans="1:21" x14ac:dyDescent="0.25">
      <c r="A201">
        <v>579</v>
      </c>
      <c r="B201">
        <f t="shared" si="30"/>
        <v>453.32027900000003</v>
      </c>
      <c r="C201">
        <f t="shared" si="30"/>
        <v>10.928304140923</v>
      </c>
      <c r="D201" s="1">
        <f t="shared" si="31"/>
        <v>15.963382758741</v>
      </c>
      <c r="E201" s="1">
        <v>0.90231810000000001</v>
      </c>
      <c r="F201" s="1">
        <v>0.87978160000000005</v>
      </c>
      <c r="G201" s="1">
        <v>1.6830669999999999E-3</v>
      </c>
      <c r="H201">
        <f t="shared" si="24"/>
        <v>7.6177954260903884E-4</v>
      </c>
      <c r="I201">
        <f t="shared" si="25"/>
        <v>6.8736746950585697E-4</v>
      </c>
      <c r="J201">
        <f t="shared" si="26"/>
        <v>6.7019962484384844E-4</v>
      </c>
      <c r="K201">
        <f t="shared" si="27"/>
        <v>1.2821260094403671E-6</v>
      </c>
      <c r="T201">
        <f t="shared" si="28"/>
        <v>1.0126179454044811E-5</v>
      </c>
      <c r="U201">
        <f t="shared" si="29"/>
        <v>2625.4314803942239</v>
      </c>
    </row>
    <row r="202" spans="1:21" x14ac:dyDescent="0.25">
      <c r="A202">
        <v>580</v>
      </c>
      <c r="B202">
        <f t="shared" si="30"/>
        <v>453.32027900000003</v>
      </c>
      <c r="C202">
        <f t="shared" si="30"/>
        <v>10.928304140923</v>
      </c>
      <c r="D202" s="1">
        <f t="shared" si="31"/>
        <v>15.963382758741</v>
      </c>
      <c r="E202" s="1">
        <v>0.9163</v>
      </c>
      <c r="F202" s="1">
        <v>0.87</v>
      </c>
      <c r="G202" s="1">
        <v>1.6500009999999999E-3</v>
      </c>
      <c r="H202">
        <f t="shared" si="24"/>
        <v>7.15523065960733E-4</v>
      </c>
      <c r="I202">
        <f t="shared" si="25"/>
        <v>6.5563378533981963E-4</v>
      </c>
      <c r="J202">
        <f t="shared" si="26"/>
        <v>6.2250506738583766E-4</v>
      </c>
      <c r="K202">
        <f t="shared" si="27"/>
        <v>1.1806137743582754E-6</v>
      </c>
      <c r="T202">
        <f t="shared" si="28"/>
        <v>9.2407087708079218E-6</v>
      </c>
      <c r="U202">
        <f t="shared" si="29"/>
        <v>2795.1579600060263</v>
      </c>
    </row>
    <row r="203" spans="1:21" x14ac:dyDescent="0.25">
      <c r="A203">
        <v>581</v>
      </c>
      <c r="B203">
        <f t="shared" si="30"/>
        <v>453.32027900000003</v>
      </c>
      <c r="C203">
        <f t="shared" si="30"/>
        <v>10.928304140923</v>
      </c>
      <c r="D203" s="1">
        <f t="shared" si="31"/>
        <v>15.963382758741</v>
      </c>
      <c r="E203" s="1">
        <v>0.9297995</v>
      </c>
      <c r="F203" s="1">
        <v>0.85986130000000005</v>
      </c>
      <c r="G203" s="1">
        <v>1.6101329999999999E-3</v>
      </c>
      <c r="H203">
        <f t="shared" si="24"/>
        <v>6.7207535677327125E-4</v>
      </c>
      <c r="I203">
        <f t="shared" si="25"/>
        <v>6.2489533069010918E-4</v>
      </c>
      <c r="J203">
        <f t="shared" si="26"/>
        <v>5.7789158997302885E-4</v>
      </c>
      <c r="K203">
        <f t="shared" si="27"/>
        <v>1.0821307104274175E-6</v>
      </c>
      <c r="T203">
        <f t="shared" si="28"/>
        <v>8.4326669277797325E-6</v>
      </c>
      <c r="U203">
        <f t="shared" si="29"/>
        <v>2975.8567609663519</v>
      </c>
    </row>
    <row r="204" spans="1:21" x14ac:dyDescent="0.25">
      <c r="A204">
        <v>582</v>
      </c>
      <c r="B204">
        <f t="shared" si="30"/>
        <v>453.32027900000003</v>
      </c>
      <c r="C204">
        <f t="shared" si="30"/>
        <v>10.928304140923</v>
      </c>
      <c r="D204" s="1">
        <f t="shared" si="31"/>
        <v>15.963382758741</v>
      </c>
      <c r="E204" s="1">
        <v>0.94279840000000004</v>
      </c>
      <c r="F204" s="1">
        <v>0.84939200000000004</v>
      </c>
      <c r="G204" s="1">
        <v>1.5644000000000001E-3</v>
      </c>
      <c r="H204">
        <f t="shared" si="24"/>
        <v>6.3126586219127334E-4</v>
      </c>
      <c r="I204">
        <f t="shared" si="25"/>
        <v>5.9515644484855307E-4</v>
      </c>
      <c r="J204">
        <f t="shared" si="26"/>
        <v>5.361921732183701E-4</v>
      </c>
      <c r="K204">
        <f t="shared" si="27"/>
        <v>9.8755231481202815E-7</v>
      </c>
      <c r="T204">
        <f t="shared" si="28"/>
        <v>7.6952832600364492E-6</v>
      </c>
      <c r="U204">
        <f t="shared" si="29"/>
        <v>3168.2372118139838</v>
      </c>
    </row>
    <row r="205" spans="1:21" x14ac:dyDescent="0.25">
      <c r="A205">
        <v>583</v>
      </c>
      <c r="B205">
        <f t="shared" si="30"/>
        <v>453.32027900000003</v>
      </c>
      <c r="C205">
        <f t="shared" si="30"/>
        <v>10.928304140923</v>
      </c>
      <c r="D205" s="1">
        <f t="shared" si="31"/>
        <v>15.963382758741</v>
      </c>
      <c r="E205" s="1">
        <v>0.95527759999999995</v>
      </c>
      <c r="F205" s="1">
        <v>0.83862199999999998</v>
      </c>
      <c r="G205" s="1">
        <v>1.5135999999999999E-3</v>
      </c>
      <c r="H205">
        <f t="shared" si="24"/>
        <v>5.9293438559968341E-4</v>
      </c>
      <c r="I205">
        <f t="shared" si="25"/>
        <v>5.6641693683314007E-4</v>
      </c>
      <c r="J205">
        <f t="shared" si="26"/>
        <v>4.9724782032037774E-4</v>
      </c>
      <c r="K205">
        <f t="shared" si="27"/>
        <v>8.9746548604368079E-7</v>
      </c>
      <c r="T205">
        <f t="shared" si="28"/>
        <v>7.0223791547033942E-6</v>
      </c>
      <c r="U205">
        <f t="shared" si="29"/>
        <v>3373.0544971066656</v>
      </c>
    </row>
    <row r="206" spans="1:21" x14ac:dyDescent="0.25">
      <c r="A206">
        <v>584</v>
      </c>
      <c r="B206">
        <f t="shared" si="30"/>
        <v>453.32027900000003</v>
      </c>
      <c r="C206">
        <f t="shared" si="30"/>
        <v>10.928304140923</v>
      </c>
      <c r="D206" s="1">
        <f t="shared" si="31"/>
        <v>15.963382758741</v>
      </c>
      <c r="E206" s="1">
        <v>0.96721789999999996</v>
      </c>
      <c r="F206" s="1">
        <v>0.82758129999999996</v>
      </c>
      <c r="G206" s="1">
        <v>1.4585329999999999E-3</v>
      </c>
      <c r="H206">
        <f t="shared" si="24"/>
        <v>5.5693045777679138E-4</v>
      </c>
      <c r="I206">
        <f t="shared" si="25"/>
        <v>5.3867310781690681E-4</v>
      </c>
      <c r="J206">
        <f t="shared" si="26"/>
        <v>4.609052322565121E-4</v>
      </c>
      <c r="K206">
        <f t="shared" si="27"/>
        <v>8.1230145137255686E-7</v>
      </c>
      <c r="T206">
        <f t="shared" si="28"/>
        <v>6.4083162797283784E-6</v>
      </c>
      <c r="U206">
        <f t="shared" si="29"/>
        <v>3591.1126218788713</v>
      </c>
    </row>
    <row r="207" spans="1:21" x14ac:dyDescent="0.25">
      <c r="A207">
        <v>585</v>
      </c>
      <c r="B207">
        <f t="shared" si="30"/>
        <v>453.32027900000003</v>
      </c>
      <c r="C207">
        <f t="shared" si="30"/>
        <v>10.928304140923</v>
      </c>
      <c r="D207" s="1">
        <f t="shared" si="31"/>
        <v>15.963382758741</v>
      </c>
      <c r="E207" s="1">
        <v>0.97860000000000003</v>
      </c>
      <c r="F207" s="1">
        <v>0.81630000000000003</v>
      </c>
      <c r="G207" s="1">
        <v>1.4E-3</v>
      </c>
      <c r="H207">
        <f t="shared" si="24"/>
        <v>5.2311274623175505E-4</v>
      </c>
      <c r="I207">
        <f t="shared" si="25"/>
        <v>5.1191813346239553E-4</v>
      </c>
      <c r="J207">
        <f t="shared" si="26"/>
        <v>4.2701693474898167E-4</v>
      </c>
      <c r="K207">
        <f t="shared" si="27"/>
        <v>7.3235784472445705E-7</v>
      </c>
      <c r="T207">
        <f t="shared" si="28"/>
        <v>5.8479493397229162E-6</v>
      </c>
      <c r="U207">
        <f t="shared" si="29"/>
        <v>3823.2675677430379</v>
      </c>
    </row>
    <row r="208" spans="1:21" x14ac:dyDescent="0.25">
      <c r="A208">
        <v>586</v>
      </c>
      <c r="B208">
        <f t="shared" si="30"/>
        <v>453.32027900000003</v>
      </c>
      <c r="C208">
        <f t="shared" si="30"/>
        <v>10.928304140923</v>
      </c>
      <c r="D208" s="1">
        <f t="shared" si="31"/>
        <v>15.963382758741</v>
      </c>
      <c r="E208" s="1">
        <v>0.98938559999999998</v>
      </c>
      <c r="F208" s="1">
        <v>0.80479469999999997</v>
      </c>
      <c r="G208" s="1">
        <v>1.3366669999999999E-3</v>
      </c>
      <c r="H208">
        <f t="shared" si="24"/>
        <v>4.9134850040799115E-4</v>
      </c>
      <c r="I208">
        <f t="shared" si="25"/>
        <v>4.8613313088526056E-4</v>
      </c>
      <c r="J208">
        <f t="shared" si="26"/>
        <v>3.9543466898129913E-4</v>
      </c>
      <c r="K208">
        <f t="shared" si="27"/>
        <v>6.5676932599484825E-7</v>
      </c>
      <c r="T208">
        <f t="shared" si="28"/>
        <v>5.3365829630080756E-6</v>
      </c>
      <c r="U208">
        <f t="shared" si="29"/>
        <v>4070.430653023624</v>
      </c>
    </row>
    <row r="209" spans="1:21" x14ac:dyDescent="0.25">
      <c r="A209">
        <v>587</v>
      </c>
      <c r="B209">
        <f t="shared" si="30"/>
        <v>453.32027900000003</v>
      </c>
      <c r="C209">
        <f t="shared" si="30"/>
        <v>10.928304140923</v>
      </c>
      <c r="D209" s="1">
        <f t="shared" si="31"/>
        <v>15.963382758741</v>
      </c>
      <c r="E209" s="1">
        <v>0.99954880000000002</v>
      </c>
      <c r="F209" s="1">
        <v>0.79308199999999995</v>
      </c>
      <c r="G209" s="1">
        <v>1.2700000000000001E-3</v>
      </c>
      <c r="H209">
        <f t="shared" si="24"/>
        <v>4.6151303057465119E-4</v>
      </c>
      <c r="I209">
        <f t="shared" si="25"/>
        <v>4.613047958952559E-4</v>
      </c>
      <c r="J209">
        <f t="shared" si="26"/>
        <v>3.6601767731420548E-4</v>
      </c>
      <c r="K209">
        <f t="shared" si="27"/>
        <v>5.8612154882980706E-7</v>
      </c>
      <c r="T209">
        <f t="shared" si="28"/>
        <v>4.8699323586167353E-6</v>
      </c>
      <c r="U209">
        <f t="shared" si="29"/>
        <v>4333.5721101139234</v>
      </c>
    </row>
    <row r="210" spans="1:21" x14ac:dyDescent="0.25">
      <c r="A210">
        <v>588</v>
      </c>
      <c r="B210">
        <f t="shared" si="30"/>
        <v>453.32027900000003</v>
      </c>
      <c r="C210">
        <f t="shared" si="30"/>
        <v>10.928304140923</v>
      </c>
      <c r="D210" s="1">
        <f t="shared" si="31"/>
        <v>15.963382758741</v>
      </c>
      <c r="E210" s="1">
        <v>1.0090892</v>
      </c>
      <c r="F210" s="1">
        <v>0.781192</v>
      </c>
      <c r="G210" s="1">
        <v>1.2049999999999999E-3</v>
      </c>
      <c r="H210">
        <f t="shared" si="24"/>
        <v>4.3348921836057432E-4</v>
      </c>
      <c r="I210">
        <f t="shared" si="25"/>
        <v>4.3742928856409723E-4</v>
      </c>
      <c r="J210">
        <f t="shared" si="26"/>
        <v>3.3863830946953376E-4</v>
      </c>
      <c r="K210">
        <f t="shared" si="27"/>
        <v>5.2235450812449204E-7</v>
      </c>
      <c r="T210">
        <f t="shared" si="28"/>
        <v>4.4440874135936315E-6</v>
      </c>
      <c r="U210">
        <f t="shared" si="29"/>
        <v>4613.7248940986237</v>
      </c>
    </row>
    <row r="211" spans="1:21" x14ac:dyDescent="0.25">
      <c r="A211">
        <v>589</v>
      </c>
      <c r="B211">
        <f t="shared" si="30"/>
        <v>453.32027900000003</v>
      </c>
      <c r="C211">
        <f t="shared" si="30"/>
        <v>10.928304140923</v>
      </c>
      <c r="D211" s="1">
        <f t="shared" si="31"/>
        <v>15.963382758741</v>
      </c>
      <c r="E211" s="1">
        <v>1.0180064</v>
      </c>
      <c r="F211" s="1">
        <v>0.76915469999999997</v>
      </c>
      <c r="G211" s="1">
        <v>1.1466670000000001E-3</v>
      </c>
      <c r="H211">
        <f t="shared" si="24"/>
        <v>4.0716705700936083E-4</v>
      </c>
      <c r="I211">
        <f t="shared" si="25"/>
        <v>4.1449866990469418E-4</v>
      </c>
      <c r="J211">
        <f t="shared" si="26"/>
        <v>3.1317445558391781E-4</v>
      </c>
      <c r="K211">
        <f t="shared" si="27"/>
        <v>4.668850277597528E-7</v>
      </c>
      <c r="T211">
        <f t="shared" si="28"/>
        <v>4.055479929760483E-6</v>
      </c>
      <c r="U211">
        <f t="shared" si="29"/>
        <v>4911.9887375926928</v>
      </c>
    </row>
    <row r="212" spans="1:21" x14ac:dyDescent="0.25">
      <c r="A212">
        <v>590</v>
      </c>
      <c r="B212">
        <f t="shared" si="30"/>
        <v>453.32027900000003</v>
      </c>
      <c r="C212">
        <f t="shared" si="30"/>
        <v>10.928304140923</v>
      </c>
      <c r="D212" s="1">
        <f t="shared" si="31"/>
        <v>15.963382758741</v>
      </c>
      <c r="E212" s="1">
        <v>1.0263</v>
      </c>
      <c r="F212" s="1">
        <v>0.75700000000000001</v>
      </c>
      <c r="G212" s="1">
        <v>1.1000000000000001E-3</v>
      </c>
      <c r="H212">
        <f t="shared" si="24"/>
        <v>3.8244321955086371E-4</v>
      </c>
      <c r="I212">
        <f t="shared" si="25"/>
        <v>3.9250147622505143E-4</v>
      </c>
      <c r="J212">
        <f t="shared" si="26"/>
        <v>2.8950951720000382E-4</v>
      </c>
      <c r="K212">
        <f t="shared" si="27"/>
        <v>4.2068754150595011E-7</v>
      </c>
      <c r="T212">
        <f t="shared" si="28"/>
        <v>3.7008537254199989E-6</v>
      </c>
      <c r="U212">
        <f t="shared" si="29"/>
        <v>5229.5344677136836</v>
      </c>
    </row>
    <row r="213" spans="1:21" x14ac:dyDescent="0.25">
      <c r="A213">
        <v>591</v>
      </c>
      <c r="B213">
        <f t="shared" si="30"/>
        <v>453.32027900000003</v>
      </c>
      <c r="C213">
        <f t="shared" si="30"/>
        <v>10.928304140923</v>
      </c>
      <c r="D213" s="1">
        <f t="shared" si="31"/>
        <v>15.963382758741</v>
      </c>
      <c r="E213" s="1">
        <v>1.0339826999999999</v>
      </c>
      <c r="F213" s="1">
        <v>0.74475409999999997</v>
      </c>
      <c r="G213" s="1">
        <v>1.0688E-3</v>
      </c>
      <c r="H213">
        <f t="shared" si="24"/>
        <v>3.5922065319396142E-4</v>
      </c>
      <c r="I213">
        <f t="shared" si="25"/>
        <v>3.7142794088525585E-4</v>
      </c>
      <c r="J213">
        <f t="shared" si="26"/>
        <v>2.6753105427088086E-4</v>
      </c>
      <c r="K213">
        <f t="shared" si="27"/>
        <v>3.8393503413370597E-7</v>
      </c>
      <c r="T213">
        <f t="shared" si="28"/>
        <v>3.3772373514776505E-6</v>
      </c>
      <c r="U213">
        <f t="shared" si="29"/>
        <v>5567.6086021338124</v>
      </c>
    </row>
    <row r="214" spans="1:21" x14ac:dyDescent="0.25">
      <c r="A214">
        <v>592</v>
      </c>
      <c r="B214">
        <f t="shared" si="30"/>
        <v>453.32027900000003</v>
      </c>
      <c r="C214">
        <f t="shared" si="30"/>
        <v>10.928304140923</v>
      </c>
      <c r="D214" s="1">
        <f t="shared" si="31"/>
        <v>15.963382758741</v>
      </c>
      <c r="E214" s="1">
        <v>1.040986</v>
      </c>
      <c r="F214" s="1">
        <v>0.73242240000000003</v>
      </c>
      <c r="G214" s="1">
        <v>1.0494E-3</v>
      </c>
      <c r="H214">
        <f t="shared" si="24"/>
        <v>3.3740819834843764E-4</v>
      </c>
      <c r="I214">
        <f t="shared" si="25"/>
        <v>3.512372107659467E-4</v>
      </c>
      <c r="J214">
        <f t="shared" si="26"/>
        <v>2.4712532241403872E-4</v>
      </c>
      <c r="K214">
        <f t="shared" si="27"/>
        <v>3.5407616334685047E-7</v>
      </c>
      <c r="T214">
        <f t="shared" si="28"/>
        <v>3.0819191933670369E-6</v>
      </c>
      <c r="U214">
        <f t="shared" si="29"/>
        <v>5927.5382422532539</v>
      </c>
    </row>
    <row r="215" spans="1:21" x14ac:dyDescent="0.25">
      <c r="A215">
        <v>593</v>
      </c>
      <c r="B215">
        <f t="shared" si="30"/>
        <v>453.32027900000003</v>
      </c>
      <c r="C215">
        <f t="shared" si="30"/>
        <v>10.928304140923</v>
      </c>
      <c r="D215" s="1">
        <f t="shared" si="31"/>
        <v>15.963382758741</v>
      </c>
      <c r="E215" s="1">
        <v>1.047188</v>
      </c>
      <c r="F215" s="1">
        <v>0.72000359999999997</v>
      </c>
      <c r="G215" s="1">
        <v>1.0356E-3</v>
      </c>
      <c r="H215">
        <f t="shared" si="24"/>
        <v>3.1692023078043577E-4</v>
      </c>
      <c r="I215">
        <f t="shared" si="25"/>
        <v>3.3187506263050297E-4</v>
      </c>
      <c r="J215">
        <f t="shared" si="26"/>
        <v>2.2818370707474456E-4</v>
      </c>
      <c r="K215">
        <f t="shared" si="27"/>
        <v>3.2820259099621928E-7</v>
      </c>
      <c r="T215">
        <f t="shared" si="28"/>
        <v>2.8124247501551364E-6</v>
      </c>
      <c r="U215">
        <f t="shared" si="29"/>
        <v>6310.7362827029419</v>
      </c>
    </row>
    <row r="216" spans="1:21" x14ac:dyDescent="0.25">
      <c r="A216">
        <v>594</v>
      </c>
      <c r="B216">
        <f t="shared" si="30"/>
        <v>453.32027900000003</v>
      </c>
      <c r="C216">
        <f t="shared" si="30"/>
        <v>10.928304140923</v>
      </c>
      <c r="D216" s="1">
        <f t="shared" si="31"/>
        <v>15.963382758741</v>
      </c>
      <c r="E216" s="1">
        <v>1.0524667000000001</v>
      </c>
      <c r="F216" s="1">
        <v>0.70749649999999997</v>
      </c>
      <c r="G216" s="1">
        <v>1.0212000000000001E-3</v>
      </c>
      <c r="H216">
        <f t="shared" si="24"/>
        <v>2.9767632549680174E-4</v>
      </c>
      <c r="I216">
        <f t="shared" si="25"/>
        <v>3.1329441996374481E-4</v>
      </c>
      <c r="J216">
        <f t="shared" si="26"/>
        <v>2.1060495842184799E-4</v>
      </c>
      <c r="K216">
        <f t="shared" si="27"/>
        <v>3.0398706359733398E-7</v>
      </c>
      <c r="T216">
        <f t="shared" si="28"/>
        <v>2.5664959004469169E-6</v>
      </c>
      <c r="U216">
        <f t="shared" si="29"/>
        <v>6718.7069576263739</v>
      </c>
    </row>
    <row r="217" spans="1:21" x14ac:dyDescent="0.25">
      <c r="A217">
        <v>595</v>
      </c>
      <c r="B217">
        <f t="shared" si="30"/>
        <v>453.32027900000003</v>
      </c>
      <c r="C217">
        <f t="shared" si="30"/>
        <v>10.928304140923</v>
      </c>
      <c r="D217" s="1">
        <f t="shared" si="31"/>
        <v>15.963382758741</v>
      </c>
      <c r="E217" s="1">
        <v>1.0567</v>
      </c>
      <c r="F217" s="1">
        <v>0.69489999999999996</v>
      </c>
      <c r="G217" s="1">
        <v>1E-3</v>
      </c>
      <c r="H217">
        <f t="shared" si="24"/>
        <v>2.7960094103889028E-4</v>
      </c>
      <c r="I217">
        <f t="shared" si="25"/>
        <v>2.9545431439579538E-4</v>
      </c>
      <c r="J217">
        <f t="shared" si="26"/>
        <v>1.9429469392792485E-4</v>
      </c>
      <c r="K217">
        <f t="shared" si="27"/>
        <v>2.7960094103889026E-7</v>
      </c>
      <c r="T217">
        <f t="shared" si="28"/>
        <v>2.3420719813561235E-6</v>
      </c>
      <c r="U217">
        <f t="shared" si="29"/>
        <v>7153.0517455124391</v>
      </c>
    </row>
    <row r="218" spans="1:21" x14ac:dyDescent="0.25">
      <c r="A218">
        <v>596</v>
      </c>
      <c r="B218">
        <f t="shared" si="30"/>
        <v>453.32027900000003</v>
      </c>
      <c r="C218">
        <f t="shared" si="30"/>
        <v>10.928304140923</v>
      </c>
      <c r="D218" s="1">
        <f t="shared" si="31"/>
        <v>15.963382758741</v>
      </c>
      <c r="E218" s="1">
        <v>1.0597943999999999</v>
      </c>
      <c r="F218" s="1">
        <v>0.68221920000000003</v>
      </c>
      <c r="G218" s="1">
        <v>9.6864E-4</v>
      </c>
      <c r="H218">
        <f t="shared" si="24"/>
        <v>2.6262312294654869E-4</v>
      </c>
      <c r="I218">
        <f t="shared" si="25"/>
        <v>2.7832651500926377E-4</v>
      </c>
      <c r="J218">
        <f t="shared" si="26"/>
        <v>1.7916653683809608E-4</v>
      </c>
      <c r="K218">
        <f t="shared" si="27"/>
        <v>2.543872618109449E-7</v>
      </c>
      <c r="T218">
        <f t="shared" si="28"/>
        <v>2.1372725220009922E-6</v>
      </c>
      <c r="U218">
        <f t="shared" si="29"/>
        <v>7615.4756557584615</v>
      </c>
    </row>
    <row r="219" spans="1:21" x14ac:dyDescent="0.25">
      <c r="A219">
        <v>597</v>
      </c>
      <c r="B219">
        <f t="shared" si="30"/>
        <v>453.32027900000003</v>
      </c>
      <c r="C219">
        <f t="shared" si="30"/>
        <v>10.928304140923</v>
      </c>
      <c r="D219" s="1">
        <f t="shared" si="31"/>
        <v>15.963382758741</v>
      </c>
      <c r="E219" s="1">
        <v>1.0617992000000001</v>
      </c>
      <c r="F219" s="1">
        <v>0.66947159999999994</v>
      </c>
      <c r="G219" s="1">
        <v>9.2991999999999999E-4</v>
      </c>
      <c r="H219">
        <f t="shared" si="24"/>
        <v>2.466762252282405E-4</v>
      </c>
      <c r="I219">
        <f t="shared" si="25"/>
        <v>2.6192061860636558E-4</v>
      </c>
      <c r="J219">
        <f t="shared" si="26"/>
        <v>1.6514272718551052E-4</v>
      </c>
      <c r="K219">
        <f t="shared" si="27"/>
        <v>2.2938915536424539E-7</v>
      </c>
      <c r="T219">
        <f t="shared" si="28"/>
        <v>1.950381486847185E-6</v>
      </c>
      <c r="U219">
        <f t="shared" si="29"/>
        <v>8107.7939216410514</v>
      </c>
    </row>
    <row r="220" spans="1:21" x14ac:dyDescent="0.25">
      <c r="A220">
        <v>598</v>
      </c>
      <c r="B220">
        <f t="shared" si="30"/>
        <v>453.32027900000003</v>
      </c>
      <c r="C220">
        <f t="shared" si="30"/>
        <v>10.928304140923</v>
      </c>
      <c r="D220" s="1">
        <f t="shared" si="31"/>
        <v>15.963382758741</v>
      </c>
      <c r="E220" s="1">
        <v>1.0628067999999999</v>
      </c>
      <c r="F220" s="1">
        <v>0.65667439999999999</v>
      </c>
      <c r="G220" s="1">
        <v>8.8688000000000005E-4</v>
      </c>
      <c r="H220">
        <f t="shared" si="24"/>
        <v>2.3169764874393626E-4</v>
      </c>
      <c r="I220">
        <f t="shared" si="25"/>
        <v>2.4624983662906689E-4</v>
      </c>
      <c r="J220">
        <f t="shared" si="26"/>
        <v>1.5214991447033509E-4</v>
      </c>
      <c r="K220">
        <f t="shared" si="27"/>
        <v>2.0548801071802221E-7</v>
      </c>
      <c r="T220">
        <f t="shared" si="28"/>
        <v>1.7798328968711946E-6</v>
      </c>
      <c r="U220">
        <f t="shared" si="29"/>
        <v>8631.939125968187</v>
      </c>
    </row>
    <row r="221" spans="1:21" x14ac:dyDescent="0.25">
      <c r="A221">
        <v>599</v>
      </c>
      <c r="B221">
        <f t="shared" si="30"/>
        <v>453.32027900000003</v>
      </c>
      <c r="C221">
        <f t="shared" si="30"/>
        <v>10.928304140923</v>
      </c>
      <c r="D221" s="1">
        <f t="shared" si="31"/>
        <v>15.963382758741</v>
      </c>
      <c r="E221" s="1">
        <v>1.0629096</v>
      </c>
      <c r="F221" s="1">
        <v>0.64384479999999999</v>
      </c>
      <c r="G221" s="1">
        <v>8.4256000000000001E-4</v>
      </c>
      <c r="H221">
        <f t="shared" si="24"/>
        <v>2.1762859547381735E-4</v>
      </c>
      <c r="I221">
        <f t="shared" si="25"/>
        <v>2.31319523363637E-4</v>
      </c>
      <c r="J221">
        <f t="shared" si="26"/>
        <v>1.4011903952712083E-4</v>
      </c>
      <c r="K221">
        <f t="shared" si="27"/>
        <v>1.8336514940241954E-7</v>
      </c>
      <c r="T221">
        <f t="shared" si="28"/>
        <v>1.6241977080625949E-6</v>
      </c>
      <c r="U221">
        <f t="shared" si="29"/>
        <v>9189.9687873836683</v>
      </c>
    </row>
    <row r="222" spans="1:21" x14ac:dyDescent="0.25">
      <c r="A222">
        <v>600</v>
      </c>
      <c r="B222">
        <f t="shared" si="30"/>
        <v>453.32027900000003</v>
      </c>
      <c r="C222">
        <f t="shared" si="30"/>
        <v>10.928304140923</v>
      </c>
      <c r="D222" s="1">
        <f t="shared" si="31"/>
        <v>15.963382758741</v>
      </c>
      <c r="E222" s="1">
        <v>1.0622</v>
      </c>
      <c r="F222" s="1">
        <v>0.63100000000000001</v>
      </c>
      <c r="G222" s="1">
        <v>8.0000000000000004E-4</v>
      </c>
      <c r="H222">
        <f t="shared" si="24"/>
        <v>2.044138377081678E-4</v>
      </c>
      <c r="I222">
        <f t="shared" si="25"/>
        <v>2.1712837841361584E-4</v>
      </c>
      <c r="J222">
        <f t="shared" si="26"/>
        <v>1.289851315938539E-4</v>
      </c>
      <c r="K222">
        <f t="shared" si="27"/>
        <v>1.6353107016653425E-7</v>
      </c>
      <c r="T222">
        <f t="shared" si="28"/>
        <v>1.4821718373186656E-6</v>
      </c>
      <c r="U222">
        <f t="shared" si="29"/>
        <v>9784.073437104249</v>
      </c>
    </row>
    <row r="223" spans="1:21" x14ac:dyDescent="0.25">
      <c r="A223">
        <v>601</v>
      </c>
      <c r="B223">
        <f t="shared" si="30"/>
        <v>453.32027900000003</v>
      </c>
      <c r="C223">
        <f t="shared" si="30"/>
        <v>10.928304140923</v>
      </c>
      <c r="D223" s="1">
        <f t="shared" si="31"/>
        <v>15.963382758741</v>
      </c>
      <c r="E223" s="1">
        <v>1.0607352000000001</v>
      </c>
      <c r="F223" s="1">
        <v>0.61815549999999997</v>
      </c>
      <c r="G223" s="1">
        <v>7.6095999999999998E-4</v>
      </c>
      <c r="H223">
        <f t="shared" si="24"/>
        <v>1.9200150125242877E-4</v>
      </c>
      <c r="I223">
        <f t="shared" si="25"/>
        <v>2.0366275083129529E-4</v>
      </c>
      <c r="J223">
        <f t="shared" si="26"/>
        <v>1.1868678400744572E-4</v>
      </c>
      <c r="K223">
        <f t="shared" si="27"/>
        <v>1.461054623930482E-7</v>
      </c>
      <c r="T223">
        <f t="shared" si="28"/>
        <v>1.352565235399242E-6</v>
      </c>
      <c r="U223">
        <f t="shared" si="29"/>
        <v>10416.585217793998</v>
      </c>
    </row>
    <row r="224" spans="1:21" x14ac:dyDescent="0.25">
      <c r="A224">
        <v>602</v>
      </c>
      <c r="B224">
        <f t="shared" si="30"/>
        <v>453.32027900000003</v>
      </c>
      <c r="C224">
        <f t="shared" si="30"/>
        <v>10.928304140923</v>
      </c>
      <c r="D224" s="1">
        <f t="shared" si="31"/>
        <v>15.963382758741</v>
      </c>
      <c r="E224" s="1">
        <v>1.0584435999999999</v>
      </c>
      <c r="F224" s="1">
        <v>0.60531440000000003</v>
      </c>
      <c r="G224" s="1">
        <v>7.2367999999999998E-4</v>
      </c>
      <c r="H224">
        <f t="shared" si="24"/>
        <v>1.8034286179638369E-4</v>
      </c>
      <c r="I224">
        <f t="shared" si="25"/>
        <v>1.9088274787406681E-4</v>
      </c>
      <c r="J224">
        <f t="shared" si="26"/>
        <v>1.0916413118256092E-4</v>
      </c>
      <c r="K224">
        <f t="shared" si="27"/>
        <v>1.3051052222480695E-7</v>
      </c>
      <c r="T224">
        <f t="shared" si="28"/>
        <v>1.2342919153828701E-6</v>
      </c>
      <c r="U224">
        <f t="shared" si="29"/>
        <v>11089.987038330946</v>
      </c>
    </row>
    <row r="225" spans="1:21" x14ac:dyDescent="0.25">
      <c r="A225">
        <v>603</v>
      </c>
      <c r="B225">
        <f t="shared" si="30"/>
        <v>453.32027900000003</v>
      </c>
      <c r="C225">
        <f t="shared" si="30"/>
        <v>10.928304140923</v>
      </c>
      <c r="D225" s="1">
        <f t="shared" si="31"/>
        <v>15.963382758741</v>
      </c>
      <c r="E225" s="1">
        <v>1.0552244</v>
      </c>
      <c r="F225" s="1">
        <v>0.59247559999999999</v>
      </c>
      <c r="G225" s="1">
        <v>6.8592000000000002E-4</v>
      </c>
      <c r="H225">
        <f t="shared" si="24"/>
        <v>1.6939215364813139E-4</v>
      </c>
      <c r="I225">
        <f t="shared" si="25"/>
        <v>1.7874673369805725E-4</v>
      </c>
      <c r="J225">
        <f t="shared" si="26"/>
        <v>1.0036071786796883E-4</v>
      </c>
      <c r="K225">
        <f t="shared" si="27"/>
        <v>1.1618946603032629E-7</v>
      </c>
      <c r="T225">
        <f t="shared" si="28"/>
        <v>1.1263608530717754E-6</v>
      </c>
      <c r="U225">
        <f t="shared" si="29"/>
        <v>11806.922320402684</v>
      </c>
    </row>
    <row r="226" spans="1:21" x14ac:dyDescent="0.25">
      <c r="A226">
        <v>604</v>
      </c>
      <c r="B226">
        <f t="shared" si="30"/>
        <v>453.32027900000003</v>
      </c>
      <c r="C226">
        <f t="shared" si="30"/>
        <v>10.928304140923</v>
      </c>
      <c r="D226" s="1">
        <f t="shared" si="31"/>
        <v>15.963382758741</v>
      </c>
      <c r="E226" s="1">
        <v>1.0509767999999999</v>
      </c>
      <c r="F226" s="1">
        <v>0.57963790000000004</v>
      </c>
      <c r="G226" s="1">
        <v>6.4543999999999995E-4</v>
      </c>
      <c r="H226">
        <f t="shared" si="24"/>
        <v>1.5910639008204095E-4</v>
      </c>
      <c r="I226">
        <f t="shared" si="25"/>
        <v>1.6721712470797512E-4</v>
      </c>
      <c r="J226">
        <f t="shared" si="26"/>
        <v>9.2224093823735053E-5</v>
      </c>
      <c r="K226">
        <f t="shared" si="27"/>
        <v>1.026936284145525E-7</v>
      </c>
      <c r="T226">
        <f t="shared" si="28"/>
        <v>1.0278676830991278E-6</v>
      </c>
      <c r="U226">
        <f t="shared" si="29"/>
        <v>12570.205375190702</v>
      </c>
    </row>
    <row r="227" spans="1:21" x14ac:dyDescent="0.25">
      <c r="A227">
        <v>605</v>
      </c>
      <c r="B227">
        <f t="shared" si="30"/>
        <v>453.32027900000003</v>
      </c>
      <c r="C227">
        <f t="shared" si="30"/>
        <v>10.928304140923</v>
      </c>
      <c r="D227" s="1">
        <f t="shared" si="31"/>
        <v>15.963382758741</v>
      </c>
      <c r="E227" s="1">
        <v>1.0456000000000001</v>
      </c>
      <c r="F227" s="1">
        <v>0.56679999999999997</v>
      </c>
      <c r="G227" s="1">
        <v>5.9999999999999995E-4</v>
      </c>
      <c r="H227">
        <f t="shared" si="24"/>
        <v>1.4944519459546117E-4</v>
      </c>
      <c r="I227">
        <f t="shared" si="25"/>
        <v>1.5625989546901422E-4</v>
      </c>
      <c r="J227">
        <f t="shared" si="26"/>
        <v>8.4705536296707384E-5</v>
      </c>
      <c r="K227">
        <f t="shared" si="27"/>
        <v>8.9667116757276693E-8</v>
      </c>
      <c r="T227">
        <f t="shared" si="28"/>
        <v>9.3798712115951561E-7</v>
      </c>
      <c r="U227">
        <f t="shared" si="29"/>
        <v>13382.832450877379</v>
      </c>
    </row>
    <row r="228" spans="1:21" x14ac:dyDescent="0.25">
      <c r="A228">
        <v>606</v>
      </c>
      <c r="B228">
        <f t="shared" si="30"/>
        <v>453.32027900000003</v>
      </c>
      <c r="C228">
        <f t="shared" si="30"/>
        <v>10.928304140923</v>
      </c>
      <c r="D228" s="1">
        <f t="shared" si="31"/>
        <v>15.963382758741</v>
      </c>
      <c r="E228" s="1">
        <v>1.0390368999999999</v>
      </c>
      <c r="F228" s="1">
        <v>0.55396109999999998</v>
      </c>
      <c r="G228" s="1">
        <v>5.4786699999999995E-4</v>
      </c>
      <c r="H228">
        <f t="shared" si="24"/>
        <v>1.4037064241179681E-4</v>
      </c>
      <c r="I228">
        <f t="shared" si="25"/>
        <v>1.4585027714256188E-4</v>
      </c>
      <c r="J228">
        <f t="shared" si="26"/>
        <v>7.7759875478145612E-5</v>
      </c>
      <c r="K228">
        <f t="shared" si="27"/>
        <v>7.6904442746223877E-8</v>
      </c>
      <c r="T228">
        <f t="shared" si="28"/>
        <v>8.559660488676579E-7</v>
      </c>
      <c r="U228">
        <f t="shared" si="29"/>
        <v>14247.99349434171</v>
      </c>
    </row>
    <row r="229" spans="1:21" x14ac:dyDescent="0.25">
      <c r="A229">
        <v>607</v>
      </c>
      <c r="B229">
        <f t="shared" si="30"/>
        <v>453.32027900000003</v>
      </c>
      <c r="C229">
        <f t="shared" si="30"/>
        <v>10.928304140923</v>
      </c>
      <c r="D229" s="1">
        <f t="shared" si="31"/>
        <v>15.963382758741</v>
      </c>
      <c r="E229" s="1">
        <v>1.0313608000000001</v>
      </c>
      <c r="F229" s="1">
        <v>0.54113719999999998</v>
      </c>
      <c r="G229" s="1">
        <v>4.9160000000000002E-4</v>
      </c>
      <c r="H229">
        <f t="shared" si="24"/>
        <v>1.3184711160776756E-4</v>
      </c>
      <c r="I229">
        <f t="shared" si="25"/>
        <v>1.3598194250547644E-4</v>
      </c>
      <c r="J229">
        <f t="shared" si="26"/>
        <v>7.1347376803514829E-5</v>
      </c>
      <c r="K229">
        <f t="shared" si="27"/>
        <v>6.4816040066378533E-8</v>
      </c>
      <c r="T229">
        <f t="shared" si="28"/>
        <v>7.8111720330274192E-7</v>
      </c>
      <c r="U229">
        <f t="shared" si="29"/>
        <v>15169.084673214677</v>
      </c>
    </row>
    <row r="230" spans="1:21" x14ac:dyDescent="0.25">
      <c r="A230">
        <v>608</v>
      </c>
      <c r="B230">
        <f t="shared" si="30"/>
        <v>453.32027900000003</v>
      </c>
      <c r="C230">
        <f t="shared" si="30"/>
        <v>10.928304140923</v>
      </c>
      <c r="D230" s="1">
        <f t="shared" si="31"/>
        <v>15.963382758741</v>
      </c>
      <c r="E230" s="1">
        <v>1.0226662</v>
      </c>
      <c r="F230" s="1">
        <v>0.52835279999999996</v>
      </c>
      <c r="G230" s="1">
        <v>4.3540000000000001E-4</v>
      </c>
      <c r="H230">
        <f t="shared" si="24"/>
        <v>1.2384114328046187E-4</v>
      </c>
      <c r="I230">
        <f t="shared" si="25"/>
        <v>1.2664815140228547E-4</v>
      </c>
      <c r="J230">
        <f t="shared" si="26"/>
        <v>6.5431814807433213E-5</v>
      </c>
      <c r="K230">
        <f t="shared" si="27"/>
        <v>5.39204337843131E-8</v>
      </c>
      <c r="T230">
        <f t="shared" si="28"/>
        <v>7.1281341836238097E-7</v>
      </c>
      <c r="U230">
        <f t="shared" si="29"/>
        <v>16149.721707448576</v>
      </c>
    </row>
    <row r="231" spans="1:21" x14ac:dyDescent="0.25">
      <c r="A231">
        <v>609</v>
      </c>
      <c r="B231">
        <f t="shared" si="30"/>
        <v>453.32027900000003</v>
      </c>
      <c r="C231">
        <f t="shared" si="30"/>
        <v>10.928304140923</v>
      </c>
      <c r="D231" s="1">
        <f t="shared" si="31"/>
        <v>15.963382758741</v>
      </c>
      <c r="E231" s="1">
        <v>1.0130477</v>
      </c>
      <c r="F231" s="1">
        <v>0.51563230000000004</v>
      </c>
      <c r="G231" s="1">
        <v>3.8346700000000002E-4</v>
      </c>
      <c r="H231">
        <f t="shared" si="24"/>
        <v>1.1632131020526855E-4</v>
      </c>
      <c r="I231">
        <f t="shared" si="25"/>
        <v>1.1783903576443384E-4</v>
      </c>
      <c r="J231">
        <f t="shared" si="26"/>
        <v>5.9979024720156101E-5</v>
      </c>
      <c r="K231">
        <f t="shared" si="27"/>
        <v>4.4605383860483719E-8</v>
      </c>
      <c r="T231">
        <f t="shared" si="28"/>
        <v>6.504823696739595E-7</v>
      </c>
      <c r="U231">
        <f t="shared" si="29"/>
        <v>17193.754062733631</v>
      </c>
    </row>
    <row r="232" spans="1:21" x14ac:dyDescent="0.25">
      <c r="A232">
        <v>610</v>
      </c>
      <c r="B232">
        <f t="shared" si="30"/>
        <v>453.32027900000003</v>
      </c>
      <c r="C232">
        <f t="shared" si="30"/>
        <v>10.928304140923</v>
      </c>
      <c r="D232" s="1">
        <f t="shared" si="31"/>
        <v>15.963382758741</v>
      </c>
      <c r="E232" s="1">
        <v>1.0025999999999999</v>
      </c>
      <c r="F232" s="1">
        <v>0.503</v>
      </c>
      <c r="G232" s="1">
        <v>3.4000000000000002E-4</v>
      </c>
      <c r="H232">
        <f t="shared" si="24"/>
        <v>1.0925809346910964E-4</v>
      </c>
      <c r="I232">
        <f t="shared" si="25"/>
        <v>1.0954216451212932E-4</v>
      </c>
      <c r="J232">
        <f t="shared" si="26"/>
        <v>5.4956821014962152E-5</v>
      </c>
      <c r="K232">
        <f t="shared" si="27"/>
        <v>3.7147751779497283E-8</v>
      </c>
      <c r="T232">
        <f t="shared" si="28"/>
        <v>5.9360177903039844E-7</v>
      </c>
      <c r="U232">
        <f t="shared" si="29"/>
        <v>18305.280061477559</v>
      </c>
    </row>
    <row r="233" spans="1:21" x14ac:dyDescent="0.25">
      <c r="A233">
        <v>611</v>
      </c>
      <c r="B233">
        <f t="shared" si="30"/>
        <v>453.32027900000003</v>
      </c>
      <c r="C233">
        <f t="shared" si="30"/>
        <v>10.928304140923</v>
      </c>
      <c r="D233" s="1">
        <f t="shared" si="31"/>
        <v>15.963382758741</v>
      </c>
      <c r="E233" s="1">
        <v>0.99136749999999996</v>
      </c>
      <c r="F233" s="1">
        <v>0.49046879999999998</v>
      </c>
      <c r="G233" s="1">
        <v>3.0725300000000001E-4</v>
      </c>
      <c r="H233">
        <f t="shared" si="24"/>
        <v>1.0262376659470282E-4</v>
      </c>
      <c r="I233">
        <f t="shared" si="25"/>
        <v>1.0173786692957405E-4</v>
      </c>
      <c r="J233">
        <f t="shared" si="26"/>
        <v>5.0333755653183975E-5</v>
      </c>
      <c r="K233">
        <f t="shared" si="27"/>
        <v>3.1531460157522228E-8</v>
      </c>
      <c r="T233">
        <f t="shared" si="28"/>
        <v>5.4169503816785857E-7</v>
      </c>
      <c r="U233">
        <f t="shared" si="29"/>
        <v>19488.662970665551</v>
      </c>
    </row>
    <row r="234" spans="1:21" x14ac:dyDescent="0.25">
      <c r="A234">
        <v>612</v>
      </c>
      <c r="B234">
        <f t="shared" si="30"/>
        <v>453.32027900000003</v>
      </c>
      <c r="C234">
        <f t="shared" si="30"/>
        <v>10.928304140923</v>
      </c>
      <c r="D234" s="1">
        <f t="shared" si="31"/>
        <v>15.963382758741</v>
      </c>
      <c r="E234" s="1">
        <v>0.97933139999999996</v>
      </c>
      <c r="F234" s="1">
        <v>0.47803040000000002</v>
      </c>
      <c r="G234" s="1">
        <v>2.8316000000000002E-4</v>
      </c>
      <c r="H234">
        <f t="shared" si="24"/>
        <v>9.6392286700981526E-5</v>
      </c>
      <c r="I234">
        <f t="shared" si="25"/>
        <v>9.4399993084073622E-5</v>
      </c>
      <c r="J234">
        <f t="shared" si="26"/>
        <v>4.6078443368584883E-5</v>
      </c>
      <c r="K234">
        <f t="shared" si="27"/>
        <v>2.729443990224993E-8</v>
      </c>
      <c r="T234">
        <f t="shared" si="28"/>
        <v>4.9432721521653404E-7</v>
      </c>
      <c r="U234">
        <f t="shared" si="29"/>
        <v>20748.548129753886</v>
      </c>
    </row>
    <row r="235" spans="1:21" x14ac:dyDescent="0.25">
      <c r="A235">
        <v>613</v>
      </c>
      <c r="B235">
        <f t="shared" si="30"/>
        <v>453.32027900000003</v>
      </c>
      <c r="C235">
        <f t="shared" si="30"/>
        <v>10.928304140923</v>
      </c>
      <c r="D235" s="1">
        <f t="shared" si="31"/>
        <v>15.963382758741</v>
      </c>
      <c r="E235" s="1">
        <v>0.96649160000000001</v>
      </c>
      <c r="F235" s="1">
        <v>0.46567760000000002</v>
      </c>
      <c r="G235" s="1">
        <v>2.6543999999999998E-4</v>
      </c>
      <c r="H235">
        <f t="shared" si="24"/>
        <v>9.0539192272431844E-5</v>
      </c>
      <c r="I235">
        <f t="shared" si="25"/>
        <v>8.750536880209029E-5</v>
      </c>
      <c r="J235">
        <f t="shared" si="26"/>
        <v>4.2162073763364612E-5</v>
      </c>
      <c r="K235">
        <f t="shared" si="27"/>
        <v>2.4032723196794307E-8</v>
      </c>
      <c r="T235">
        <f t="shared" si="28"/>
        <v>4.511014103622133E-7</v>
      </c>
      <c r="U235">
        <f t="shared" si="29"/>
        <v>22089.881185831331</v>
      </c>
    </row>
    <row r="236" spans="1:21" x14ac:dyDescent="0.25">
      <c r="A236">
        <v>614</v>
      </c>
      <c r="B236">
        <f t="shared" si="30"/>
        <v>453.32027900000003</v>
      </c>
      <c r="C236">
        <f t="shared" si="30"/>
        <v>10.928304140923</v>
      </c>
      <c r="D236" s="1">
        <f t="shared" si="31"/>
        <v>15.963382758741</v>
      </c>
      <c r="E236" s="1">
        <v>0.95284789999999997</v>
      </c>
      <c r="F236" s="1">
        <v>0.45340320000000001</v>
      </c>
      <c r="G236" s="1">
        <v>2.5181299999999998E-4</v>
      </c>
      <c r="H236">
        <f t="shared" si="24"/>
        <v>8.5041507136036332E-5</v>
      </c>
      <c r="I236">
        <f t="shared" si="25"/>
        <v>8.1031621487407236E-5</v>
      </c>
      <c r="J236">
        <f t="shared" si="26"/>
        <v>3.8558091468301709E-5</v>
      </c>
      <c r="K236">
        <f t="shared" si="27"/>
        <v>2.1414557036446714E-8</v>
      </c>
      <c r="T236">
        <f t="shared" si="28"/>
        <v>4.1165543018229373E-7</v>
      </c>
      <c r="U236">
        <f t="shared" si="29"/>
        <v>23517.927507631062</v>
      </c>
    </row>
    <row r="237" spans="1:21" x14ac:dyDescent="0.25">
      <c r="A237">
        <v>615</v>
      </c>
      <c r="B237">
        <f t="shared" si="30"/>
        <v>453.32027900000003</v>
      </c>
      <c r="C237">
        <f t="shared" si="30"/>
        <v>10.928304140923</v>
      </c>
      <c r="D237" s="1">
        <f t="shared" si="31"/>
        <v>15.963382758741</v>
      </c>
      <c r="E237" s="1">
        <v>0.93840000000000001</v>
      </c>
      <c r="F237" s="1">
        <v>0.44119999999999998</v>
      </c>
      <c r="G237" s="1">
        <v>2.4000000000000001E-4</v>
      </c>
      <c r="H237">
        <f t="shared" si="24"/>
        <v>7.9877650268894633E-5</v>
      </c>
      <c r="I237">
        <f t="shared" si="25"/>
        <v>7.4957187012330718E-5</v>
      </c>
      <c r="J237">
        <f t="shared" si="26"/>
        <v>3.524201929863631E-5</v>
      </c>
      <c r="K237">
        <f t="shared" si="27"/>
        <v>1.9170636064534712E-8</v>
      </c>
      <c r="T237">
        <f t="shared" si="28"/>
        <v>3.7565875279020078E-7</v>
      </c>
      <c r="U237">
        <f t="shared" si="29"/>
        <v>25038.292854601139</v>
      </c>
    </row>
    <row r="238" spans="1:21" x14ac:dyDescent="0.25">
      <c r="A238">
        <v>616</v>
      </c>
      <c r="B238">
        <f t="shared" si="30"/>
        <v>453.32027900000003</v>
      </c>
      <c r="C238">
        <f t="shared" si="30"/>
        <v>10.928304140923</v>
      </c>
      <c r="D238" s="1">
        <f t="shared" si="31"/>
        <v>15.963382758741</v>
      </c>
      <c r="E238" s="1">
        <v>0.92319399999999996</v>
      </c>
      <c r="F238" s="1">
        <v>0.42908000000000002</v>
      </c>
      <c r="G238" s="1">
        <v>2.29547E-4</v>
      </c>
      <c r="H238">
        <f t="shared" si="24"/>
        <v>7.5027351082467377E-5</v>
      </c>
      <c r="I238">
        <f t="shared" si="25"/>
        <v>6.9264800355227384E-5</v>
      </c>
      <c r="J238">
        <f t="shared" si="26"/>
        <v>3.2192735802465106E-5</v>
      </c>
      <c r="K238">
        <f t="shared" si="27"/>
        <v>1.7222303358927139E-8</v>
      </c>
      <c r="T238">
        <f t="shared" si="28"/>
        <v>3.428097583588218E-7</v>
      </c>
      <c r="U238">
        <f t="shared" si="29"/>
        <v>26656.945382170717</v>
      </c>
    </row>
    <row r="239" spans="1:21" x14ac:dyDescent="0.25">
      <c r="A239">
        <v>617</v>
      </c>
      <c r="B239">
        <f t="shared" si="30"/>
        <v>453.32027900000003</v>
      </c>
      <c r="C239">
        <f t="shared" si="30"/>
        <v>10.928304140923</v>
      </c>
      <c r="D239" s="1">
        <f t="shared" si="31"/>
        <v>15.963382758741</v>
      </c>
      <c r="E239" s="1">
        <v>0.90724400000000005</v>
      </c>
      <c r="F239" s="1">
        <v>0.41703600000000002</v>
      </c>
      <c r="G239" s="1">
        <v>2.2064E-4</v>
      </c>
      <c r="H239">
        <f t="shared" si="24"/>
        <v>7.0471569850899063E-5</v>
      </c>
      <c r="I239">
        <f t="shared" si="25"/>
        <v>6.3934908917809074E-5</v>
      </c>
      <c r="J239">
        <f t="shared" si="26"/>
        <v>2.9389181604339544E-5</v>
      </c>
      <c r="K239">
        <f t="shared" si="27"/>
        <v>1.5548847171902369E-8</v>
      </c>
      <c r="T239">
        <f t="shared" si="28"/>
        <v>3.1283320181725179E-7</v>
      </c>
      <c r="U239">
        <f t="shared" si="29"/>
        <v>28380.239069591815</v>
      </c>
    </row>
    <row r="240" spans="1:21" x14ac:dyDescent="0.25">
      <c r="A240">
        <v>618</v>
      </c>
      <c r="B240">
        <f t="shared" si="30"/>
        <v>453.32027900000003</v>
      </c>
      <c r="C240">
        <f t="shared" si="30"/>
        <v>10.928304140923</v>
      </c>
      <c r="D240" s="1">
        <f t="shared" si="31"/>
        <v>15.963382758741</v>
      </c>
      <c r="E240" s="1">
        <v>0.89050200000000002</v>
      </c>
      <c r="F240" s="1">
        <v>0.405032</v>
      </c>
      <c r="G240" s="1">
        <v>2.1196E-4</v>
      </c>
      <c r="H240">
        <f t="shared" si="24"/>
        <v>6.6192422971059388E-5</v>
      </c>
      <c r="I240">
        <f t="shared" si="25"/>
        <v>5.8944485040574325E-5</v>
      </c>
      <c r="J240">
        <f t="shared" si="26"/>
        <v>2.6810049460814126E-5</v>
      </c>
      <c r="K240">
        <f t="shared" si="27"/>
        <v>1.4030145972945747E-8</v>
      </c>
      <c r="T240">
        <f t="shared" si="28"/>
        <v>2.8547790654429836E-7</v>
      </c>
      <c r="U240">
        <f t="shared" si="29"/>
        <v>30214.93866232306</v>
      </c>
    </row>
    <row r="241" spans="1:21" x14ac:dyDescent="0.25">
      <c r="A241">
        <v>619</v>
      </c>
      <c r="B241">
        <f t="shared" si="30"/>
        <v>453.32027900000003</v>
      </c>
      <c r="C241">
        <f t="shared" si="30"/>
        <v>10.928304140923</v>
      </c>
      <c r="D241" s="1">
        <f t="shared" si="31"/>
        <v>15.963382758741</v>
      </c>
      <c r="E241" s="1">
        <v>0.87292000000000003</v>
      </c>
      <c r="F241" s="1">
        <v>0.39303199999999999</v>
      </c>
      <c r="G241" s="1">
        <v>2.0218699999999999E-4</v>
      </c>
      <c r="H241">
        <f t="shared" si="24"/>
        <v>6.2173112760914893E-5</v>
      </c>
      <c r="I241">
        <f t="shared" si="25"/>
        <v>5.4272153591257827E-5</v>
      </c>
      <c r="J241">
        <f t="shared" si="26"/>
        <v>2.44360228546479E-5</v>
      </c>
      <c r="K241">
        <f t="shared" si="27"/>
        <v>1.2570595149791099E-8</v>
      </c>
      <c r="T241">
        <f t="shared" si="28"/>
        <v>2.6051465973398778E-7</v>
      </c>
      <c r="U241">
        <f t="shared" si="29"/>
        <v>32168.246226865806</v>
      </c>
    </row>
    <row r="242" spans="1:21" x14ac:dyDescent="0.25">
      <c r="A242">
        <v>620</v>
      </c>
      <c r="B242">
        <f t="shared" si="30"/>
        <v>453.32027900000003</v>
      </c>
      <c r="C242">
        <f t="shared" si="30"/>
        <v>10.928304140923</v>
      </c>
      <c r="D242" s="1">
        <f t="shared" si="31"/>
        <v>15.963382758741</v>
      </c>
      <c r="E242" s="1">
        <v>0.85444989999999998</v>
      </c>
      <c r="F242" s="1">
        <v>0.38100000000000001</v>
      </c>
      <c r="G242" s="1">
        <v>1.9000000000000001E-4</v>
      </c>
      <c r="H242">
        <f t="shared" si="24"/>
        <v>5.839786152065728E-5</v>
      </c>
      <c r="I242">
        <f t="shared" si="25"/>
        <v>4.9898046936539462E-5</v>
      </c>
      <c r="J242">
        <f t="shared" si="26"/>
        <v>2.2249585239370423E-5</v>
      </c>
      <c r="K242">
        <f t="shared" si="27"/>
        <v>1.1095593688924884E-8</v>
      </c>
      <c r="T242">
        <f t="shared" si="28"/>
        <v>2.377342917981083E-7</v>
      </c>
      <c r="U242">
        <f t="shared" si="29"/>
        <v>34247.829422292285</v>
      </c>
    </row>
    <row r="243" spans="1:21" x14ac:dyDescent="0.25">
      <c r="A243">
        <v>621</v>
      </c>
      <c r="B243">
        <f t="shared" si="30"/>
        <v>453.32027900000003</v>
      </c>
      <c r="C243">
        <f t="shared" si="30"/>
        <v>10.928304140923</v>
      </c>
      <c r="D243" s="1">
        <f t="shared" si="31"/>
        <v>15.963382758741</v>
      </c>
      <c r="E243" s="1">
        <v>0.83508400000000005</v>
      </c>
      <c r="F243" s="1">
        <v>0.36891839999999998</v>
      </c>
      <c r="G243" s="1">
        <v>1.7421299999999999E-4</v>
      </c>
      <c r="H243">
        <f t="shared" si="24"/>
        <v>5.4851849597744188E-5</v>
      </c>
      <c r="I243">
        <f t="shared" si="25"/>
        <v>4.5805901969482609E-5</v>
      </c>
      <c r="J243">
        <f t="shared" si="26"/>
        <v>2.0235856590640428E-5</v>
      </c>
      <c r="K243">
        <f t="shared" si="27"/>
        <v>9.5559052739718084E-9</v>
      </c>
      <c r="T243">
        <f t="shared" si="28"/>
        <v>2.1694592371292452E-7</v>
      </c>
      <c r="U243">
        <f t="shared" si="29"/>
        <v>36461.85159944636</v>
      </c>
    </row>
    <row r="244" spans="1:21" x14ac:dyDescent="0.25">
      <c r="A244">
        <v>622</v>
      </c>
      <c r="B244">
        <f t="shared" si="30"/>
        <v>453.32027900000003</v>
      </c>
      <c r="C244">
        <f t="shared" si="30"/>
        <v>10.928304140923</v>
      </c>
      <c r="D244" s="1">
        <f t="shared" si="31"/>
        <v>15.963382758741</v>
      </c>
      <c r="E244" s="1">
        <v>0.81494599999999995</v>
      </c>
      <c r="F244" s="1">
        <v>0.35682720000000001</v>
      </c>
      <c r="G244" s="1">
        <v>1.5563999999999999E-4</v>
      </c>
      <c r="H244">
        <f t="shared" si="24"/>
        <v>5.152115721273187E-5</v>
      </c>
      <c r="I244">
        <f t="shared" si="25"/>
        <v>4.1986960985886984E-5</v>
      </c>
      <c r="J244">
        <f t="shared" si="26"/>
        <v>1.838415026897892E-5</v>
      </c>
      <c r="K244">
        <f t="shared" si="27"/>
        <v>8.0187529085895886E-9</v>
      </c>
      <c r="T244">
        <f t="shared" si="28"/>
        <v>1.9797536762438785E-7</v>
      </c>
      <c r="U244">
        <f t="shared" si="29"/>
        <v>38819.003845968764</v>
      </c>
    </row>
    <row r="245" spans="1:21" x14ac:dyDescent="0.25">
      <c r="A245">
        <v>623</v>
      </c>
      <c r="B245">
        <f t="shared" si="30"/>
        <v>453.32027900000003</v>
      </c>
      <c r="C245">
        <f t="shared" si="30"/>
        <v>10.928304140923</v>
      </c>
      <c r="D245" s="1">
        <f t="shared" si="31"/>
        <v>15.963382758741</v>
      </c>
      <c r="E245" s="1">
        <v>0.79418599999999995</v>
      </c>
      <c r="F245" s="1">
        <v>0.34477679999999999</v>
      </c>
      <c r="G245" s="1">
        <v>1.3595999999999999E-4</v>
      </c>
      <c r="H245">
        <f t="shared" si="24"/>
        <v>4.839270981753497E-5</v>
      </c>
      <c r="I245">
        <f t="shared" si="25"/>
        <v>3.8432812639148824E-5</v>
      </c>
      <c r="J245">
        <f t="shared" si="26"/>
        <v>1.6684683634218291E-5</v>
      </c>
      <c r="K245">
        <f t="shared" si="27"/>
        <v>6.579472826792054E-9</v>
      </c>
      <c r="T245">
        <f t="shared" si="28"/>
        <v>1.8066366731036485E-7</v>
      </c>
      <c r="U245">
        <f t="shared" si="29"/>
        <v>41328.539102940718</v>
      </c>
    </row>
    <row r="246" spans="1:21" x14ac:dyDescent="0.25">
      <c r="A246">
        <v>624</v>
      </c>
      <c r="B246">
        <f t="shared" si="30"/>
        <v>453.32027900000003</v>
      </c>
      <c r="C246">
        <f t="shared" si="30"/>
        <v>10.928304140923</v>
      </c>
      <c r="D246" s="1">
        <f t="shared" si="31"/>
        <v>15.963382758741</v>
      </c>
      <c r="E246" s="1">
        <v>0.77295400000000003</v>
      </c>
      <c r="F246" s="1">
        <v>0.33281759999999999</v>
      </c>
      <c r="G246" s="1">
        <v>1.16853E-4</v>
      </c>
      <c r="H246">
        <f t="shared" si="24"/>
        <v>4.545422677162197E-5</v>
      </c>
      <c r="I246">
        <f t="shared" si="25"/>
        <v>3.5134026400032293E-5</v>
      </c>
      <c r="J246">
        <f t="shared" si="26"/>
        <v>1.5127966663986973E-5</v>
      </c>
      <c r="K246">
        <f t="shared" si="27"/>
        <v>5.3114627609443421E-9</v>
      </c>
      <c r="T246">
        <f t="shared" si="28"/>
        <v>1.6486576627025501E-7</v>
      </c>
      <c r="U246">
        <f t="shared" si="29"/>
        <v>44000.308487067879</v>
      </c>
    </row>
    <row r="247" spans="1:21" x14ac:dyDescent="0.25">
      <c r="A247">
        <v>625</v>
      </c>
      <c r="B247">
        <f t="shared" si="30"/>
        <v>453.32027900000003</v>
      </c>
      <c r="C247">
        <f t="shared" si="30"/>
        <v>10.928304140923</v>
      </c>
      <c r="D247" s="1">
        <f t="shared" si="31"/>
        <v>15.963382758741</v>
      </c>
      <c r="E247" s="1">
        <v>0.75139999999999996</v>
      </c>
      <c r="F247" s="1">
        <v>0.32100000000000001</v>
      </c>
      <c r="G247" s="1">
        <v>1E-4</v>
      </c>
      <c r="H247">
        <f t="shared" si="24"/>
        <v>4.2694173134673551E-5</v>
      </c>
      <c r="I247">
        <f t="shared" si="25"/>
        <v>3.2080401693393701E-5</v>
      </c>
      <c r="J247">
        <f t="shared" si="26"/>
        <v>1.3704829576230209E-5</v>
      </c>
      <c r="K247">
        <f t="shared" si="27"/>
        <v>4.2694173134673556E-9</v>
      </c>
      <c r="T247">
        <f t="shared" si="28"/>
        <v>1.504492922817969E-7</v>
      </c>
      <c r="U247">
        <f t="shared" si="29"/>
        <v>46844.799960988144</v>
      </c>
    </row>
    <row r="248" spans="1:21" x14ac:dyDescent="0.25">
      <c r="A248">
        <v>626</v>
      </c>
      <c r="B248">
        <f t="shared" si="30"/>
        <v>453.32027900000003</v>
      </c>
      <c r="C248">
        <f t="shared" si="30"/>
        <v>10.928304140923</v>
      </c>
      <c r="D248" s="1">
        <f t="shared" si="31"/>
        <v>15.963382758741</v>
      </c>
      <c r="E248" s="1">
        <v>0.7295836</v>
      </c>
      <c r="F248" s="1">
        <v>0.3093381</v>
      </c>
      <c r="G248" s="2">
        <v>8.6133300000000004E-5</v>
      </c>
      <c r="H248">
        <f t="shared" si="24"/>
        <v>4.0101714386468148E-5</v>
      </c>
      <c r="I248">
        <f t="shared" si="25"/>
        <v>2.9257553148251224E-5</v>
      </c>
      <c r="J248">
        <f t="shared" si="26"/>
        <v>1.2404988135052723E-5</v>
      </c>
      <c r="K248">
        <f t="shared" si="27"/>
        <v>3.4540929957639772E-9</v>
      </c>
      <c r="T248">
        <f t="shared" si="28"/>
        <v>1.372934482407298E-7</v>
      </c>
      <c r="U248">
        <f t="shared" si="29"/>
        <v>49873.179503501997</v>
      </c>
    </row>
    <row r="249" spans="1:21" x14ac:dyDescent="0.25">
      <c r="A249">
        <v>627</v>
      </c>
      <c r="B249">
        <f t="shared" si="30"/>
        <v>453.32027900000003</v>
      </c>
      <c r="C249">
        <f t="shared" si="30"/>
        <v>10.928304140923</v>
      </c>
      <c r="D249" s="1">
        <f t="shared" si="31"/>
        <v>15.963382758741</v>
      </c>
      <c r="E249" s="1">
        <v>0.70758880000000002</v>
      </c>
      <c r="F249" s="1">
        <v>0.29785040000000002</v>
      </c>
      <c r="G249" s="1">
        <v>7.4599999999999997E-5</v>
      </c>
      <c r="H249">
        <f t="shared" si="24"/>
        <v>3.7666673896249474E-5</v>
      </c>
      <c r="I249">
        <f t="shared" si="25"/>
        <v>2.6652516582238491E-5</v>
      </c>
      <c r="J249">
        <f t="shared" si="26"/>
        <v>1.1219033886667464E-5</v>
      </c>
      <c r="K249">
        <f t="shared" si="27"/>
        <v>2.8099338726602105E-9</v>
      </c>
      <c r="T249">
        <f t="shared" si="28"/>
        <v>1.2528799998955273E-7</v>
      </c>
      <c r="U249">
        <f t="shared" si="29"/>
        <v>53097.334941337198</v>
      </c>
    </row>
    <row r="250" spans="1:21" x14ac:dyDescent="0.25">
      <c r="A250">
        <v>628</v>
      </c>
      <c r="B250">
        <f t="shared" si="30"/>
        <v>453.32027900000003</v>
      </c>
      <c r="C250">
        <f t="shared" si="30"/>
        <v>10.928304140923</v>
      </c>
      <c r="D250" s="1">
        <f t="shared" si="31"/>
        <v>15.963382758741</v>
      </c>
      <c r="E250" s="1">
        <v>0.68560220000000005</v>
      </c>
      <c r="F250" s="1">
        <v>0.2865936</v>
      </c>
      <c r="G250" s="1">
        <v>6.4999999999999994E-5</v>
      </c>
      <c r="H250">
        <f t="shared" si="24"/>
        <v>3.537949297462129E-5</v>
      </c>
      <c r="I250">
        <f t="shared" si="25"/>
        <v>2.4256258218284902E-5</v>
      </c>
      <c r="J250">
        <f t="shared" si="26"/>
        <v>1.0139536257771425E-5</v>
      </c>
      <c r="K250">
        <f t="shared" si="27"/>
        <v>2.2996670433503836E-9</v>
      </c>
      <c r="T250">
        <f t="shared" si="28"/>
        <v>1.1433235265428642E-7</v>
      </c>
      <c r="U250">
        <f t="shared" si="29"/>
        <v>56529.922614510375</v>
      </c>
    </row>
    <row r="251" spans="1:21" x14ac:dyDescent="0.25">
      <c r="A251">
        <v>629</v>
      </c>
      <c r="B251">
        <f t="shared" si="30"/>
        <v>453.32027900000003</v>
      </c>
      <c r="C251">
        <f t="shared" si="30"/>
        <v>10.928304140923</v>
      </c>
      <c r="D251" s="1">
        <f t="shared" si="31"/>
        <v>15.963382758741</v>
      </c>
      <c r="E251" s="1">
        <v>0.66381040000000002</v>
      </c>
      <c r="F251" s="1">
        <v>0.27562449999999999</v>
      </c>
      <c r="G251" s="2">
        <v>5.6933299999999999E-5</v>
      </c>
      <c r="H251">
        <f t="shared" si="24"/>
        <v>3.3231193351156321E-5</v>
      </c>
      <c r="I251">
        <f t="shared" si="25"/>
        <v>2.205921175090842E-5</v>
      </c>
      <c r="J251">
        <f t="shared" si="26"/>
        <v>9.1593310518157857E-6</v>
      </c>
      <c r="K251">
        <f t="shared" si="27"/>
        <v>1.8919615004193882E-9</v>
      </c>
      <c r="T251">
        <f t="shared" si="28"/>
        <v>1.0433470774977771E-7</v>
      </c>
      <c r="U251">
        <f t="shared" si="29"/>
        <v>60184.417058466548</v>
      </c>
    </row>
    <row r="252" spans="1:21" x14ac:dyDescent="0.25">
      <c r="A252">
        <v>630</v>
      </c>
      <c r="B252">
        <f t="shared" si="30"/>
        <v>453.32027900000003</v>
      </c>
      <c r="C252">
        <f t="shared" si="30"/>
        <v>10.928304140923</v>
      </c>
      <c r="D252" s="1">
        <f t="shared" si="31"/>
        <v>15.963382758741</v>
      </c>
      <c r="E252" s="1">
        <v>0.64239999999999997</v>
      </c>
      <c r="F252" s="1">
        <v>0.26500000000000001</v>
      </c>
      <c r="G252" s="2">
        <v>5.0000000000000002E-5</v>
      </c>
      <c r="H252">
        <f t="shared" si="24"/>
        <v>3.1213341930424026E-5</v>
      </c>
      <c r="I252">
        <f t="shared" si="25"/>
        <v>2.0051450856104392E-5</v>
      </c>
      <c r="J252">
        <f t="shared" si="26"/>
        <v>8.2715356115623664E-6</v>
      </c>
      <c r="K252">
        <f t="shared" si="27"/>
        <v>1.5606670965212014E-9</v>
      </c>
      <c r="T252">
        <f t="shared" si="28"/>
        <v>9.521129399083865E-8</v>
      </c>
      <c r="U252">
        <f t="shared" si="29"/>
        <v>64075.163898025407</v>
      </c>
    </row>
    <row r="253" spans="1:21" x14ac:dyDescent="0.25">
      <c r="A253">
        <v>631</v>
      </c>
      <c r="B253">
        <f t="shared" si="30"/>
        <v>453.32027900000003</v>
      </c>
      <c r="C253">
        <f t="shared" si="30"/>
        <v>10.928304140923</v>
      </c>
      <c r="D253" s="1">
        <f t="shared" si="31"/>
        <v>15.963382758741</v>
      </c>
      <c r="E253" s="1">
        <v>0.62151489999999998</v>
      </c>
      <c r="F253" s="1">
        <v>0.25476320000000002</v>
      </c>
      <c r="G253" s="1">
        <v>4.4159999999999997E-5</v>
      </c>
      <c r="H253">
        <f t="shared" si="24"/>
        <v>2.9318017688089765E-5</v>
      </c>
      <c r="I253">
        <f t="shared" si="25"/>
        <v>1.8221584831611342E-5</v>
      </c>
      <c r="J253">
        <f t="shared" si="26"/>
        <v>7.4691520038743515E-6</v>
      </c>
      <c r="K253">
        <f t="shared" si="27"/>
        <v>1.294683661106044E-9</v>
      </c>
      <c r="T253">
        <f t="shared" si="28"/>
        <v>8.6885665364114864E-8</v>
      </c>
      <c r="U253">
        <f t="shared" si="29"/>
        <v>68217.436160765341</v>
      </c>
    </row>
    <row r="254" spans="1:21" x14ac:dyDescent="0.25">
      <c r="A254">
        <v>632</v>
      </c>
      <c r="B254">
        <f t="shared" si="30"/>
        <v>453.32027900000003</v>
      </c>
      <c r="C254">
        <f t="shared" si="30"/>
        <v>10.928304140923</v>
      </c>
      <c r="D254" s="1">
        <f t="shared" si="31"/>
        <v>15.963382758741</v>
      </c>
      <c r="E254" s="1">
        <v>0.60111380000000003</v>
      </c>
      <c r="F254" s="1">
        <v>0.24488960000000001</v>
      </c>
      <c r="G254" s="1">
        <v>3.9480000000000001E-5</v>
      </c>
      <c r="H254">
        <f t="shared" si="24"/>
        <v>2.7537780577135495E-5</v>
      </c>
      <c r="I254">
        <f t="shared" si="25"/>
        <v>1.6553339926288112E-5</v>
      </c>
      <c r="J254">
        <f t="shared" si="26"/>
        <v>6.7437160704224809E-6</v>
      </c>
      <c r="K254">
        <f t="shared" si="27"/>
        <v>1.0871915771853094E-9</v>
      </c>
      <c r="T254">
        <f t="shared" si="28"/>
        <v>7.9288060579151056E-8</v>
      </c>
      <c r="U254">
        <f t="shared" si="29"/>
        <v>72627.494230904296</v>
      </c>
    </row>
    <row r="255" spans="1:21" x14ac:dyDescent="0.25">
      <c r="A255">
        <v>633</v>
      </c>
      <c r="B255">
        <f t="shared" si="30"/>
        <v>453.32027900000003</v>
      </c>
      <c r="C255">
        <f t="shared" si="30"/>
        <v>10.928304140923</v>
      </c>
      <c r="D255" s="1">
        <f t="shared" si="31"/>
        <v>15.963382758741</v>
      </c>
      <c r="E255" s="1">
        <v>0.58110519999999999</v>
      </c>
      <c r="F255" s="1">
        <v>0.2353344</v>
      </c>
      <c r="G255" s="1">
        <v>3.5719999999999997E-5</v>
      </c>
      <c r="H255">
        <f t="shared" si="24"/>
        <v>2.5865642322144651E-5</v>
      </c>
      <c r="I255">
        <f t="shared" si="25"/>
        <v>1.5030659254738331E-5</v>
      </c>
      <c r="J255">
        <f t="shared" si="26"/>
        <v>6.0870754164965183E-6</v>
      </c>
      <c r="K255">
        <f t="shared" si="27"/>
        <v>9.2392074374700683E-10</v>
      </c>
      <c r="T255">
        <f t="shared" si="28"/>
        <v>7.2354818531430248E-8</v>
      </c>
      <c r="U255">
        <f t="shared" si="29"/>
        <v>77322.649679024034</v>
      </c>
    </row>
    <row r="256" spans="1:21" x14ac:dyDescent="0.25">
      <c r="A256">
        <v>634</v>
      </c>
      <c r="B256">
        <f t="shared" si="30"/>
        <v>453.32027900000003</v>
      </c>
      <c r="C256">
        <f t="shared" si="30"/>
        <v>10.928304140923</v>
      </c>
      <c r="D256" s="1">
        <f t="shared" si="31"/>
        <v>15.963382758741</v>
      </c>
      <c r="E256" s="1">
        <v>0.5613977</v>
      </c>
      <c r="F256" s="1">
        <v>0.2260528</v>
      </c>
      <c r="G256" s="1">
        <v>3.2639999999999999E-5</v>
      </c>
      <c r="H256">
        <f t="shared" si="24"/>
        <v>2.429503898700539E-5</v>
      </c>
      <c r="I256">
        <f t="shared" si="25"/>
        <v>1.3639179008715157E-5</v>
      </c>
      <c r="J256">
        <f t="shared" si="26"/>
        <v>5.4919615891217318E-6</v>
      </c>
      <c r="K256">
        <f t="shared" si="27"/>
        <v>7.9299007253585593E-10</v>
      </c>
      <c r="T256">
        <f t="shared" si="28"/>
        <v>6.6027844879495184E-8</v>
      </c>
      <c r="U256">
        <f t="shared" si="29"/>
        <v>82321.333218198561</v>
      </c>
    </row>
    <row r="257" spans="1:21" x14ac:dyDescent="0.25">
      <c r="A257">
        <v>635</v>
      </c>
      <c r="B257">
        <f t="shared" si="30"/>
        <v>453.32027900000003</v>
      </c>
      <c r="C257">
        <f t="shared" si="30"/>
        <v>10.928304140923</v>
      </c>
      <c r="D257" s="1">
        <f t="shared" si="31"/>
        <v>15.963382758741</v>
      </c>
      <c r="E257" s="1">
        <v>0.54190000000000005</v>
      </c>
      <c r="F257" s="1">
        <v>0.217</v>
      </c>
      <c r="G257" s="1">
        <v>3.0000000000000001E-5</v>
      </c>
      <c r="H257">
        <f t="shared" si="24"/>
        <v>2.2819805208346322E-5</v>
      </c>
      <c r="I257">
        <f t="shared" si="25"/>
        <v>1.2366052442402873E-5</v>
      </c>
      <c r="J257">
        <f t="shared" si="26"/>
        <v>4.9518977302111518E-6</v>
      </c>
      <c r="K257">
        <f t="shared" si="27"/>
        <v>6.845941562503897E-10</v>
      </c>
      <c r="T257">
        <f t="shared" si="28"/>
        <v>6.0254125266541517E-8</v>
      </c>
      <c r="U257">
        <f t="shared" si="29"/>
        <v>87643.16705328961</v>
      </c>
    </row>
    <row r="258" spans="1:21" x14ac:dyDescent="0.25">
      <c r="A258">
        <v>636</v>
      </c>
      <c r="B258">
        <f t="shared" si="30"/>
        <v>453.32027900000003</v>
      </c>
      <c r="C258">
        <f t="shared" si="30"/>
        <v>10.928304140923</v>
      </c>
      <c r="D258" s="1">
        <f t="shared" si="31"/>
        <v>15.963382758741</v>
      </c>
      <c r="E258" s="1">
        <v>0.52259949999999999</v>
      </c>
      <c r="F258" s="1">
        <v>0.2081616</v>
      </c>
      <c r="G258" s="2">
        <v>2.7653299999999998E-5</v>
      </c>
      <c r="H258">
        <f t="shared" si="24"/>
        <v>2.1434149993560034E-5</v>
      </c>
      <c r="I258">
        <f t="shared" si="25"/>
        <v>1.1201476069559478E-5</v>
      </c>
      <c r="J258">
        <f t="shared" si="26"/>
        <v>4.4617669572994461E-6</v>
      </c>
      <c r="K258">
        <f t="shared" si="27"/>
        <v>5.9272498001691362E-10</v>
      </c>
      <c r="T258">
        <f t="shared" si="28"/>
        <v>5.4985281107721765E-8</v>
      </c>
      <c r="U258">
        <f t="shared" si="29"/>
        <v>93309.041907410763</v>
      </c>
    </row>
    <row r="259" spans="1:21" x14ac:dyDescent="0.25">
      <c r="A259">
        <v>637</v>
      </c>
      <c r="B259">
        <f t="shared" si="30"/>
        <v>453.32027900000003</v>
      </c>
      <c r="C259">
        <f t="shared" si="30"/>
        <v>10.928304140923</v>
      </c>
      <c r="D259" s="1">
        <f t="shared" si="31"/>
        <v>15.963382758741</v>
      </c>
      <c r="E259" s="1">
        <v>0.50354639999999995</v>
      </c>
      <c r="F259" s="1">
        <v>0.1995488</v>
      </c>
      <c r="G259" s="1">
        <v>2.5559999999999999E-5</v>
      </c>
      <c r="H259">
        <f t="shared" ref="H259:H322" si="32">2/(T259+U259)</f>
        <v>2.0132633988408846E-5</v>
      </c>
      <c r="I259">
        <f t="shared" ref="I259:I322" si="33">H259*E259</f>
        <v>1.0137715367380916E-5</v>
      </c>
      <c r="J259">
        <f t="shared" ref="J259:J322" si="34">H259*F259</f>
        <v>4.0174429532261994E-6</v>
      </c>
      <c r="K259">
        <f t="shared" ref="K259:K322" si="35">H259*G259</f>
        <v>5.1459012474373005E-10</v>
      </c>
      <c r="T259">
        <f t="shared" ref="T259:T322" si="36">EXP((B259-A259)/C259)</f>
        <v>5.0177164221053344E-8</v>
      </c>
      <c r="U259">
        <f t="shared" ref="U259:U322" si="37">EXP((A259-B259)/D259)</f>
        <v>99341.199027929921</v>
      </c>
    </row>
    <row r="260" spans="1:21" x14ac:dyDescent="0.25">
      <c r="A260">
        <v>638</v>
      </c>
      <c r="B260">
        <f t="shared" ref="B260:C323" si="38">B259</f>
        <v>453.32027900000003</v>
      </c>
      <c r="C260">
        <f t="shared" si="38"/>
        <v>10.928304140923</v>
      </c>
      <c r="D260" s="1">
        <f t="shared" ref="D260:D323" si="39">D259</f>
        <v>15.963382758741</v>
      </c>
      <c r="E260" s="1">
        <v>0.4847436</v>
      </c>
      <c r="F260" s="1">
        <v>0.1911552</v>
      </c>
      <c r="G260" s="1">
        <v>2.3640000000000001E-5</v>
      </c>
      <c r="H260">
        <f t="shared" si="32"/>
        <v>1.8910148124978639E-5</v>
      </c>
      <c r="I260">
        <f t="shared" si="33"/>
        <v>9.1665732786353953E-6</v>
      </c>
      <c r="J260">
        <f t="shared" si="34"/>
        <v>3.6147731468599166E-6</v>
      </c>
      <c r="K260">
        <f t="shared" si="35"/>
        <v>4.4703590167449503E-10</v>
      </c>
      <c r="T260">
        <f t="shared" si="36"/>
        <v>4.5789486905305284E-8</v>
      </c>
      <c r="U260">
        <f t="shared" si="37"/>
        <v>105763.317493918</v>
      </c>
    </row>
    <row r="261" spans="1:21" x14ac:dyDescent="0.25">
      <c r="A261">
        <v>639</v>
      </c>
      <c r="B261">
        <f t="shared" si="38"/>
        <v>453.32027900000003</v>
      </c>
      <c r="C261">
        <f t="shared" si="38"/>
        <v>10.928304140923</v>
      </c>
      <c r="D261" s="1">
        <f t="shared" si="39"/>
        <v>15.963382758741</v>
      </c>
      <c r="E261" s="1">
        <v>0.46619389999999999</v>
      </c>
      <c r="F261" s="1">
        <v>0.18297440000000001</v>
      </c>
      <c r="G261" s="2">
        <v>2.18133E-5</v>
      </c>
      <c r="H261">
        <f t="shared" si="32"/>
        <v>1.7761893566162827E-5</v>
      </c>
      <c r="I261">
        <f t="shared" si="33"/>
        <v>8.2804864329943554E-6</v>
      </c>
      <c r="J261">
        <f t="shared" si="34"/>
        <v>3.2499718181325038E-6</v>
      </c>
      <c r="K261">
        <f t="shared" si="35"/>
        <v>3.8744551292677961E-10</v>
      </c>
      <c r="T261">
        <f t="shared" si="36"/>
        <v>4.1785484365244381E-8</v>
      </c>
      <c r="U261">
        <f t="shared" si="37"/>
        <v>112600.6071677709</v>
      </c>
    </row>
    <row r="262" spans="1:21" x14ac:dyDescent="0.25">
      <c r="A262">
        <v>640</v>
      </c>
      <c r="B262">
        <f t="shared" si="38"/>
        <v>453.32027900000003</v>
      </c>
      <c r="C262">
        <f t="shared" si="38"/>
        <v>10.928304140923</v>
      </c>
      <c r="D262" s="1">
        <f t="shared" si="39"/>
        <v>15.963382758741</v>
      </c>
      <c r="E262" s="1">
        <v>0.44790000000000002</v>
      </c>
      <c r="F262" s="1">
        <v>0.17499999999999999</v>
      </c>
      <c r="G262" s="1">
        <v>2.0000000000000002E-5</v>
      </c>
      <c r="H262">
        <f t="shared" si="32"/>
        <v>1.6683362867949477E-5</v>
      </c>
      <c r="I262">
        <f t="shared" si="33"/>
        <v>7.4724782285545714E-6</v>
      </c>
      <c r="J262">
        <f t="shared" si="34"/>
        <v>2.9195885018911584E-6</v>
      </c>
      <c r="K262">
        <f t="shared" si="35"/>
        <v>3.3366725735898957E-10</v>
      </c>
      <c r="T262">
        <f t="shared" si="36"/>
        <v>3.8131606655670768E-8</v>
      </c>
      <c r="U262">
        <f t="shared" si="37"/>
        <v>119879.90765588261</v>
      </c>
    </row>
    <row r="263" spans="1:21" x14ac:dyDescent="0.25">
      <c r="A263">
        <v>641</v>
      </c>
      <c r="B263">
        <f t="shared" si="38"/>
        <v>453.32027900000003</v>
      </c>
      <c r="C263">
        <f t="shared" si="38"/>
        <v>10.928304140923</v>
      </c>
      <c r="D263" s="1">
        <f t="shared" si="39"/>
        <v>15.963382758741</v>
      </c>
      <c r="E263" s="1">
        <v>0.4298613</v>
      </c>
      <c r="F263" s="1">
        <v>0.1672235</v>
      </c>
      <c r="G263" s="2">
        <v>1.8133300000000001E-5</v>
      </c>
      <c r="H263">
        <f t="shared" si="32"/>
        <v>1.5670322285564932E-5</v>
      </c>
      <c r="I263">
        <f t="shared" si="33"/>
        <v>6.7360651090919125E-6</v>
      </c>
      <c r="J263">
        <f t="shared" si="34"/>
        <v>2.6204461387201675E-6</v>
      </c>
      <c r="K263">
        <f t="shared" si="35"/>
        <v>2.8415465510083461E-10</v>
      </c>
      <c r="T263">
        <f t="shared" si="36"/>
        <v>3.4797237563008602E-8</v>
      </c>
      <c r="U263">
        <f t="shared" si="37"/>
        <v>127629.79366683475</v>
      </c>
    </row>
    <row r="264" spans="1:21" x14ac:dyDescent="0.25">
      <c r="A264">
        <v>642</v>
      </c>
      <c r="B264">
        <f t="shared" si="38"/>
        <v>453.32027900000003</v>
      </c>
      <c r="C264">
        <f t="shared" si="38"/>
        <v>10.928304140923</v>
      </c>
      <c r="D264" s="1">
        <f t="shared" si="39"/>
        <v>15.963382758741</v>
      </c>
      <c r="E264" s="1">
        <v>0.41209800000000002</v>
      </c>
      <c r="F264" s="1">
        <v>0.15964639999999999</v>
      </c>
      <c r="G264" s="1">
        <v>1.6200000000000001E-5</v>
      </c>
      <c r="H264">
        <f t="shared" si="32"/>
        <v>1.4718795154016343E-5</v>
      </c>
      <c r="I264">
        <f t="shared" si="33"/>
        <v>6.0655860453798275E-6</v>
      </c>
      <c r="J264">
        <f t="shared" si="34"/>
        <v>2.3498026586761547E-6</v>
      </c>
      <c r="K264">
        <f t="shared" si="35"/>
        <v>2.3844448149506475E-10</v>
      </c>
      <c r="T264">
        <f t="shared" si="36"/>
        <v>3.1754438068934203E-8</v>
      </c>
      <c r="U264">
        <f t="shared" si="37"/>
        <v>135880.68718068878</v>
      </c>
    </row>
    <row r="265" spans="1:21" x14ac:dyDescent="0.25">
      <c r="A265">
        <v>643</v>
      </c>
      <c r="B265">
        <f t="shared" si="38"/>
        <v>453.32027900000003</v>
      </c>
      <c r="C265">
        <f t="shared" si="38"/>
        <v>10.928304140923</v>
      </c>
      <c r="D265" s="1">
        <f t="shared" si="39"/>
        <v>15.963382758741</v>
      </c>
      <c r="E265" s="1">
        <v>0.39464399999999999</v>
      </c>
      <c r="F265" s="1">
        <v>0.15227760000000001</v>
      </c>
      <c r="G265" s="1">
        <v>1.42E-5</v>
      </c>
      <c r="H265">
        <f t="shared" si="32"/>
        <v>1.3825046277794787E-5</v>
      </c>
      <c r="I265">
        <f t="shared" si="33"/>
        <v>5.4559715632540457E-6</v>
      </c>
      <c r="J265">
        <f t="shared" si="34"/>
        <v>2.1052448670715235E-6</v>
      </c>
      <c r="K265">
        <f t="shared" si="35"/>
        <v>1.9631565714468598E-10</v>
      </c>
      <c r="T265">
        <f t="shared" si="36"/>
        <v>2.8977712246494642E-8</v>
      </c>
      <c r="U265">
        <f t="shared" si="37"/>
        <v>144664.97686969163</v>
      </c>
    </row>
    <row r="266" spans="1:21" x14ac:dyDescent="0.25">
      <c r="A266">
        <v>644</v>
      </c>
      <c r="B266">
        <f t="shared" si="38"/>
        <v>453.32027900000003</v>
      </c>
      <c r="C266">
        <f t="shared" si="38"/>
        <v>10.928304140923</v>
      </c>
      <c r="D266" s="1">
        <f t="shared" si="39"/>
        <v>15.963382758741</v>
      </c>
      <c r="E266" s="1">
        <v>0.37753330000000002</v>
      </c>
      <c r="F266" s="1">
        <v>0.1451259</v>
      </c>
      <c r="G266" s="2">
        <v>1.21333E-5</v>
      </c>
      <c r="H266">
        <f t="shared" si="32"/>
        <v>1.2985567268460268E-5</v>
      </c>
      <c r="I266">
        <f t="shared" si="33"/>
        <v>4.9024840632337916E-6</v>
      </c>
      <c r="J266">
        <f t="shared" si="34"/>
        <v>1.8845421368458381E-6</v>
      </c>
      <c r="K266">
        <f t="shared" si="35"/>
        <v>1.5755778333840896E-10</v>
      </c>
      <c r="T266">
        <f t="shared" si="36"/>
        <v>2.6443793627138567E-8</v>
      </c>
      <c r="U266">
        <f t="shared" si="37"/>
        <v>154017.14523918534</v>
      </c>
    </row>
    <row r="267" spans="1:21" x14ac:dyDescent="0.25">
      <c r="A267">
        <v>645</v>
      </c>
      <c r="B267">
        <f t="shared" si="38"/>
        <v>453.32027900000003</v>
      </c>
      <c r="C267">
        <f t="shared" si="38"/>
        <v>10.928304140923</v>
      </c>
      <c r="D267" s="1">
        <f t="shared" si="39"/>
        <v>15.963382758741</v>
      </c>
      <c r="E267" s="1">
        <v>0.36080000000000001</v>
      </c>
      <c r="F267" s="1">
        <v>0.13819999999999999</v>
      </c>
      <c r="G267" s="1">
        <v>1.0000000000000001E-5</v>
      </c>
      <c r="H267">
        <f t="shared" si="32"/>
        <v>1.2197062772552479E-5</v>
      </c>
      <c r="I267">
        <f t="shared" si="33"/>
        <v>4.4007002483369346E-6</v>
      </c>
      <c r="J267">
        <f t="shared" si="34"/>
        <v>1.6856340751667525E-6</v>
      </c>
      <c r="K267">
        <f t="shared" si="35"/>
        <v>1.2197062772552479E-10</v>
      </c>
      <c r="T267">
        <f t="shared" si="36"/>
        <v>2.4131450248605501E-8</v>
      </c>
      <c r="U267">
        <f t="shared" si="37"/>
        <v>163973.90398780128</v>
      </c>
    </row>
    <row r="268" spans="1:21" x14ac:dyDescent="0.25">
      <c r="A268">
        <v>646</v>
      </c>
      <c r="B268">
        <f t="shared" si="38"/>
        <v>453.32027900000003</v>
      </c>
      <c r="C268">
        <f t="shared" si="38"/>
        <v>10.928304140923</v>
      </c>
      <c r="D268" s="1">
        <f t="shared" si="39"/>
        <v>15.963382758741</v>
      </c>
      <c r="E268" s="1">
        <v>0.34445629999999999</v>
      </c>
      <c r="F268" s="1">
        <v>0.13150029999999999</v>
      </c>
      <c r="G268" s="2">
        <v>7.7333299999999997E-6</v>
      </c>
      <c r="H268">
        <f t="shared" si="32"/>
        <v>1.1456437535764667E-5</v>
      </c>
      <c r="I268">
        <f t="shared" si="33"/>
        <v>3.9462420847506145E-6</v>
      </c>
      <c r="J268">
        <f t="shared" si="34"/>
        <v>1.5065249728843143E-6</v>
      </c>
      <c r="K268">
        <f t="shared" si="35"/>
        <v>8.8596412088454966E-11</v>
      </c>
      <c r="T268">
        <f t="shared" si="36"/>
        <v>2.2021306750151606E-8</v>
      </c>
      <c r="U268">
        <f t="shared" si="37"/>
        <v>174574.3381182985</v>
      </c>
    </row>
    <row r="269" spans="1:21" x14ac:dyDescent="0.25">
      <c r="A269">
        <v>647</v>
      </c>
      <c r="B269">
        <f t="shared" si="38"/>
        <v>453.32027900000003</v>
      </c>
      <c r="C269">
        <f t="shared" si="38"/>
        <v>10.928304140923</v>
      </c>
      <c r="D269" s="1">
        <f t="shared" si="39"/>
        <v>15.963382758741</v>
      </c>
      <c r="E269" s="1">
        <v>0.3285168</v>
      </c>
      <c r="F269" s="1">
        <v>0.12502479999999999</v>
      </c>
      <c r="G269" s="1">
        <v>5.4E-6</v>
      </c>
      <c r="H269">
        <f t="shared" si="32"/>
        <v>1.0760784252601688E-5</v>
      </c>
      <c r="I269">
        <f t="shared" si="33"/>
        <v>3.5350984081550981E-6</v>
      </c>
      <c r="J269">
        <f t="shared" si="34"/>
        <v>1.3453648990246755E-6</v>
      </c>
      <c r="K269">
        <f t="shared" si="35"/>
        <v>5.8108234964049111E-11</v>
      </c>
      <c r="T269">
        <f t="shared" si="36"/>
        <v>2.0095682024427687E-8</v>
      </c>
      <c r="U269">
        <f t="shared" si="37"/>
        <v>185860.05936474697</v>
      </c>
    </row>
    <row r="270" spans="1:21" x14ac:dyDescent="0.25">
      <c r="A270">
        <v>648</v>
      </c>
      <c r="B270">
        <f t="shared" si="38"/>
        <v>453.32027900000003</v>
      </c>
      <c r="C270">
        <f t="shared" si="38"/>
        <v>10.928304140923</v>
      </c>
      <c r="D270" s="1">
        <f t="shared" si="39"/>
        <v>15.963382758741</v>
      </c>
      <c r="E270" s="1">
        <v>0.3130192</v>
      </c>
      <c r="F270" s="1">
        <v>0.1187792</v>
      </c>
      <c r="G270" s="1">
        <v>3.1999999999999999E-6</v>
      </c>
      <c r="H270">
        <f t="shared" si="32"/>
        <v>1.0107372153826488E-5</v>
      </c>
      <c r="I270">
        <f t="shared" si="33"/>
        <v>3.1638015456930441E-6</v>
      </c>
      <c r="J270">
        <f t="shared" si="34"/>
        <v>1.2005455785337872E-6</v>
      </c>
      <c r="K270">
        <f t="shared" si="35"/>
        <v>3.2343590892244759E-11</v>
      </c>
      <c r="T270">
        <f t="shared" si="36"/>
        <v>1.8338441065679597E-8</v>
      </c>
      <c r="U270">
        <f t="shared" si="37"/>
        <v>197875.36953832721</v>
      </c>
    </row>
    <row r="271" spans="1:21" x14ac:dyDescent="0.25">
      <c r="A271">
        <v>649</v>
      </c>
      <c r="B271">
        <f t="shared" si="38"/>
        <v>453.32027900000003</v>
      </c>
      <c r="C271">
        <f t="shared" si="38"/>
        <v>10.928304140923</v>
      </c>
      <c r="D271" s="1">
        <f t="shared" si="39"/>
        <v>15.963382758741</v>
      </c>
      <c r="E271" s="1">
        <v>0.29800110000000002</v>
      </c>
      <c r="F271" s="1">
        <v>0.1127691</v>
      </c>
      <c r="G271" s="2">
        <v>1.33333E-6</v>
      </c>
      <c r="H271">
        <f t="shared" si="32"/>
        <v>9.4936362868949095E-6</v>
      </c>
      <c r="I271">
        <f t="shared" si="33"/>
        <v>2.829114056494599E-6</v>
      </c>
      <c r="J271">
        <f t="shared" si="34"/>
        <v>1.0705888198004808E-6</v>
      </c>
      <c r="K271">
        <f t="shared" si="35"/>
        <v>1.2658150070405589E-11</v>
      </c>
      <c r="T271">
        <f t="shared" si="36"/>
        <v>1.6734859772890948E-8</v>
      </c>
      <c r="U271">
        <f t="shared" si="37"/>
        <v>210667.43443296399</v>
      </c>
    </row>
    <row r="272" spans="1:21" x14ac:dyDescent="0.25">
      <c r="A272">
        <v>650</v>
      </c>
      <c r="B272">
        <f t="shared" si="38"/>
        <v>453.32027900000003</v>
      </c>
      <c r="C272">
        <f t="shared" si="38"/>
        <v>10.928304140923</v>
      </c>
      <c r="D272" s="1">
        <f t="shared" si="39"/>
        <v>15.963382758741</v>
      </c>
      <c r="E272" s="1">
        <v>0.28349999999999997</v>
      </c>
      <c r="F272" s="1">
        <v>0.107</v>
      </c>
      <c r="G272" s="1">
        <v>0</v>
      </c>
      <c r="H272">
        <f t="shared" si="32"/>
        <v>8.9171674472999709E-6</v>
      </c>
      <c r="I272">
        <f t="shared" si="33"/>
        <v>2.5280169713095414E-6</v>
      </c>
      <c r="J272">
        <f t="shared" si="34"/>
        <v>9.5413691686109685E-7</v>
      </c>
      <c r="K272">
        <f t="shared" si="35"/>
        <v>0</v>
      </c>
      <c r="T272">
        <f t="shared" si="36"/>
        <v>1.5271501575041065E-8</v>
      </c>
      <c r="U272">
        <f t="shared" si="37"/>
        <v>224286.46897344556</v>
      </c>
    </row>
    <row r="273" spans="1:21" x14ac:dyDescent="0.25">
      <c r="A273">
        <v>651</v>
      </c>
      <c r="B273">
        <f t="shared" si="38"/>
        <v>453.32027900000003</v>
      </c>
      <c r="C273">
        <f t="shared" si="38"/>
        <v>10.928304140923</v>
      </c>
      <c r="D273" s="1">
        <f t="shared" si="39"/>
        <v>15.963382758741</v>
      </c>
      <c r="E273" s="1">
        <v>0.26954479999999997</v>
      </c>
      <c r="F273" s="1">
        <v>0.1014762</v>
      </c>
      <c r="G273" s="1">
        <v>0</v>
      </c>
      <c r="H273">
        <f t="shared" si="32"/>
        <v>8.3757027213008324E-6</v>
      </c>
      <c r="I273">
        <f t="shared" si="33"/>
        <v>2.2576271148724885E-6</v>
      </c>
      <c r="J273">
        <f t="shared" si="34"/>
        <v>8.4993448448726751E-7</v>
      </c>
      <c r="K273">
        <f t="shared" si="35"/>
        <v>0</v>
      </c>
      <c r="T273">
        <f t="shared" si="36"/>
        <v>1.3936104844707231E-8</v>
      </c>
      <c r="U273">
        <f t="shared" si="37"/>
        <v>238785.93433283444</v>
      </c>
    </row>
    <row r="274" spans="1:21" x14ac:dyDescent="0.25">
      <c r="A274">
        <v>652</v>
      </c>
      <c r="B274">
        <f t="shared" si="38"/>
        <v>453.32027900000003</v>
      </c>
      <c r="C274">
        <f t="shared" si="38"/>
        <v>10.928304140923</v>
      </c>
      <c r="D274" s="1">
        <f t="shared" si="39"/>
        <v>15.963382758741</v>
      </c>
      <c r="E274" s="1">
        <v>0.25611840000000002</v>
      </c>
      <c r="F274" s="1">
        <v>9.6188640000000006E-2</v>
      </c>
      <c r="G274" s="1">
        <v>0</v>
      </c>
      <c r="H274">
        <f t="shared" si="32"/>
        <v>7.8671166029126783E-6</v>
      </c>
      <c r="I274">
        <f t="shared" si="33"/>
        <v>2.0149133169514306E-6</v>
      </c>
      <c r="J274">
        <f t="shared" si="34"/>
        <v>7.5672724675559059E-7</v>
      </c>
      <c r="K274">
        <f t="shared" si="35"/>
        <v>0</v>
      </c>
      <c r="T274">
        <f t="shared" si="36"/>
        <v>1.2717480156639463E-8</v>
      </c>
      <c r="U274">
        <f t="shared" si="37"/>
        <v>254222.74779293739</v>
      </c>
    </row>
    <row r="275" spans="1:21" x14ac:dyDescent="0.25">
      <c r="A275">
        <v>653</v>
      </c>
      <c r="B275">
        <f t="shared" si="38"/>
        <v>453.32027900000003</v>
      </c>
      <c r="C275">
        <f t="shared" si="38"/>
        <v>10.928304140923</v>
      </c>
      <c r="D275" s="1">
        <f t="shared" si="39"/>
        <v>15.963382758741</v>
      </c>
      <c r="E275" s="1">
        <v>0.24318960000000001</v>
      </c>
      <c r="F275" s="1">
        <v>9.1122960000000003E-2</v>
      </c>
      <c r="G275" s="1">
        <v>0</v>
      </c>
      <c r="H275">
        <f t="shared" si="32"/>
        <v>7.3894126502870864E-6</v>
      </c>
      <c r="I275">
        <f t="shared" si="33"/>
        <v>1.7970283066582565E-6</v>
      </c>
      <c r="J275">
        <f t="shared" si="34"/>
        <v>6.733451533556042E-7</v>
      </c>
      <c r="K275">
        <f t="shared" si="35"/>
        <v>0</v>
      </c>
      <c r="T275">
        <f t="shared" si="36"/>
        <v>1.16054165304262E-8</v>
      </c>
      <c r="U275">
        <f t="shared" si="37"/>
        <v>270657.50617164577</v>
      </c>
    </row>
    <row r="276" spans="1:21" x14ac:dyDescent="0.25">
      <c r="A276">
        <v>654</v>
      </c>
      <c r="B276">
        <f t="shared" si="38"/>
        <v>453.32027900000003</v>
      </c>
      <c r="C276">
        <f t="shared" si="38"/>
        <v>10.928304140923</v>
      </c>
      <c r="D276" s="1">
        <f t="shared" si="39"/>
        <v>15.963382758741</v>
      </c>
      <c r="E276" s="1">
        <v>0.23072719999999999</v>
      </c>
      <c r="F276" s="1">
        <v>8.6264850000000004E-2</v>
      </c>
      <c r="G276" s="1">
        <v>0</v>
      </c>
      <c r="H276">
        <f t="shared" si="32"/>
        <v>6.9407156487303875E-6</v>
      </c>
      <c r="I276">
        <f t="shared" si="33"/>
        <v>1.6014118876277459E-6</v>
      </c>
      <c r="J276">
        <f t="shared" si="34"/>
        <v>5.9873979433037961E-7</v>
      </c>
      <c r="K276">
        <f t="shared" si="35"/>
        <v>0</v>
      </c>
      <c r="T276">
        <f t="shared" si="36"/>
        <v>1.0590595871649449E-8</v>
      </c>
      <c r="U276">
        <f t="shared" si="37"/>
        <v>288154.72369420168</v>
      </c>
    </row>
    <row r="277" spans="1:21" x14ac:dyDescent="0.25">
      <c r="A277">
        <v>655</v>
      </c>
      <c r="B277">
        <f t="shared" si="38"/>
        <v>453.32027900000003</v>
      </c>
      <c r="C277">
        <f t="shared" si="38"/>
        <v>10.928304140923</v>
      </c>
      <c r="D277" s="1">
        <f t="shared" si="39"/>
        <v>15.963382758741</v>
      </c>
      <c r="E277" s="1">
        <v>0.21870000000000001</v>
      </c>
      <c r="F277" s="1">
        <v>8.1600000000000006E-2</v>
      </c>
      <c r="G277" s="1">
        <v>0</v>
      </c>
      <c r="H277">
        <f t="shared" si="32"/>
        <v>6.5192642495962559E-6</v>
      </c>
      <c r="I277">
        <f t="shared" si="33"/>
        <v>1.4257630913867013E-6</v>
      </c>
      <c r="J277">
        <f t="shared" si="34"/>
        <v>5.319719627670545E-7</v>
      </c>
      <c r="K277">
        <f t="shared" si="35"/>
        <v>0</v>
      </c>
      <c r="T277">
        <f t="shared" si="36"/>
        <v>9.6645148946221697E-9</v>
      </c>
      <c r="U277">
        <f t="shared" si="37"/>
        <v>306783.08524214197</v>
      </c>
    </row>
    <row r="278" spans="1:21" x14ac:dyDescent="0.25">
      <c r="A278">
        <v>656</v>
      </c>
      <c r="B278">
        <f t="shared" si="38"/>
        <v>453.32027900000003</v>
      </c>
      <c r="C278">
        <f t="shared" si="38"/>
        <v>10.928304140923</v>
      </c>
      <c r="D278" s="1">
        <f t="shared" si="39"/>
        <v>15.963382758741</v>
      </c>
      <c r="E278" s="1">
        <v>0.20709710000000001</v>
      </c>
      <c r="F278" s="1">
        <v>7.7120640000000004E-2</v>
      </c>
      <c r="G278" s="1">
        <v>0</v>
      </c>
      <c r="H278">
        <f t="shared" si="32"/>
        <v>6.1234040561563826E-6</v>
      </c>
      <c r="I278">
        <f t="shared" si="33"/>
        <v>1.268139222158224E-6</v>
      </c>
      <c r="J278">
        <f t="shared" si="34"/>
        <v>4.7224083978937618E-7</v>
      </c>
      <c r="K278">
        <f t="shared" si="35"/>
        <v>0</v>
      </c>
      <c r="T278">
        <f t="shared" si="36"/>
        <v>8.8194138724912855E-9</v>
      </c>
      <c r="U278">
        <f t="shared" si="37"/>
        <v>326615.71597405442</v>
      </c>
    </row>
    <row r="279" spans="1:21" x14ac:dyDescent="0.25">
      <c r="A279">
        <v>657</v>
      </c>
      <c r="B279">
        <f t="shared" si="38"/>
        <v>453.32027900000003</v>
      </c>
      <c r="C279">
        <f t="shared" si="38"/>
        <v>10.928304140923</v>
      </c>
      <c r="D279" s="1">
        <f t="shared" si="39"/>
        <v>15.963382758741</v>
      </c>
      <c r="E279" s="1">
        <v>0.19592319999999999</v>
      </c>
      <c r="F279" s="1">
        <v>7.2825520000000005E-2</v>
      </c>
      <c r="G279" s="1">
        <v>0</v>
      </c>
      <c r="H279">
        <f t="shared" si="32"/>
        <v>5.7515811293083646E-6</v>
      </c>
      <c r="I279">
        <f t="shared" si="33"/>
        <v>1.1268681799137085E-6</v>
      </c>
      <c r="J279">
        <f t="shared" si="34"/>
        <v>4.1886188656406893E-7</v>
      </c>
      <c r="K279">
        <f t="shared" si="35"/>
        <v>0</v>
      </c>
      <c r="T279">
        <f t="shared" si="36"/>
        <v>8.0482116176957193E-9</v>
      </c>
      <c r="U279">
        <f t="shared" si="37"/>
        <v>347730.46837652038</v>
      </c>
    </row>
    <row r="280" spans="1:21" x14ac:dyDescent="0.25">
      <c r="A280">
        <v>658</v>
      </c>
      <c r="B280">
        <f t="shared" si="38"/>
        <v>453.32027900000003</v>
      </c>
      <c r="C280">
        <f t="shared" si="38"/>
        <v>10.928304140923</v>
      </c>
      <c r="D280" s="1">
        <f t="shared" si="39"/>
        <v>15.963382758741</v>
      </c>
      <c r="E280" s="1">
        <v>0.1851708</v>
      </c>
      <c r="F280" s="1">
        <v>6.8710080000000007E-2</v>
      </c>
      <c r="G280" s="1">
        <v>0</v>
      </c>
      <c r="H280">
        <f t="shared" si="32"/>
        <v>5.4023358876272687E-6</v>
      </c>
      <c r="I280">
        <f t="shared" si="33"/>
        <v>1.0003548581806515E-6</v>
      </c>
      <c r="J280">
        <f t="shared" si="34"/>
        <v>3.7119493102574067E-7</v>
      </c>
      <c r="K280">
        <f t="shared" si="35"/>
        <v>0</v>
      </c>
      <c r="T280">
        <f t="shared" si="36"/>
        <v>7.3444461479745972E-9</v>
      </c>
      <c r="U280">
        <f t="shared" si="37"/>
        <v>370210.22787207144</v>
      </c>
    </row>
    <row r="281" spans="1:21" x14ac:dyDescent="0.25">
      <c r="A281">
        <v>659</v>
      </c>
      <c r="B281">
        <f t="shared" si="38"/>
        <v>453.32027900000003</v>
      </c>
      <c r="C281">
        <f t="shared" si="38"/>
        <v>10.928304140923</v>
      </c>
      <c r="D281" s="1">
        <f t="shared" si="39"/>
        <v>15.963382758741</v>
      </c>
      <c r="E281" s="1">
        <v>0.1748323</v>
      </c>
      <c r="F281" s="1">
        <v>6.4769759999999996E-2</v>
      </c>
      <c r="G281" s="1">
        <v>0</v>
      </c>
      <c r="H281">
        <f t="shared" si="32"/>
        <v>5.0742973778160112E-6</v>
      </c>
      <c r="I281">
        <f t="shared" si="33"/>
        <v>8.871510814475422E-7</v>
      </c>
      <c r="J281">
        <f t="shared" si="34"/>
        <v>3.2866102332977236E-7</v>
      </c>
      <c r="K281">
        <f t="shared" si="35"/>
        <v>0</v>
      </c>
      <c r="T281">
        <f t="shared" si="36"/>
        <v>6.7022205407594258E-9</v>
      </c>
      <c r="U281">
        <f t="shared" si="37"/>
        <v>394143.23818379961</v>
      </c>
    </row>
    <row r="282" spans="1:21" x14ac:dyDescent="0.25">
      <c r="A282">
        <v>660</v>
      </c>
      <c r="B282">
        <f t="shared" si="38"/>
        <v>453.32027900000003</v>
      </c>
      <c r="C282">
        <f t="shared" si="38"/>
        <v>10.928304140923</v>
      </c>
      <c r="D282" s="1">
        <f t="shared" si="39"/>
        <v>15.963382758741</v>
      </c>
      <c r="E282" s="1">
        <v>0.16489999999999999</v>
      </c>
      <c r="F282" s="1">
        <v>6.0999999999999999E-2</v>
      </c>
      <c r="G282" s="1">
        <v>0</v>
      </c>
      <c r="H282">
        <f t="shared" si="32"/>
        <v>4.7661778930630967E-6</v>
      </c>
      <c r="I282">
        <f t="shared" si="33"/>
        <v>7.859427345661046E-7</v>
      </c>
      <c r="J282">
        <f t="shared" si="34"/>
        <v>2.9073685147684888E-7</v>
      </c>
      <c r="K282">
        <f t="shared" si="35"/>
        <v>0</v>
      </c>
      <c r="T282">
        <f t="shared" si="36"/>
        <v>6.1161535222591847E-9</v>
      </c>
      <c r="U282">
        <f t="shared" si="37"/>
        <v>419623.44773384521</v>
      </c>
    </row>
    <row r="283" spans="1:21" x14ac:dyDescent="0.25">
      <c r="A283">
        <v>661</v>
      </c>
      <c r="B283">
        <f t="shared" si="38"/>
        <v>453.32027900000003</v>
      </c>
      <c r="C283">
        <f t="shared" si="38"/>
        <v>10.928304140923</v>
      </c>
      <c r="D283" s="1">
        <f t="shared" si="39"/>
        <v>15.963382758741</v>
      </c>
      <c r="E283" s="1">
        <v>0.1553667</v>
      </c>
      <c r="F283" s="1">
        <v>5.7396210000000003E-2</v>
      </c>
      <c r="G283" s="1">
        <v>0</v>
      </c>
      <c r="H283">
        <f t="shared" si="32"/>
        <v>4.4767679181823077E-6</v>
      </c>
      <c r="I283">
        <f t="shared" si="33"/>
        <v>6.9554065811385515E-7</v>
      </c>
      <c r="J283">
        <f t="shared" si="34"/>
        <v>2.5694951155325456E-7</v>
      </c>
      <c r="K283">
        <f t="shared" si="35"/>
        <v>0</v>
      </c>
      <c r="T283">
        <f t="shared" si="36"/>
        <v>5.5813343772189095E-9</v>
      </c>
      <c r="U283">
        <f t="shared" si="37"/>
        <v>446750.87843553675</v>
      </c>
    </row>
    <row r="284" spans="1:21" x14ac:dyDescent="0.25">
      <c r="A284">
        <v>662</v>
      </c>
      <c r="B284">
        <f t="shared" si="38"/>
        <v>453.32027900000003</v>
      </c>
      <c r="C284">
        <f t="shared" si="38"/>
        <v>10.928304140923</v>
      </c>
      <c r="D284" s="1">
        <f t="shared" si="39"/>
        <v>15.963382758741</v>
      </c>
      <c r="E284" s="1">
        <v>0.14623</v>
      </c>
      <c r="F284" s="1">
        <v>5.3955040000000003E-2</v>
      </c>
      <c r="G284" s="1">
        <v>0</v>
      </c>
      <c r="H284">
        <f t="shared" si="32"/>
        <v>4.204931381691729E-6</v>
      </c>
      <c r="I284">
        <f t="shared" si="33"/>
        <v>6.1488711594478149E-7</v>
      </c>
      <c r="J284">
        <f t="shared" si="34"/>
        <v>2.2687724089643252E-7</v>
      </c>
      <c r="K284">
        <f t="shared" si="35"/>
        <v>0</v>
      </c>
      <c r="T284">
        <f t="shared" si="36"/>
        <v>5.093281801536422E-9</v>
      </c>
      <c r="U284">
        <f t="shared" si="37"/>
        <v>475632.01832685742</v>
      </c>
    </row>
    <row r="285" spans="1:21" x14ac:dyDescent="0.25">
      <c r="A285">
        <v>663</v>
      </c>
      <c r="B285">
        <f t="shared" si="38"/>
        <v>453.32027900000003</v>
      </c>
      <c r="C285">
        <f t="shared" si="38"/>
        <v>10.928304140923</v>
      </c>
      <c r="D285" s="1">
        <f t="shared" si="39"/>
        <v>15.963382758741</v>
      </c>
      <c r="E285" s="1">
        <v>0.13749</v>
      </c>
      <c r="F285" s="1">
        <v>5.0673759999999998E-2</v>
      </c>
      <c r="G285" s="1">
        <v>0</v>
      </c>
      <c r="H285">
        <f t="shared" si="32"/>
        <v>3.9496011961940255E-6</v>
      </c>
      <c r="I285">
        <f t="shared" si="33"/>
        <v>5.4303066846471658E-7</v>
      </c>
      <c r="J285">
        <f t="shared" si="34"/>
        <v>2.0014114311164896E-7</v>
      </c>
      <c r="K285">
        <f t="shared" si="35"/>
        <v>0</v>
      </c>
      <c r="T285">
        <f t="shared" si="36"/>
        <v>4.6479063529586187E-9</v>
      </c>
      <c r="U285">
        <f t="shared" si="37"/>
        <v>506380.23958653136</v>
      </c>
    </row>
    <row r="286" spans="1:21" x14ac:dyDescent="0.25">
      <c r="A286">
        <v>664</v>
      </c>
      <c r="B286">
        <f t="shared" si="38"/>
        <v>453.32027900000003</v>
      </c>
      <c r="C286">
        <f t="shared" si="38"/>
        <v>10.928304140923</v>
      </c>
      <c r="D286" s="1">
        <f t="shared" si="39"/>
        <v>15.963382758741</v>
      </c>
      <c r="E286" s="1">
        <v>0.1291467</v>
      </c>
      <c r="F286" s="1">
        <v>4.7549649999999999E-2</v>
      </c>
      <c r="G286" s="1">
        <v>0</v>
      </c>
      <c r="H286">
        <f t="shared" si="32"/>
        <v>3.7097750695521148E-6</v>
      </c>
      <c r="I286">
        <f t="shared" si="33"/>
        <v>4.7910520797492617E-7</v>
      </c>
      <c r="J286">
        <f t="shared" si="34"/>
        <v>1.7639850613592872E-7</v>
      </c>
      <c r="K286">
        <f t="shared" si="35"/>
        <v>0</v>
      </c>
      <c r="T286">
        <f t="shared" si="36"/>
        <v>4.2414761852282477E-9</v>
      </c>
      <c r="U286">
        <f t="shared" si="37"/>
        <v>539116.24357361556</v>
      </c>
    </row>
    <row r="287" spans="1:21" x14ac:dyDescent="0.25">
      <c r="A287">
        <v>665</v>
      </c>
      <c r="B287">
        <f t="shared" si="38"/>
        <v>453.32027900000003</v>
      </c>
      <c r="C287">
        <f t="shared" si="38"/>
        <v>10.928304140923</v>
      </c>
      <c r="D287" s="1">
        <f t="shared" si="39"/>
        <v>15.963382758741</v>
      </c>
      <c r="E287" s="1">
        <v>0.1212</v>
      </c>
      <c r="F287" s="1">
        <v>4.4580000000000002E-2</v>
      </c>
      <c r="G287" s="1">
        <v>0</v>
      </c>
      <c r="H287">
        <f t="shared" si="32"/>
        <v>3.4845115704168644E-6</v>
      </c>
      <c r="I287">
        <f t="shared" si="33"/>
        <v>4.2232280233452395E-7</v>
      </c>
      <c r="J287">
        <f t="shared" si="34"/>
        <v>1.5533952580918382E-7</v>
      </c>
      <c r="K287">
        <f t="shared" si="35"/>
        <v>0</v>
      </c>
      <c r="T287">
        <f t="shared" si="36"/>
        <v>3.8705857785638732E-9</v>
      </c>
      <c r="U287">
        <f t="shared" si="37"/>
        <v>573968.53463761625</v>
      </c>
    </row>
    <row r="288" spans="1:21" x14ac:dyDescent="0.25">
      <c r="A288">
        <v>666</v>
      </c>
      <c r="B288">
        <f t="shared" si="38"/>
        <v>453.32027900000003</v>
      </c>
      <c r="C288">
        <f t="shared" si="38"/>
        <v>10.928304140923</v>
      </c>
      <c r="D288" s="1">
        <f t="shared" si="39"/>
        <v>15.963382758741</v>
      </c>
      <c r="E288" s="1">
        <v>0.1136397</v>
      </c>
      <c r="F288" s="1">
        <v>4.1758719999999999E-2</v>
      </c>
      <c r="G288" s="1">
        <v>0</v>
      </c>
      <c r="H288">
        <f t="shared" si="32"/>
        <v>3.2729264326623698E-6</v>
      </c>
      <c r="I288">
        <f t="shared" si="33"/>
        <v>3.7193437792982191E-7</v>
      </c>
      <c r="J288">
        <f t="shared" si="34"/>
        <v>1.3667321848214676E-7</v>
      </c>
      <c r="K288">
        <f t="shared" si="35"/>
        <v>0</v>
      </c>
      <c r="T288">
        <f t="shared" si="36"/>
        <v>3.53212740446277E-9</v>
      </c>
      <c r="U288">
        <f t="shared" si="37"/>
        <v>611073.92455903254</v>
      </c>
    </row>
    <row r="289" spans="1:21" x14ac:dyDescent="0.25">
      <c r="A289">
        <v>667</v>
      </c>
      <c r="B289">
        <f t="shared" si="38"/>
        <v>453.32027900000003</v>
      </c>
      <c r="C289">
        <f t="shared" si="38"/>
        <v>10.928304140923</v>
      </c>
      <c r="D289" s="1">
        <f t="shared" si="39"/>
        <v>15.963382758741</v>
      </c>
      <c r="E289" s="1">
        <v>0.106465</v>
      </c>
      <c r="F289" s="1">
        <v>3.9084960000000002E-2</v>
      </c>
      <c r="G289" s="1">
        <v>0</v>
      </c>
      <c r="H289">
        <f t="shared" si="32"/>
        <v>3.0741890842217879E-6</v>
      </c>
      <c r="I289">
        <f t="shared" si="33"/>
        <v>3.2729354085167267E-7</v>
      </c>
      <c r="J289">
        <f t="shared" si="34"/>
        <v>1.2015455738924522E-7</v>
      </c>
      <c r="K289">
        <f t="shared" si="35"/>
        <v>0</v>
      </c>
      <c r="T289">
        <f t="shared" si="36"/>
        <v>3.2232650857271332E-9</v>
      </c>
      <c r="U289">
        <f t="shared" si="37"/>
        <v>650578.06960051635</v>
      </c>
    </row>
    <row r="290" spans="1:21" x14ac:dyDescent="0.25">
      <c r="A290">
        <v>668</v>
      </c>
      <c r="B290">
        <f t="shared" si="38"/>
        <v>453.32027900000003</v>
      </c>
      <c r="C290">
        <f t="shared" si="38"/>
        <v>10.928304140923</v>
      </c>
      <c r="D290" s="1">
        <f t="shared" si="39"/>
        <v>15.963382758741</v>
      </c>
      <c r="E290" s="1">
        <v>9.9690440000000005E-2</v>
      </c>
      <c r="F290" s="1">
        <v>3.656384E-2</v>
      </c>
      <c r="G290" s="1">
        <v>0</v>
      </c>
      <c r="H290">
        <f t="shared" si="32"/>
        <v>2.8875193866978346E-6</v>
      </c>
      <c r="I290">
        <f t="shared" si="33"/>
        <v>2.8785807816843727E-7</v>
      </c>
      <c r="J290">
        <f t="shared" si="34"/>
        <v>1.0557879685211775E-7</v>
      </c>
      <c r="K290">
        <f t="shared" si="35"/>
        <v>0</v>
      </c>
      <c r="T290">
        <f t="shared" si="36"/>
        <v>2.9414108335222395E-9</v>
      </c>
      <c r="U290">
        <f t="shared" si="37"/>
        <v>692636.04227682448</v>
      </c>
    </row>
    <row r="291" spans="1:21" x14ac:dyDescent="0.25">
      <c r="A291">
        <v>669</v>
      </c>
      <c r="B291">
        <f t="shared" si="38"/>
        <v>453.32027900000003</v>
      </c>
      <c r="C291">
        <f t="shared" si="38"/>
        <v>10.928304140923</v>
      </c>
      <c r="D291" s="1">
        <f t="shared" si="39"/>
        <v>15.963382758741</v>
      </c>
      <c r="E291" s="1">
        <v>9.3330609999999994E-2</v>
      </c>
      <c r="F291" s="1">
        <v>3.4200479999999998E-2</v>
      </c>
      <c r="G291" s="1">
        <v>0</v>
      </c>
      <c r="H291">
        <f t="shared" si="32"/>
        <v>2.7121845729494248E-6</v>
      </c>
      <c r="I291">
        <f t="shared" si="33"/>
        <v>2.531298406259593E-7</v>
      </c>
      <c r="J291">
        <f t="shared" si="34"/>
        <v>9.2758014243465341E-8</v>
      </c>
      <c r="K291">
        <f t="shared" si="35"/>
        <v>0</v>
      </c>
      <c r="T291">
        <f t="shared" si="36"/>
        <v>2.6842029623543023E-9</v>
      </c>
      <c r="U291">
        <f t="shared" si="37"/>
        <v>737412.94008801505</v>
      </c>
    </row>
    <row r="292" spans="1:21" x14ac:dyDescent="0.25">
      <c r="A292">
        <v>670</v>
      </c>
      <c r="B292">
        <f t="shared" si="38"/>
        <v>453.32027900000003</v>
      </c>
      <c r="C292">
        <f t="shared" si="38"/>
        <v>10.928304140923</v>
      </c>
      <c r="D292" s="1">
        <f t="shared" si="39"/>
        <v>15.963382758741</v>
      </c>
      <c r="E292" s="1">
        <v>8.7400000000000005E-2</v>
      </c>
      <c r="F292" s="1">
        <v>3.2000000000000001E-2</v>
      </c>
      <c r="G292" s="1">
        <v>0</v>
      </c>
      <c r="H292">
        <f t="shared" si="32"/>
        <v>2.5474963706328894E-6</v>
      </c>
      <c r="I292">
        <f t="shared" si="33"/>
        <v>2.2265118279331454E-7</v>
      </c>
      <c r="J292">
        <f t="shared" si="34"/>
        <v>8.1519883860252462E-8</v>
      </c>
      <c r="K292">
        <f t="shared" si="35"/>
        <v>0</v>
      </c>
      <c r="T292">
        <f t="shared" si="36"/>
        <v>2.4494863012671828E-9</v>
      </c>
      <c r="U292">
        <f t="shared" si="37"/>
        <v>785084.53360548744</v>
      </c>
    </row>
    <row r="293" spans="1:21" x14ac:dyDescent="0.25">
      <c r="A293">
        <v>671</v>
      </c>
      <c r="B293">
        <f t="shared" si="38"/>
        <v>453.32027900000003</v>
      </c>
      <c r="C293">
        <f t="shared" si="38"/>
        <v>10.928304140923</v>
      </c>
      <c r="D293" s="1">
        <f t="shared" si="39"/>
        <v>15.963382758741</v>
      </c>
      <c r="E293" s="1">
        <v>8.1900959999999995E-2</v>
      </c>
      <c r="F293" s="1">
        <v>2.9962610000000001E-2</v>
      </c>
      <c r="G293" s="1">
        <v>0</v>
      </c>
      <c r="H293">
        <f t="shared" si="32"/>
        <v>2.3928083004064672E-6</v>
      </c>
      <c r="I293">
        <f t="shared" si="33"/>
        <v>1.9597329689925805E-7</v>
      </c>
      <c r="J293">
        <f t="shared" si="34"/>
        <v>7.1694781909841824E-8</v>
      </c>
      <c r="K293">
        <f t="shared" si="35"/>
        <v>0</v>
      </c>
      <c r="T293">
        <f t="shared" si="36"/>
        <v>2.2352941354453412E-9</v>
      </c>
      <c r="U293">
        <f t="shared" si="37"/>
        <v>835837.95645487099</v>
      </c>
    </row>
    <row r="294" spans="1:21" x14ac:dyDescent="0.25">
      <c r="A294">
        <v>672</v>
      </c>
      <c r="B294">
        <f t="shared" si="38"/>
        <v>453.32027900000003</v>
      </c>
      <c r="C294">
        <f t="shared" si="38"/>
        <v>10.928304140923</v>
      </c>
      <c r="D294" s="1">
        <f t="shared" si="39"/>
        <v>15.963382758741</v>
      </c>
      <c r="E294" s="1">
        <v>7.6804280000000003E-2</v>
      </c>
      <c r="F294" s="1">
        <v>2.807664E-2</v>
      </c>
      <c r="G294" s="1">
        <v>0</v>
      </c>
      <c r="H294">
        <f t="shared" si="32"/>
        <v>2.2475131381920864E-6</v>
      </c>
      <c r="I294">
        <f t="shared" si="33"/>
        <v>1.726186283693837E-7</v>
      </c>
      <c r="J294">
        <f t="shared" si="34"/>
        <v>6.3102617276289461E-8</v>
      </c>
      <c r="K294">
        <f t="shared" si="35"/>
        <v>0</v>
      </c>
      <c r="T294">
        <f t="shared" si="36"/>
        <v>2.039831726910052E-9</v>
      </c>
      <c r="U294">
        <f t="shared" si="37"/>
        <v>889872.4399043147</v>
      </c>
    </row>
    <row r="295" spans="1:21" x14ac:dyDescent="0.25">
      <c r="A295">
        <v>673</v>
      </c>
      <c r="B295">
        <f t="shared" si="38"/>
        <v>453.32027900000003</v>
      </c>
      <c r="C295">
        <f t="shared" si="38"/>
        <v>10.928304140923</v>
      </c>
      <c r="D295" s="1">
        <f t="shared" si="39"/>
        <v>15.963382758741</v>
      </c>
      <c r="E295" s="1">
        <v>7.2077119999999995E-2</v>
      </c>
      <c r="F295" s="1">
        <v>2.632936E-2</v>
      </c>
      <c r="G295" s="1">
        <v>0</v>
      </c>
      <c r="H295">
        <f t="shared" si="32"/>
        <v>2.1110405315327485E-6</v>
      </c>
      <c r="I295">
        <f t="shared" si="33"/>
        <v>1.5215772171614968E-7</v>
      </c>
      <c r="J295">
        <f t="shared" si="34"/>
        <v>5.5582346129317088E-8</v>
      </c>
      <c r="K295">
        <f t="shared" si="35"/>
        <v>0</v>
      </c>
      <c r="T295">
        <f t="shared" si="36"/>
        <v>1.8614612762270074E-9</v>
      </c>
      <c r="U295">
        <f t="shared" si="37"/>
        <v>947400.09494174412</v>
      </c>
    </row>
    <row r="296" spans="1:21" x14ac:dyDescent="0.25">
      <c r="A296">
        <v>674</v>
      </c>
      <c r="B296">
        <f t="shared" si="38"/>
        <v>453.32027900000003</v>
      </c>
      <c r="C296">
        <f t="shared" si="38"/>
        <v>10.928304140923</v>
      </c>
      <c r="D296" s="1">
        <f t="shared" si="39"/>
        <v>15.963382758741</v>
      </c>
      <c r="E296" s="1">
        <v>6.7686640000000006E-2</v>
      </c>
      <c r="F296" s="1">
        <v>2.4708049999999999E-2</v>
      </c>
      <c r="G296" s="1">
        <v>0</v>
      </c>
      <c r="H296">
        <f t="shared" si="32"/>
        <v>1.9828547606884768E-6</v>
      </c>
      <c r="I296">
        <f t="shared" si="33"/>
        <v>1.342127763590071E-7</v>
      </c>
      <c r="J296">
        <f t="shared" si="34"/>
        <v>4.8992474569828913E-8</v>
      </c>
      <c r="K296">
        <f t="shared" si="35"/>
        <v>0</v>
      </c>
      <c r="T296">
        <f t="shared" si="36"/>
        <v>1.6986881992180489E-9</v>
      </c>
      <c r="U296">
        <f t="shared" si="37"/>
        <v>1008646.7449111434</v>
      </c>
    </row>
    <row r="297" spans="1:21" x14ac:dyDescent="0.25">
      <c r="A297">
        <v>675</v>
      </c>
      <c r="B297">
        <f t="shared" si="38"/>
        <v>453.32027900000003</v>
      </c>
      <c r="C297">
        <f t="shared" si="38"/>
        <v>10.928304140923</v>
      </c>
      <c r="D297" s="1">
        <f t="shared" si="39"/>
        <v>15.963382758741</v>
      </c>
      <c r="E297" s="1">
        <v>6.3600000000000004E-2</v>
      </c>
      <c r="F297" s="1">
        <v>2.3199999999999998E-2</v>
      </c>
      <c r="G297" s="1">
        <v>0</v>
      </c>
      <c r="H297">
        <f t="shared" si="32"/>
        <v>1.8624526356821194E-6</v>
      </c>
      <c r="I297">
        <f t="shared" si="33"/>
        <v>1.184519876293828E-7</v>
      </c>
      <c r="J297">
        <f t="shared" si="34"/>
        <v>4.3208901147825168E-8</v>
      </c>
      <c r="K297">
        <f t="shared" si="35"/>
        <v>0</v>
      </c>
      <c r="T297">
        <f t="shared" si="36"/>
        <v>1.5501486036880429E-9</v>
      </c>
      <c r="U297">
        <f t="shared" si="37"/>
        <v>1073852.8119763439</v>
      </c>
    </row>
    <row r="298" spans="1:21" x14ac:dyDescent="0.25">
      <c r="A298">
        <v>676</v>
      </c>
      <c r="B298">
        <f t="shared" si="38"/>
        <v>453.32027900000003</v>
      </c>
      <c r="C298">
        <f t="shared" si="38"/>
        <v>10.928304140923</v>
      </c>
      <c r="D298" s="1">
        <f t="shared" si="39"/>
        <v>15.963382758741</v>
      </c>
      <c r="E298" s="1">
        <v>5.9806850000000002E-2</v>
      </c>
      <c r="F298" s="1">
        <v>2.1800770000000001E-2</v>
      </c>
      <c r="G298" s="1">
        <v>0</v>
      </c>
      <c r="H298">
        <f t="shared" si="32"/>
        <v>1.7493615210399397E-6</v>
      </c>
      <c r="I298">
        <f t="shared" si="33"/>
        <v>1.0462380208460752E-7</v>
      </c>
      <c r="J298">
        <f t="shared" si="34"/>
        <v>3.8137428167041889E-8</v>
      </c>
      <c r="K298">
        <f t="shared" si="35"/>
        <v>0</v>
      </c>
      <c r="T298">
        <f t="shared" si="36"/>
        <v>1.4145978612332411E-9</v>
      </c>
      <c r="U298">
        <f t="shared" si="37"/>
        <v>1143274.260892089</v>
      </c>
    </row>
    <row r="299" spans="1:21" x14ac:dyDescent="0.25">
      <c r="A299">
        <v>677</v>
      </c>
      <c r="B299">
        <f t="shared" si="38"/>
        <v>453.32027900000003</v>
      </c>
      <c r="C299">
        <f t="shared" si="38"/>
        <v>10.928304140923</v>
      </c>
      <c r="D299" s="1">
        <f t="shared" si="39"/>
        <v>15.963382758741</v>
      </c>
      <c r="E299" s="1">
        <v>5.6282159999999998E-2</v>
      </c>
      <c r="F299" s="1">
        <v>2.0501120000000001E-2</v>
      </c>
      <c r="G299" s="1">
        <v>0</v>
      </c>
      <c r="H299">
        <f t="shared" si="32"/>
        <v>1.64313748047308E-6</v>
      </c>
      <c r="I299">
        <f t="shared" si="33"/>
        <v>9.247932657798276E-8</v>
      </c>
      <c r="J299">
        <f t="shared" si="34"/>
        <v>3.3686158663676273E-8</v>
      </c>
      <c r="K299">
        <f t="shared" si="35"/>
        <v>0</v>
      </c>
      <c r="T299">
        <f t="shared" si="36"/>
        <v>1.2909001783730653E-9</v>
      </c>
      <c r="U299">
        <f t="shared" si="37"/>
        <v>1217183.6037871721</v>
      </c>
    </row>
    <row r="300" spans="1:21" x14ac:dyDescent="0.25">
      <c r="A300">
        <v>678</v>
      </c>
      <c r="B300">
        <f t="shared" si="38"/>
        <v>453.32027900000003</v>
      </c>
      <c r="C300">
        <f t="shared" si="38"/>
        <v>10.928304140923</v>
      </c>
      <c r="D300" s="1">
        <f t="shared" si="39"/>
        <v>15.963382758741</v>
      </c>
      <c r="E300" s="1">
        <v>5.2971039999999997E-2</v>
      </c>
      <c r="F300" s="1">
        <v>1.9281079999999999E-2</v>
      </c>
      <c r="G300" s="1">
        <v>0</v>
      </c>
      <c r="H300">
        <f t="shared" si="32"/>
        <v>1.5433635342169994E-6</v>
      </c>
      <c r="I300">
        <f t="shared" si="33"/>
        <v>8.1753571505550037E-8</v>
      </c>
      <c r="J300">
        <f t="shared" si="34"/>
        <v>2.9757715772320703E-8</v>
      </c>
      <c r="K300">
        <f t="shared" si="35"/>
        <v>0</v>
      </c>
      <c r="T300">
        <f t="shared" si="36"/>
        <v>1.1780190796208546E-9</v>
      </c>
      <c r="U300">
        <f t="shared" si="37"/>
        <v>1295870.9699038379</v>
      </c>
    </row>
    <row r="301" spans="1:21" x14ac:dyDescent="0.25">
      <c r="A301">
        <v>679</v>
      </c>
      <c r="B301">
        <f t="shared" si="38"/>
        <v>453.32027900000003</v>
      </c>
      <c r="C301">
        <f t="shared" si="38"/>
        <v>10.928304140923</v>
      </c>
      <c r="D301" s="1">
        <f t="shared" si="39"/>
        <v>15.963382758741</v>
      </c>
      <c r="E301" s="1">
        <v>4.9818609999999999E-2</v>
      </c>
      <c r="F301" s="1">
        <v>1.8120689999999998E-2</v>
      </c>
      <c r="G301" s="1">
        <v>0</v>
      </c>
      <c r="H301">
        <f t="shared" si="32"/>
        <v>1.4496480221880051E-6</v>
      </c>
      <c r="I301">
        <f t="shared" si="33"/>
        <v>7.2219449454655569E-8</v>
      </c>
      <c r="J301">
        <f t="shared" si="34"/>
        <v>2.6268622419181958E-8</v>
      </c>
      <c r="K301">
        <f t="shared" si="35"/>
        <v>0</v>
      </c>
      <c r="T301">
        <f t="shared" si="36"/>
        <v>1.0750087227501465E-9</v>
      </c>
      <c r="U301">
        <f t="shared" si="37"/>
        <v>1379645.2444927476</v>
      </c>
    </row>
    <row r="302" spans="1:21" x14ac:dyDescent="0.25">
      <c r="A302">
        <v>680</v>
      </c>
      <c r="B302">
        <f t="shared" si="38"/>
        <v>453.32027900000003</v>
      </c>
      <c r="C302">
        <f t="shared" si="38"/>
        <v>10.928304140923</v>
      </c>
      <c r="D302" s="1">
        <f t="shared" si="39"/>
        <v>15.963382758741</v>
      </c>
      <c r="E302" s="1">
        <v>4.6769999999999999E-2</v>
      </c>
      <c r="F302" s="1">
        <v>1.7000000000000001E-2</v>
      </c>
      <c r="G302" s="1">
        <v>0</v>
      </c>
      <c r="H302">
        <f t="shared" si="32"/>
        <v>1.3616230665315979E-6</v>
      </c>
      <c r="I302">
        <f t="shared" si="33"/>
        <v>6.368311082168283E-8</v>
      </c>
      <c r="J302">
        <f t="shared" si="34"/>
        <v>2.3147592131037167E-8</v>
      </c>
      <c r="K302">
        <f t="shared" si="35"/>
        <v>0</v>
      </c>
      <c r="T302">
        <f t="shared" si="36"/>
        <v>9.8100597348631166E-10</v>
      </c>
      <c r="U302">
        <f t="shared" si="37"/>
        <v>1468835.2813341434</v>
      </c>
    </row>
    <row r="303" spans="1:21" x14ac:dyDescent="0.25">
      <c r="A303">
        <v>681</v>
      </c>
      <c r="B303">
        <f t="shared" si="38"/>
        <v>453.32027900000003</v>
      </c>
      <c r="C303">
        <f t="shared" si="38"/>
        <v>10.928304140923</v>
      </c>
      <c r="D303" s="1">
        <f t="shared" si="39"/>
        <v>15.963382758741</v>
      </c>
      <c r="E303" s="1">
        <v>4.3784049999999998E-2</v>
      </c>
      <c r="F303" s="1">
        <v>1.5903790000000001E-2</v>
      </c>
      <c r="G303" s="1">
        <v>0</v>
      </c>
      <c r="H303">
        <f t="shared" si="32"/>
        <v>1.2789431275273159E-6</v>
      </c>
      <c r="I303">
        <f t="shared" si="33"/>
        <v>5.5997309842812372E-8</v>
      </c>
      <c r="J303">
        <f t="shared" si="34"/>
        <v>2.0340042922137654E-8</v>
      </c>
      <c r="K303">
        <f t="shared" si="35"/>
        <v>0</v>
      </c>
      <c r="T303">
        <f t="shared" si="36"/>
        <v>8.9522317321651848E-10</v>
      </c>
      <c r="U303">
        <f t="shared" si="37"/>
        <v>1563791.1936449907</v>
      </c>
    </row>
    <row r="304" spans="1:21" x14ac:dyDescent="0.25">
      <c r="A304">
        <v>682</v>
      </c>
      <c r="B304">
        <f t="shared" si="38"/>
        <v>453.32027900000003</v>
      </c>
      <c r="C304">
        <f t="shared" si="38"/>
        <v>10.928304140923</v>
      </c>
      <c r="D304" s="1">
        <f t="shared" si="39"/>
        <v>15.963382758741</v>
      </c>
      <c r="E304" s="1">
        <v>4.0875359999999999E-2</v>
      </c>
      <c r="F304" s="1">
        <v>1.483718E-2</v>
      </c>
      <c r="G304" s="1">
        <v>0</v>
      </c>
      <c r="H304">
        <f t="shared" si="32"/>
        <v>1.201283647181363E-6</v>
      </c>
      <c r="I304">
        <f t="shared" si="33"/>
        <v>4.9102901540651195E-8</v>
      </c>
      <c r="J304">
        <f t="shared" si="34"/>
        <v>1.7823661704286375E-8</v>
      </c>
      <c r="K304">
        <f t="shared" si="35"/>
        <v>0</v>
      </c>
      <c r="T304">
        <f t="shared" si="36"/>
        <v>8.1694153911799324E-10</v>
      </c>
      <c r="U304">
        <f t="shared" si="37"/>
        <v>1664885.7284394968</v>
      </c>
    </row>
    <row r="305" spans="1:21" x14ac:dyDescent="0.25">
      <c r="A305">
        <v>683</v>
      </c>
      <c r="B305">
        <f t="shared" si="38"/>
        <v>453.32027900000003</v>
      </c>
      <c r="C305">
        <f t="shared" si="38"/>
        <v>10.928304140923</v>
      </c>
      <c r="D305" s="1">
        <f t="shared" si="39"/>
        <v>15.963382758741</v>
      </c>
      <c r="E305" s="1">
        <v>3.8072639999999998E-2</v>
      </c>
      <c r="F305" s="1">
        <v>1.3810680000000001E-2</v>
      </c>
      <c r="G305" s="1">
        <v>0</v>
      </c>
      <c r="H305">
        <f t="shared" si="32"/>
        <v>1.128339775182488E-6</v>
      </c>
      <c r="I305">
        <f t="shared" si="33"/>
        <v>4.2958874058203797E-8</v>
      </c>
      <c r="J305">
        <f t="shared" si="34"/>
        <v>1.5583139566317284E-8</v>
      </c>
      <c r="K305">
        <f t="shared" si="35"/>
        <v>0</v>
      </c>
      <c r="T305">
        <f t="shared" si="36"/>
        <v>7.4550514140350558E-10</v>
      </c>
      <c r="U305">
        <f t="shared" si="37"/>
        <v>1772515.7297380005</v>
      </c>
    </row>
    <row r="306" spans="1:21" x14ac:dyDescent="0.25">
      <c r="A306">
        <v>684</v>
      </c>
      <c r="B306">
        <f t="shared" si="38"/>
        <v>453.32027900000003</v>
      </c>
      <c r="C306">
        <f t="shared" si="38"/>
        <v>10.928304140923</v>
      </c>
      <c r="D306" s="1">
        <f t="shared" si="39"/>
        <v>15.963382758741</v>
      </c>
      <c r="E306" s="1">
        <v>3.5404610000000003E-2</v>
      </c>
      <c r="F306" s="1">
        <v>1.283478E-2</v>
      </c>
      <c r="G306" s="1">
        <v>0</v>
      </c>
      <c r="H306">
        <f t="shared" si="32"/>
        <v>1.0598251722198398E-6</v>
      </c>
      <c r="I306">
        <f t="shared" si="33"/>
        <v>3.7522696890626266E-8</v>
      </c>
      <c r="J306">
        <f t="shared" si="34"/>
        <v>1.3602622923903756E-8</v>
      </c>
      <c r="K306">
        <f t="shared" si="35"/>
        <v>0</v>
      </c>
      <c r="T306">
        <f t="shared" si="36"/>
        <v>6.803154072188638E-10</v>
      </c>
      <c r="U306">
        <f t="shared" si="37"/>
        <v>1887103.6963680824</v>
      </c>
    </row>
    <row r="307" spans="1:21" x14ac:dyDescent="0.25">
      <c r="A307">
        <v>685</v>
      </c>
      <c r="B307">
        <f t="shared" si="38"/>
        <v>453.32027900000003</v>
      </c>
      <c r="C307">
        <f t="shared" si="38"/>
        <v>10.928304140923</v>
      </c>
      <c r="D307" s="1">
        <f t="shared" si="39"/>
        <v>15.963382758741</v>
      </c>
      <c r="E307" s="1">
        <v>3.2899999999999999E-2</v>
      </c>
      <c r="F307" s="1">
        <v>1.192E-2</v>
      </c>
      <c r="G307" s="1">
        <v>0</v>
      </c>
      <c r="H307">
        <f t="shared" si="32"/>
        <v>9.9547088596531452E-7</v>
      </c>
      <c r="I307">
        <f t="shared" si="33"/>
        <v>3.2750992148258848E-8</v>
      </c>
      <c r="J307">
        <f t="shared" si="34"/>
        <v>1.186601296070655E-8</v>
      </c>
      <c r="K307">
        <f t="shared" si="35"/>
        <v>0</v>
      </c>
      <c r="T307">
        <f t="shared" si="36"/>
        <v>6.2082610513997781E-10</v>
      </c>
      <c r="U307">
        <f t="shared" si="37"/>
        <v>2009099.4404729239</v>
      </c>
    </row>
    <row r="308" spans="1:21" x14ac:dyDescent="0.25">
      <c r="A308">
        <v>686</v>
      </c>
      <c r="B308">
        <f t="shared" si="38"/>
        <v>453.32027900000003</v>
      </c>
      <c r="C308">
        <f t="shared" si="38"/>
        <v>10.928304140923</v>
      </c>
      <c r="D308" s="1">
        <f t="shared" si="39"/>
        <v>15.963382758741</v>
      </c>
      <c r="E308" s="1">
        <v>3.0564190000000001E-2</v>
      </c>
      <c r="F308" s="1">
        <v>1.106831E-2</v>
      </c>
      <c r="G308" s="1">
        <v>0</v>
      </c>
      <c r="H308">
        <f t="shared" si="32"/>
        <v>9.3502429530802944E-7</v>
      </c>
      <c r="I308">
        <f t="shared" si="33"/>
        <v>2.857826021641072E-8</v>
      </c>
      <c r="J308">
        <f t="shared" si="34"/>
        <v>1.0349138758000814E-8</v>
      </c>
      <c r="K308">
        <f t="shared" si="35"/>
        <v>0</v>
      </c>
      <c r="T308">
        <f t="shared" si="36"/>
        <v>5.6653876824412406E-10</v>
      </c>
      <c r="U308">
        <f t="shared" si="37"/>
        <v>2138981.8532374394</v>
      </c>
    </row>
    <row r="309" spans="1:21" x14ac:dyDescent="0.25">
      <c r="A309">
        <v>687</v>
      </c>
      <c r="B309">
        <f t="shared" si="38"/>
        <v>453.32027900000003</v>
      </c>
      <c r="C309">
        <f t="shared" si="38"/>
        <v>10.928304140923</v>
      </c>
      <c r="D309" s="1">
        <f t="shared" si="39"/>
        <v>15.963382758741</v>
      </c>
      <c r="E309" s="1">
        <v>2.8380559999999999E-2</v>
      </c>
      <c r="F309" s="1">
        <v>1.027339E-2</v>
      </c>
      <c r="G309" s="1">
        <v>0</v>
      </c>
      <c r="H309">
        <f t="shared" si="32"/>
        <v>8.7824811869660166E-7</v>
      </c>
      <c r="I309">
        <f t="shared" si="33"/>
        <v>2.4925173427556025E-8</v>
      </c>
      <c r="J309">
        <f t="shared" si="34"/>
        <v>9.0225854401364802E-9</v>
      </c>
      <c r="K309">
        <f t="shared" si="35"/>
        <v>0</v>
      </c>
      <c r="T309">
        <f t="shared" si="36"/>
        <v>5.1699851740480696E-10</v>
      </c>
      <c r="U309">
        <f t="shared" si="37"/>
        <v>2277260.7847633963</v>
      </c>
    </row>
    <row r="310" spans="1:21" x14ac:dyDescent="0.25">
      <c r="A310">
        <v>688</v>
      </c>
      <c r="B310">
        <f t="shared" si="38"/>
        <v>453.32027900000003</v>
      </c>
      <c r="C310">
        <f t="shared" si="38"/>
        <v>10.928304140923</v>
      </c>
      <c r="D310" s="1">
        <f t="shared" si="39"/>
        <v>15.963382758741</v>
      </c>
      <c r="E310" s="1">
        <v>2.6344840000000001E-2</v>
      </c>
      <c r="F310" s="1">
        <v>9.5333109999999992E-3</v>
      </c>
      <c r="G310" s="1">
        <v>0</v>
      </c>
      <c r="H310">
        <f t="shared" si="32"/>
        <v>8.249194826964598E-7</v>
      </c>
      <c r="I310">
        <f t="shared" si="33"/>
        <v>2.1732371784521004E-8</v>
      </c>
      <c r="J310">
        <f t="shared" si="34"/>
        <v>7.8642139785044699E-9</v>
      </c>
      <c r="K310">
        <f t="shared" si="35"/>
        <v>0</v>
      </c>
      <c r="T310">
        <f t="shared" si="36"/>
        <v>4.717902498132204E-10</v>
      </c>
      <c r="U310">
        <f t="shared" si="37"/>
        <v>2424479.045473007</v>
      </c>
    </row>
    <row r="311" spans="1:21" x14ac:dyDescent="0.25">
      <c r="A311">
        <v>689</v>
      </c>
      <c r="B311">
        <f t="shared" si="38"/>
        <v>453.32027900000003</v>
      </c>
      <c r="C311">
        <f t="shared" si="38"/>
        <v>10.928304140923</v>
      </c>
      <c r="D311" s="1">
        <f t="shared" si="39"/>
        <v>15.963382758741</v>
      </c>
      <c r="E311" s="1">
        <v>2.4452749999999999E-2</v>
      </c>
      <c r="F311" s="1">
        <v>8.8461570000000003E-3</v>
      </c>
      <c r="G311" s="1">
        <v>0</v>
      </c>
      <c r="H311">
        <f t="shared" si="32"/>
        <v>7.7482904710585053E-7</v>
      </c>
      <c r="I311">
        <f t="shared" si="33"/>
        <v>1.8946700981617587E-8</v>
      </c>
      <c r="J311">
        <f t="shared" si="34"/>
        <v>6.8542593988587493E-9</v>
      </c>
      <c r="K311">
        <f t="shared" si="35"/>
        <v>0</v>
      </c>
      <c r="T311">
        <f t="shared" si="36"/>
        <v>4.3053516078951623E-10</v>
      </c>
      <c r="U311">
        <f t="shared" si="37"/>
        <v>2581214.5368974232</v>
      </c>
    </row>
    <row r="312" spans="1:21" x14ac:dyDescent="0.25">
      <c r="A312">
        <v>690</v>
      </c>
      <c r="B312">
        <f t="shared" si="38"/>
        <v>453.32027900000003</v>
      </c>
      <c r="C312">
        <f t="shared" si="38"/>
        <v>10.928304140923</v>
      </c>
      <c r="D312" s="1">
        <f t="shared" si="39"/>
        <v>15.963382758741</v>
      </c>
      <c r="E312" s="1">
        <v>2.2700000000000001E-2</v>
      </c>
      <c r="F312" s="1">
        <v>8.2100000000000003E-3</v>
      </c>
      <c r="G312" s="1">
        <v>0</v>
      </c>
      <c r="H312">
        <f t="shared" si="32"/>
        <v>7.2778018319622084E-7</v>
      </c>
      <c r="I312">
        <f t="shared" si="33"/>
        <v>1.6520610158554216E-8</v>
      </c>
      <c r="J312">
        <f t="shared" si="34"/>
        <v>5.9750753040409731E-9</v>
      </c>
      <c r="K312">
        <f t="shared" si="35"/>
        <v>0</v>
      </c>
      <c r="T312">
        <f t="shared" si="36"/>
        <v>3.9288756973981127E-10</v>
      </c>
      <c r="U312">
        <f t="shared" si="37"/>
        <v>2748082.5202144431</v>
      </c>
    </row>
    <row r="313" spans="1:21" x14ac:dyDescent="0.25">
      <c r="A313">
        <v>691</v>
      </c>
      <c r="B313">
        <f t="shared" si="38"/>
        <v>453.32027900000003</v>
      </c>
      <c r="C313">
        <f t="shared" si="38"/>
        <v>10.928304140923</v>
      </c>
      <c r="D313" s="1">
        <f t="shared" si="39"/>
        <v>15.963382758741</v>
      </c>
      <c r="E313" s="1">
        <v>2.1084289999999999E-2</v>
      </c>
      <c r="F313" s="1">
        <v>7.6237809999999996E-3</v>
      </c>
      <c r="G313" s="1">
        <v>0</v>
      </c>
      <c r="H313">
        <f t="shared" si="32"/>
        <v>6.8358820185114432E-7</v>
      </c>
      <c r="I313">
        <f t="shared" si="33"/>
        <v>1.4412971888408062E-8</v>
      </c>
      <c r="J313">
        <f t="shared" si="34"/>
        <v>5.2115267450969187E-9</v>
      </c>
      <c r="K313">
        <f t="shared" si="35"/>
        <v>0</v>
      </c>
      <c r="T313">
        <f t="shared" si="36"/>
        <v>3.5853202366326649E-10</v>
      </c>
      <c r="U313">
        <f t="shared" si="37"/>
        <v>2925738.0314406194</v>
      </c>
    </row>
    <row r="314" spans="1:21" x14ac:dyDescent="0.25">
      <c r="A314">
        <v>692</v>
      </c>
      <c r="B314">
        <f t="shared" si="38"/>
        <v>453.32027900000003</v>
      </c>
      <c r="C314">
        <f t="shared" si="38"/>
        <v>10.928304140923</v>
      </c>
      <c r="D314" s="1">
        <f t="shared" si="39"/>
        <v>15.963382758741</v>
      </c>
      <c r="E314" s="1">
        <v>1.959988E-2</v>
      </c>
      <c r="F314" s="1">
        <v>7.0854239999999999E-3</v>
      </c>
      <c r="G314" s="1">
        <v>0</v>
      </c>
      <c r="H314">
        <f t="shared" si="32"/>
        <v>6.4207962857390989E-7</v>
      </c>
      <c r="I314">
        <f t="shared" si="33"/>
        <v>1.2584683670493205E-8</v>
      </c>
      <c r="J314">
        <f t="shared" si="34"/>
        <v>4.5494064102086665E-9</v>
      </c>
      <c r="K314">
        <f t="shared" si="35"/>
        <v>0</v>
      </c>
      <c r="T314">
        <f t="shared" si="36"/>
        <v>3.2718065393925861E-10</v>
      </c>
      <c r="U314">
        <f t="shared" si="37"/>
        <v>3114878.4527584175</v>
      </c>
    </row>
    <row r="315" spans="1:21" x14ac:dyDescent="0.25">
      <c r="A315">
        <v>693</v>
      </c>
      <c r="B315">
        <f t="shared" si="38"/>
        <v>453.32027900000003</v>
      </c>
      <c r="C315">
        <f t="shared" si="38"/>
        <v>10.928304140923</v>
      </c>
      <c r="D315" s="1">
        <f t="shared" si="39"/>
        <v>15.963382758741</v>
      </c>
      <c r="E315" s="1">
        <v>1.8237320000000001E-2</v>
      </c>
      <c r="F315" s="1">
        <v>6.5914759999999998E-3</v>
      </c>
      <c r="G315" s="1">
        <v>0</v>
      </c>
      <c r="H315">
        <f t="shared" si="32"/>
        <v>6.0309152251779648E-7</v>
      </c>
      <c r="I315">
        <f t="shared" si="33"/>
        <v>1.099877308544426E-8</v>
      </c>
      <c r="J315">
        <f t="shared" si="34"/>
        <v>3.9752632964795148E-9</v>
      </c>
      <c r="K315">
        <f t="shared" si="35"/>
        <v>0</v>
      </c>
      <c r="T315">
        <f t="shared" si="36"/>
        <v>2.9857076424687607E-10</v>
      </c>
      <c r="U315">
        <f t="shared" si="37"/>
        <v>3316246.250072239</v>
      </c>
    </row>
    <row r="316" spans="1:21" x14ac:dyDescent="0.25">
      <c r="A316">
        <v>694</v>
      </c>
      <c r="B316">
        <f t="shared" si="38"/>
        <v>453.32027900000003</v>
      </c>
      <c r="C316">
        <f t="shared" si="38"/>
        <v>10.928304140923</v>
      </c>
      <c r="D316" s="1">
        <f t="shared" si="39"/>
        <v>15.963382758741</v>
      </c>
      <c r="E316" s="1">
        <v>1.6987169999999999E-2</v>
      </c>
      <c r="F316" s="1">
        <v>6.1384849999999999E-3</v>
      </c>
      <c r="G316" s="1">
        <v>0</v>
      </c>
      <c r="H316">
        <f t="shared" si="32"/>
        <v>5.6647083686593859E-7</v>
      </c>
      <c r="I316">
        <f t="shared" si="33"/>
        <v>9.6227364058839655E-9</v>
      </c>
      <c r="J316">
        <f t="shared" si="34"/>
        <v>3.4772727350390109E-9</v>
      </c>
      <c r="K316">
        <f t="shared" si="35"/>
        <v>0</v>
      </c>
      <c r="T316">
        <f t="shared" si="36"/>
        <v>2.7246262940569036E-10</v>
      </c>
      <c r="U316">
        <f t="shared" si="37"/>
        <v>3530631.8875393779</v>
      </c>
    </row>
    <row r="317" spans="1:21" x14ac:dyDescent="0.25">
      <c r="A317">
        <v>695</v>
      </c>
      <c r="B317">
        <f t="shared" si="38"/>
        <v>453.32027900000003</v>
      </c>
      <c r="C317">
        <f t="shared" si="38"/>
        <v>10.928304140923</v>
      </c>
      <c r="D317" s="1">
        <f t="shared" si="39"/>
        <v>15.963382758741</v>
      </c>
      <c r="E317" s="1">
        <v>1.584E-2</v>
      </c>
      <c r="F317" s="1">
        <v>5.7229999999999998E-3</v>
      </c>
      <c r="G317" s="1">
        <v>0</v>
      </c>
      <c r="H317">
        <f t="shared" si="32"/>
        <v>5.3207381804994345E-7</v>
      </c>
      <c r="I317">
        <f t="shared" si="33"/>
        <v>8.4280492779111048E-9</v>
      </c>
      <c r="J317">
        <f t="shared" si="34"/>
        <v>3.0450584606998262E-9</v>
      </c>
      <c r="K317">
        <f t="shared" si="35"/>
        <v>0</v>
      </c>
      <c r="T317">
        <f t="shared" si="36"/>
        <v>2.486374866940419E-10</v>
      </c>
      <c r="U317">
        <f t="shared" si="37"/>
        <v>3758876.9305169391</v>
      </c>
    </row>
    <row r="318" spans="1:21" x14ac:dyDescent="0.25">
      <c r="A318">
        <v>696</v>
      </c>
      <c r="B318">
        <f t="shared" si="38"/>
        <v>453.32027900000003</v>
      </c>
      <c r="C318">
        <f t="shared" si="38"/>
        <v>10.928304140923</v>
      </c>
      <c r="D318" s="1">
        <f t="shared" si="39"/>
        <v>15.963382758741</v>
      </c>
      <c r="E318" s="1">
        <v>1.4790640000000001E-2</v>
      </c>
      <c r="F318" s="1">
        <v>5.3430589999999998E-3</v>
      </c>
      <c r="G318" s="1">
        <v>0</v>
      </c>
      <c r="H318">
        <f t="shared" si="32"/>
        <v>4.9976544144891811E-7</v>
      </c>
      <c r="I318">
        <f t="shared" si="33"/>
        <v>7.3918507289120267E-9</v>
      </c>
      <c r="J318">
        <f t="shared" si="34"/>
        <v>2.6702762398226146E-9</v>
      </c>
      <c r="K318">
        <f t="shared" si="35"/>
        <v>0</v>
      </c>
      <c r="T318">
        <f t="shared" si="36"/>
        <v>2.2689570281391021E-10</v>
      </c>
      <c r="U318">
        <f t="shared" si="37"/>
        <v>4001877.3491052273</v>
      </c>
    </row>
    <row r="319" spans="1:21" x14ac:dyDescent="0.25">
      <c r="A319">
        <v>697</v>
      </c>
      <c r="B319">
        <f t="shared" si="38"/>
        <v>453.32027900000003</v>
      </c>
      <c r="C319">
        <f t="shared" si="38"/>
        <v>10.928304140923</v>
      </c>
      <c r="D319" s="1">
        <f t="shared" si="39"/>
        <v>15.963382758741</v>
      </c>
      <c r="E319" s="1">
        <v>1.3831319999999999E-2</v>
      </c>
      <c r="F319" s="1">
        <v>4.9957960000000003E-3</v>
      </c>
      <c r="G319" s="1">
        <v>0</v>
      </c>
      <c r="H319">
        <f t="shared" si="32"/>
        <v>4.6941888135376733E-7</v>
      </c>
      <c r="I319">
        <f t="shared" si="33"/>
        <v>6.4926827620459885E-9</v>
      </c>
      <c r="J319">
        <f t="shared" si="34"/>
        <v>2.3451209697916256E-9</v>
      </c>
      <c r="K319">
        <f t="shared" si="35"/>
        <v>0</v>
      </c>
      <c r="T319">
        <f t="shared" si="36"/>
        <v>2.0705510114316862E-10</v>
      </c>
      <c r="U319">
        <f t="shared" si="37"/>
        <v>4260587.0352554983</v>
      </c>
    </row>
    <row r="320" spans="1:21" x14ac:dyDescent="0.25">
      <c r="A320">
        <v>698</v>
      </c>
      <c r="B320">
        <f t="shared" si="38"/>
        <v>453.32027900000003</v>
      </c>
      <c r="C320">
        <f t="shared" si="38"/>
        <v>10.928304140923</v>
      </c>
      <c r="D320" s="1">
        <f t="shared" si="39"/>
        <v>15.963382758741</v>
      </c>
      <c r="E320" s="1">
        <v>1.2948680000000001E-2</v>
      </c>
      <c r="F320" s="1">
        <v>4.6764040000000003E-3</v>
      </c>
      <c r="G320" s="1">
        <v>0</v>
      </c>
      <c r="H320">
        <f t="shared" si="32"/>
        <v>4.4091501311609727E-7</v>
      </c>
      <c r="I320">
        <f t="shared" si="33"/>
        <v>5.7092674120361463E-9</v>
      </c>
      <c r="J320">
        <f t="shared" si="34"/>
        <v>2.0618967309961697E-9</v>
      </c>
      <c r="K320">
        <f t="shared" si="35"/>
        <v>0</v>
      </c>
      <c r="T320">
        <f t="shared" si="36"/>
        <v>1.8894943525911262E-10</v>
      </c>
      <c r="U320">
        <f t="shared" si="37"/>
        <v>4536021.5472485628</v>
      </c>
    </row>
    <row r="321" spans="1:21" x14ac:dyDescent="0.25">
      <c r="A321">
        <v>699</v>
      </c>
      <c r="B321">
        <f t="shared" si="38"/>
        <v>453.32027900000003</v>
      </c>
      <c r="C321">
        <f t="shared" si="38"/>
        <v>10.928304140923</v>
      </c>
      <c r="D321" s="1">
        <f t="shared" si="39"/>
        <v>15.963382758741</v>
      </c>
      <c r="E321" s="1">
        <v>1.21292E-2</v>
      </c>
      <c r="F321" s="1">
        <v>4.3800749999999998E-3</v>
      </c>
      <c r="G321" s="1">
        <v>0</v>
      </c>
      <c r="H321">
        <f t="shared" si="32"/>
        <v>4.1414194552745042E-7</v>
      </c>
      <c r="I321">
        <f t="shared" si="33"/>
        <v>5.0232104856915512E-9</v>
      </c>
      <c r="J321">
        <f t="shared" si="34"/>
        <v>1.8139727820561473E-9</v>
      </c>
      <c r="K321">
        <f t="shared" si="35"/>
        <v>0</v>
      </c>
      <c r="T321">
        <f t="shared" si="36"/>
        <v>1.7242699594274402E-10</v>
      </c>
      <c r="U321">
        <f t="shared" si="37"/>
        <v>4829262.0962428804</v>
      </c>
    </row>
    <row r="322" spans="1:21" x14ac:dyDescent="0.25">
      <c r="A322">
        <v>700</v>
      </c>
      <c r="B322">
        <f t="shared" si="38"/>
        <v>453.32027900000003</v>
      </c>
      <c r="C322">
        <f t="shared" si="38"/>
        <v>10.928304140923</v>
      </c>
      <c r="D322" s="1">
        <f t="shared" si="39"/>
        <v>15.963382758741</v>
      </c>
      <c r="E322" s="1">
        <v>1.135916E-2</v>
      </c>
      <c r="F322" s="1">
        <v>4.1019999999999997E-3</v>
      </c>
      <c r="G322" s="1">
        <v>0</v>
      </c>
      <c r="H322">
        <f t="shared" si="32"/>
        <v>3.8899458159321093E-7</v>
      </c>
      <c r="I322">
        <f t="shared" si="33"/>
        <v>4.4186516914503377E-9</v>
      </c>
      <c r="J322">
        <f t="shared" si="34"/>
        <v>1.5956557736953512E-9</v>
      </c>
      <c r="K322">
        <f t="shared" si="35"/>
        <v>0</v>
      </c>
      <c r="T322">
        <f t="shared" si="36"/>
        <v>1.5734933999177068E-10</v>
      </c>
      <c r="U322">
        <f t="shared" si="37"/>
        <v>5141459.7905414775</v>
      </c>
    </row>
    <row r="323" spans="1:21" x14ac:dyDescent="0.25">
      <c r="A323">
        <v>701</v>
      </c>
      <c r="B323">
        <f t="shared" si="38"/>
        <v>453.32027900000003</v>
      </c>
      <c r="C323">
        <f t="shared" si="38"/>
        <v>10.928304140923</v>
      </c>
      <c r="D323" s="1">
        <f t="shared" si="39"/>
        <v>15.963382758741</v>
      </c>
      <c r="E323" s="1">
        <v>1.0629349999999999E-2</v>
      </c>
      <c r="F323" s="1">
        <v>3.8384529999999999E-3</v>
      </c>
      <c r="G323" s="1">
        <v>0</v>
      </c>
      <c r="H323">
        <f t="shared" ref="H323:H386" si="40">2/(T323+U323)</f>
        <v>3.65374205977037E-7</v>
      </c>
      <c r="I323">
        <f t="shared" ref="I323:I386" si="41">H323*E323</f>
        <v>3.8836903163020176E-9</v>
      </c>
      <c r="J323">
        <f t="shared" ref="J323:J386" si="42">H323*F323</f>
        <v>1.4024717170551756E-9</v>
      </c>
      <c r="K323">
        <f t="shared" ref="K323:K386" si="43">H323*G323</f>
        <v>0</v>
      </c>
      <c r="T323">
        <f t="shared" ref="T323:T386" si="44">EXP((B323-A323)/C323)</f>
        <v>1.4359013019090783E-10</v>
      </c>
      <c r="U323">
        <f t="shared" ref="U323:U386" si="45">EXP((A323-B323)/D323)</f>
        <v>5473840.1542381886</v>
      </c>
    </row>
    <row r="324" spans="1:21" x14ac:dyDescent="0.25">
      <c r="A324">
        <v>702</v>
      </c>
      <c r="B324">
        <f t="shared" ref="B324:C387" si="46">B323</f>
        <v>453.32027900000003</v>
      </c>
      <c r="C324">
        <f t="shared" si="46"/>
        <v>10.928304140923</v>
      </c>
      <c r="D324" s="1">
        <f t="shared" ref="D324:D387" si="47">D323</f>
        <v>15.963382758741</v>
      </c>
      <c r="E324" s="1">
        <v>9.9388459999999994E-3</v>
      </c>
      <c r="F324" s="1">
        <v>3.5890990000000001E-3</v>
      </c>
      <c r="G324" s="1">
        <v>0</v>
      </c>
      <c r="H324">
        <f t="shared" si="40"/>
        <v>3.4318809749631739E-7</v>
      </c>
      <c r="I324">
        <f t="shared" si="41"/>
        <v>3.4108936500488838E-9</v>
      </c>
      <c r="J324">
        <f t="shared" si="42"/>
        <v>1.2317360575359352E-9</v>
      </c>
      <c r="K324">
        <f t="shared" si="43"/>
        <v>0</v>
      </c>
      <c r="T324">
        <f t="shared" si="44"/>
        <v>1.3103407671948409E-10</v>
      </c>
      <c r="U324">
        <f t="shared" si="45"/>
        <v>5827707.9379813317</v>
      </c>
    </row>
    <row r="325" spans="1:21" x14ac:dyDescent="0.25">
      <c r="A325">
        <v>703</v>
      </c>
      <c r="B325">
        <f t="shared" si="46"/>
        <v>453.32027900000003</v>
      </c>
      <c r="C325">
        <f t="shared" si="46"/>
        <v>10.928304140923</v>
      </c>
      <c r="D325" s="1">
        <f t="shared" si="47"/>
        <v>15.963382758741</v>
      </c>
      <c r="E325" s="1">
        <v>9.2884219999999993E-3</v>
      </c>
      <c r="F325" s="1">
        <v>3.3542189999999999E-3</v>
      </c>
      <c r="G325" s="1">
        <v>0</v>
      </c>
      <c r="H325">
        <f t="shared" si="40"/>
        <v>3.2234916514753621E-7</v>
      </c>
      <c r="I325">
        <f t="shared" si="41"/>
        <v>2.9941150772380084E-9</v>
      </c>
      <c r="J325">
        <f t="shared" si="42"/>
        <v>1.0812296943720036E-9</v>
      </c>
      <c r="K325">
        <f t="shared" si="43"/>
        <v>0</v>
      </c>
      <c r="T325">
        <f t="shared" si="44"/>
        <v>1.1957597112628597E-10</v>
      </c>
      <c r="U325">
        <f t="shared" si="45"/>
        <v>6204452.2407390708</v>
      </c>
    </row>
    <row r="326" spans="1:21" x14ac:dyDescent="0.25">
      <c r="A326">
        <v>704</v>
      </c>
      <c r="B326">
        <f t="shared" si="46"/>
        <v>453.32027900000003</v>
      </c>
      <c r="C326">
        <f t="shared" si="46"/>
        <v>10.928304140923</v>
      </c>
      <c r="D326" s="1">
        <f t="shared" si="47"/>
        <v>15.963382758741</v>
      </c>
      <c r="E326" s="1">
        <v>8.6788539999999997E-3</v>
      </c>
      <c r="F326" s="1">
        <v>3.1340930000000001E-3</v>
      </c>
      <c r="G326" s="1">
        <v>0</v>
      </c>
      <c r="H326">
        <f t="shared" si="40"/>
        <v>3.027756062327563E-7</v>
      </c>
      <c r="I326">
        <f t="shared" si="41"/>
        <v>2.6277452812555818E-9</v>
      </c>
      <c r="J326">
        <f t="shared" si="42"/>
        <v>9.4892690806483788E-10</v>
      </c>
      <c r="K326">
        <f t="shared" si="43"/>
        <v>0</v>
      </c>
      <c r="T326">
        <f t="shared" si="44"/>
        <v>1.0911980477722806E-10</v>
      </c>
      <c r="U326">
        <f t="shared" si="45"/>
        <v>6605551.9626720399</v>
      </c>
    </row>
    <row r="327" spans="1:21" x14ac:dyDescent="0.25">
      <c r="A327">
        <v>705</v>
      </c>
      <c r="B327">
        <f t="shared" si="46"/>
        <v>453.32027900000003</v>
      </c>
      <c r="C327">
        <f t="shared" si="46"/>
        <v>10.928304140923</v>
      </c>
      <c r="D327" s="1">
        <f t="shared" si="47"/>
        <v>15.963382758741</v>
      </c>
      <c r="E327" s="1">
        <v>8.1109159999999993E-3</v>
      </c>
      <c r="F327" s="1">
        <v>2.9290000000000002E-3</v>
      </c>
      <c r="G327" s="1">
        <v>0</v>
      </c>
      <c r="H327">
        <f t="shared" si="40"/>
        <v>2.8439058524521077E-7</v>
      </c>
      <c r="I327">
        <f t="shared" si="41"/>
        <v>2.3066681481147438E-9</v>
      </c>
      <c r="J327">
        <f t="shared" si="42"/>
        <v>8.3298002418322238E-10</v>
      </c>
      <c r="K327">
        <f t="shared" si="43"/>
        <v>0</v>
      </c>
      <c r="T327">
        <f t="shared" si="44"/>
        <v>9.9577964389225179E-11</v>
      </c>
      <c r="U327">
        <f t="shared" si="45"/>
        <v>7032581.6105182776</v>
      </c>
    </row>
    <row r="328" spans="1:21" x14ac:dyDescent="0.25">
      <c r="A328">
        <v>706</v>
      </c>
      <c r="B328">
        <f t="shared" si="46"/>
        <v>453.32027900000003</v>
      </c>
      <c r="C328">
        <f t="shared" si="46"/>
        <v>10.928304140923</v>
      </c>
      <c r="D328" s="1">
        <f t="shared" si="47"/>
        <v>15.963382758741</v>
      </c>
      <c r="E328" s="1">
        <v>7.5823879999999998E-3</v>
      </c>
      <c r="F328" s="1">
        <v>2.7381390000000001E-3</v>
      </c>
      <c r="G328" s="1">
        <v>0</v>
      </c>
      <c r="H328">
        <f t="shared" si="40"/>
        <v>2.6712193225348328E-7</v>
      </c>
      <c r="I328">
        <f t="shared" si="41"/>
        <v>2.0254221336556246E-9</v>
      </c>
      <c r="J328">
        <f t="shared" si="42"/>
        <v>7.314169804586205E-10</v>
      </c>
      <c r="K328">
        <f t="shared" si="43"/>
        <v>0</v>
      </c>
      <c r="T328">
        <f t="shared" si="44"/>
        <v>9.0870497909570078E-11</v>
      </c>
      <c r="U328">
        <f t="shared" si="45"/>
        <v>7487217.4782792283</v>
      </c>
    </row>
    <row r="329" spans="1:21" x14ac:dyDescent="0.25">
      <c r="A329">
        <v>707</v>
      </c>
      <c r="B329">
        <f t="shared" si="46"/>
        <v>453.32027900000003</v>
      </c>
      <c r="C329">
        <f t="shared" si="46"/>
        <v>10.928304140923</v>
      </c>
      <c r="D329" s="1">
        <f t="shared" si="47"/>
        <v>15.963382758741</v>
      </c>
      <c r="E329" s="1">
        <v>7.0887459999999999E-3</v>
      </c>
      <c r="F329" s="1">
        <v>2.559876E-3</v>
      </c>
      <c r="G329" s="1">
        <v>0</v>
      </c>
      <c r="H329">
        <f t="shared" si="40"/>
        <v>2.509018596002766E-7</v>
      </c>
      <c r="I329">
        <f t="shared" si="41"/>
        <v>1.7785795536340223E-9</v>
      </c>
      <c r="J329">
        <f t="shared" si="42"/>
        <v>6.422776487461177E-10</v>
      </c>
      <c r="K329">
        <f t="shared" si="43"/>
        <v>0</v>
      </c>
      <c r="T329">
        <f t="shared" si="44"/>
        <v>8.2924444589536873E-11</v>
      </c>
      <c r="U329">
        <f t="shared" si="45"/>
        <v>7971244.2274692291</v>
      </c>
    </row>
    <row r="330" spans="1:21" x14ac:dyDescent="0.25">
      <c r="A330">
        <v>708</v>
      </c>
      <c r="B330">
        <f t="shared" si="46"/>
        <v>453.32027900000003</v>
      </c>
      <c r="C330">
        <f t="shared" si="46"/>
        <v>10.928304140923</v>
      </c>
      <c r="D330" s="1">
        <f t="shared" si="47"/>
        <v>15.963382758741</v>
      </c>
      <c r="E330" s="1">
        <v>6.6273130000000001E-3</v>
      </c>
      <c r="F330" s="1">
        <v>2.3932440000000001E-3</v>
      </c>
      <c r="G330" s="1">
        <v>0</v>
      </c>
      <c r="H330">
        <f t="shared" si="40"/>
        <v>2.3566669580369561E-7</v>
      </c>
      <c r="I330">
        <f t="shared" si="41"/>
        <v>1.5618369567668775E-9</v>
      </c>
      <c r="J330">
        <f t="shared" si="42"/>
        <v>5.6400790573201976E-10</v>
      </c>
      <c r="K330">
        <f t="shared" si="43"/>
        <v>0</v>
      </c>
      <c r="T330">
        <f t="shared" si="44"/>
        <v>7.567322363883513E-11</v>
      </c>
      <c r="U330">
        <f t="shared" si="45"/>
        <v>8486561.892758701</v>
      </c>
    </row>
    <row r="331" spans="1:21" x14ac:dyDescent="0.25">
      <c r="A331">
        <v>709</v>
      </c>
      <c r="B331">
        <f t="shared" si="46"/>
        <v>453.32027900000003</v>
      </c>
      <c r="C331">
        <f t="shared" si="46"/>
        <v>10.928304140923</v>
      </c>
      <c r="D331" s="1">
        <f t="shared" si="47"/>
        <v>15.963382758741</v>
      </c>
      <c r="E331" s="1">
        <v>6.1954080000000003E-3</v>
      </c>
      <c r="F331" s="1">
        <v>2.2372749999999999E-3</v>
      </c>
      <c r="G331" s="1">
        <v>0</v>
      </c>
      <c r="H331">
        <f t="shared" si="40"/>
        <v>2.2135663561646308E-7</v>
      </c>
      <c r="I331">
        <f t="shared" si="41"/>
        <v>1.3713946711513203E-9</v>
      </c>
      <c r="J331">
        <f t="shared" si="42"/>
        <v>4.9523566694882239E-10</v>
      </c>
      <c r="K331">
        <f t="shared" si="43"/>
        <v>0</v>
      </c>
      <c r="T331">
        <f t="shared" si="44"/>
        <v>6.9056076338383783E-11</v>
      </c>
      <c r="U331">
        <f t="shared" si="45"/>
        <v>9035193.3405119609</v>
      </c>
    </row>
    <row r="332" spans="1:21" x14ac:dyDescent="0.25">
      <c r="A332">
        <v>710</v>
      </c>
      <c r="B332">
        <f t="shared" si="46"/>
        <v>453.32027900000003</v>
      </c>
      <c r="C332">
        <f t="shared" si="46"/>
        <v>10.928304140923</v>
      </c>
      <c r="D332" s="1">
        <f t="shared" si="47"/>
        <v>15.963382758741</v>
      </c>
      <c r="E332" s="1">
        <v>5.790346E-3</v>
      </c>
      <c r="F332" s="1">
        <v>2.091E-3</v>
      </c>
      <c r="G332" s="1">
        <v>0</v>
      </c>
      <c r="H332">
        <f t="shared" si="40"/>
        <v>2.0791550526195095E-7</v>
      </c>
      <c r="I332">
        <f t="shared" si="41"/>
        <v>1.2039027142315167E-9</v>
      </c>
      <c r="J332">
        <f t="shared" si="42"/>
        <v>4.3475132150273944E-10</v>
      </c>
      <c r="K332">
        <f t="shared" si="43"/>
        <v>0</v>
      </c>
      <c r="T332">
        <f t="shared" si="44"/>
        <v>6.301755693681582E-11</v>
      </c>
      <c r="U332">
        <f t="shared" si="45"/>
        <v>9619292.2094973978</v>
      </c>
    </row>
    <row r="333" spans="1:21" x14ac:dyDescent="0.25">
      <c r="A333">
        <v>711</v>
      </c>
      <c r="B333">
        <f t="shared" si="46"/>
        <v>453.32027900000003</v>
      </c>
      <c r="C333">
        <f t="shared" si="46"/>
        <v>10.928304140923</v>
      </c>
      <c r="D333" s="1">
        <f t="shared" si="47"/>
        <v>15.963382758741</v>
      </c>
      <c r="E333" s="1">
        <v>5.4098260000000004E-3</v>
      </c>
      <c r="F333" s="1">
        <v>1.9535870000000001E-3</v>
      </c>
      <c r="G333" s="1">
        <v>0</v>
      </c>
      <c r="H333">
        <f t="shared" si="40"/>
        <v>1.952905419254444E-7</v>
      </c>
      <c r="I333">
        <f t="shared" si="41"/>
        <v>1.0564878512623592E-9</v>
      </c>
      <c r="J333">
        <f t="shared" si="42"/>
        <v>3.8151706392850316E-10</v>
      </c>
      <c r="K333">
        <f t="shared" si="43"/>
        <v>0</v>
      </c>
      <c r="T333">
        <f t="shared" si="44"/>
        <v>5.7507068064877647E-11</v>
      </c>
      <c r="U333">
        <f t="shared" si="45"/>
        <v>10241151.364941858</v>
      </c>
    </row>
    <row r="334" spans="1:21" x14ac:dyDescent="0.25">
      <c r="A334">
        <v>712</v>
      </c>
      <c r="B334">
        <f t="shared" si="46"/>
        <v>453.32027900000003</v>
      </c>
      <c r="C334">
        <f t="shared" si="46"/>
        <v>10.928304140923</v>
      </c>
      <c r="D334" s="1">
        <f t="shared" si="47"/>
        <v>15.963382758741</v>
      </c>
      <c r="E334" s="1">
        <v>5.0525830000000002E-3</v>
      </c>
      <c r="F334" s="1">
        <v>1.8245799999999999E-3</v>
      </c>
      <c r="G334" s="1">
        <v>0</v>
      </c>
      <c r="H334">
        <f t="shared" si="40"/>
        <v>1.834321866350637E-7</v>
      </c>
      <c r="I334">
        <f t="shared" si="41"/>
        <v>9.2680634784515015E-10</v>
      </c>
      <c r="J334">
        <f t="shared" si="42"/>
        <v>3.346866990906045E-10</v>
      </c>
      <c r="K334">
        <f t="shared" si="43"/>
        <v>0</v>
      </c>
      <c r="T334">
        <f t="shared" si="44"/>
        <v>5.2478436774917969E-11</v>
      </c>
      <c r="U334">
        <f t="shared" si="45"/>
        <v>10903211.8991144</v>
      </c>
    </row>
    <row r="335" spans="1:21" x14ac:dyDescent="0.25">
      <c r="A335">
        <v>713</v>
      </c>
      <c r="B335">
        <f t="shared" si="46"/>
        <v>453.32027900000003</v>
      </c>
      <c r="C335">
        <f t="shared" si="46"/>
        <v>10.928304140923</v>
      </c>
      <c r="D335" s="1">
        <f t="shared" si="47"/>
        <v>15.963382758741</v>
      </c>
      <c r="E335" s="1">
        <v>4.7175120000000001E-3</v>
      </c>
      <c r="F335" s="1">
        <v>1.7035799999999999E-3</v>
      </c>
      <c r="G335" s="1">
        <v>0</v>
      </c>
      <c r="H335">
        <f t="shared" si="40"/>
        <v>1.7229388971927948E-7</v>
      </c>
      <c r="I335">
        <f t="shared" si="41"/>
        <v>8.1279849227737766E-10</v>
      </c>
      <c r="J335">
        <f t="shared" si="42"/>
        <v>2.9351642464797011E-10</v>
      </c>
      <c r="K335">
        <f t="shared" si="43"/>
        <v>0</v>
      </c>
      <c r="T335">
        <f t="shared" si="44"/>
        <v>4.7889527653054635E-11</v>
      </c>
      <c r="U335">
        <f t="shared" si="45"/>
        <v>11608072.713771941</v>
      </c>
    </row>
    <row r="336" spans="1:21" x14ac:dyDescent="0.25">
      <c r="A336">
        <v>714</v>
      </c>
      <c r="B336">
        <f t="shared" si="46"/>
        <v>453.32027900000003</v>
      </c>
      <c r="C336">
        <f t="shared" si="46"/>
        <v>10.928304140923</v>
      </c>
      <c r="D336" s="1">
        <f t="shared" si="47"/>
        <v>15.963382758741</v>
      </c>
      <c r="E336" s="1">
        <v>4.4035070000000001E-3</v>
      </c>
      <c r="F336" s="1">
        <v>1.5901870000000001E-3</v>
      </c>
      <c r="G336" s="1">
        <v>0</v>
      </c>
      <c r="H336">
        <f t="shared" si="40"/>
        <v>1.6183192807736457E-7</v>
      </c>
      <c r="I336">
        <f t="shared" si="41"/>
        <v>7.1262802811217145E-10</v>
      </c>
      <c r="J336">
        <f t="shared" si="42"/>
        <v>2.5734302821356012E-10</v>
      </c>
      <c r="K336">
        <f t="shared" si="43"/>
        <v>0</v>
      </c>
      <c r="T336">
        <f t="shared" si="44"/>
        <v>4.370188976225025E-11</v>
      </c>
      <c r="U336">
        <f t="shared" si="45"/>
        <v>12358500.722081801</v>
      </c>
    </row>
    <row r="337" spans="1:21" x14ac:dyDescent="0.25">
      <c r="A337">
        <v>715</v>
      </c>
      <c r="B337">
        <f t="shared" si="46"/>
        <v>453.32027900000003</v>
      </c>
      <c r="C337">
        <f t="shared" si="46"/>
        <v>10.928304140923</v>
      </c>
      <c r="D337" s="1">
        <f t="shared" si="47"/>
        <v>15.963382758741</v>
      </c>
      <c r="E337" s="1">
        <v>4.1094570000000004E-3</v>
      </c>
      <c r="F337" s="1">
        <v>1.4840000000000001E-3</v>
      </c>
      <c r="G337" s="1">
        <v>0</v>
      </c>
      <c r="H337">
        <f t="shared" si="40"/>
        <v>1.5200523354547391E-7</v>
      </c>
      <c r="I337">
        <f t="shared" si="41"/>
        <v>6.2465897103008259E-10</v>
      </c>
      <c r="J337">
        <f t="shared" si="42"/>
        <v>2.2557576658148329E-10</v>
      </c>
      <c r="K337">
        <f t="shared" si="43"/>
        <v>0</v>
      </c>
      <c r="T337">
        <f t="shared" si="44"/>
        <v>3.9880434457992671E-11</v>
      </c>
      <c r="U337">
        <f t="shared" si="45"/>
        <v>13157441.710069014</v>
      </c>
    </row>
    <row r="338" spans="1:21" x14ac:dyDescent="0.25">
      <c r="A338">
        <v>716</v>
      </c>
      <c r="B338">
        <f t="shared" si="46"/>
        <v>453.32027900000003</v>
      </c>
      <c r="C338">
        <f t="shared" si="46"/>
        <v>10.928304140923</v>
      </c>
      <c r="D338" s="1">
        <f t="shared" si="47"/>
        <v>15.963382758741</v>
      </c>
      <c r="E338" s="1">
        <v>3.833913E-3</v>
      </c>
      <c r="F338" s="1">
        <v>1.384496E-3</v>
      </c>
      <c r="G338" s="1">
        <v>0</v>
      </c>
      <c r="H338">
        <f t="shared" si="40"/>
        <v>1.4277523168461742E-7</v>
      </c>
      <c r="I338">
        <f t="shared" si="41"/>
        <v>5.4738781683366668E-10</v>
      </c>
      <c r="J338">
        <f t="shared" si="42"/>
        <v>1.9767173716642609E-10</v>
      </c>
      <c r="K338">
        <f t="shared" si="43"/>
        <v>0</v>
      </c>
      <c r="T338">
        <f t="shared" si="44"/>
        <v>3.6393141376968255E-11</v>
      </c>
      <c r="U338">
        <f t="shared" si="45"/>
        <v>14008031.900224049</v>
      </c>
    </row>
    <row r="339" spans="1:21" x14ac:dyDescent="0.25">
      <c r="A339">
        <v>717</v>
      </c>
      <c r="B339">
        <f t="shared" si="46"/>
        <v>453.32027900000003</v>
      </c>
      <c r="C339">
        <f t="shared" si="46"/>
        <v>10.928304140923</v>
      </c>
      <c r="D339" s="1">
        <f t="shared" si="47"/>
        <v>15.963382758741</v>
      </c>
      <c r="E339" s="1">
        <v>3.5757480000000001E-3</v>
      </c>
      <c r="F339" s="1">
        <v>1.2912679999999999E-3</v>
      </c>
      <c r="G339" s="1">
        <v>0</v>
      </c>
      <c r="H339">
        <f t="shared" si="40"/>
        <v>1.3410569035768016E-7</v>
      </c>
      <c r="I339">
        <f t="shared" si="41"/>
        <v>4.7952815408509414E-10</v>
      </c>
      <c r="J339">
        <f t="shared" si="42"/>
        <v>1.7316638657678095E-10</v>
      </c>
      <c r="K339">
        <f t="shared" si="43"/>
        <v>0</v>
      </c>
      <c r="T339">
        <f t="shared" si="44"/>
        <v>3.3210790135174952E-11</v>
      </c>
      <c r="U339">
        <f t="shared" si="45"/>
        <v>14913610.262664452</v>
      </c>
    </row>
    <row r="340" spans="1:21" x14ac:dyDescent="0.25">
      <c r="A340">
        <v>718</v>
      </c>
      <c r="B340">
        <f t="shared" si="46"/>
        <v>453.32027900000003</v>
      </c>
      <c r="C340">
        <f t="shared" si="46"/>
        <v>10.928304140923</v>
      </c>
      <c r="D340" s="1">
        <f t="shared" si="47"/>
        <v>15.963382758741</v>
      </c>
      <c r="E340" s="1">
        <v>3.3343420000000001E-3</v>
      </c>
      <c r="F340" s="1">
        <v>1.2040919999999999E-3</v>
      </c>
      <c r="G340" s="1">
        <v>0</v>
      </c>
      <c r="H340">
        <f t="shared" si="40"/>
        <v>1.2596257750109201E-7</v>
      </c>
      <c r="I340">
        <f t="shared" si="41"/>
        <v>4.2000231259014615E-10</v>
      </c>
      <c r="J340">
        <f t="shared" si="42"/>
        <v>1.5167053186844489E-10</v>
      </c>
      <c r="K340">
        <f t="shared" si="43"/>
        <v>0</v>
      </c>
      <c r="T340">
        <f t="shared" si="44"/>
        <v>3.0306715487348677E-11</v>
      </c>
      <c r="U340">
        <f t="shared" si="45"/>
        <v>15877731.622176923</v>
      </c>
    </row>
    <row r="341" spans="1:21" x14ac:dyDescent="0.25">
      <c r="A341">
        <v>719</v>
      </c>
      <c r="B341">
        <f t="shared" si="46"/>
        <v>453.32027900000003</v>
      </c>
      <c r="C341">
        <f t="shared" si="46"/>
        <v>10.928304140923</v>
      </c>
      <c r="D341" s="1">
        <f t="shared" si="47"/>
        <v>15.963382758741</v>
      </c>
      <c r="E341" s="1">
        <v>3.1090750000000002E-3</v>
      </c>
      <c r="F341" s="1">
        <v>1.122744E-3</v>
      </c>
      <c r="G341" s="1">
        <v>0</v>
      </c>
      <c r="H341">
        <f t="shared" si="40"/>
        <v>1.1831392753282969E-7</v>
      </c>
      <c r="I341">
        <f t="shared" si="41"/>
        <v>3.678468742441325E-10</v>
      </c>
      <c r="J341">
        <f t="shared" si="42"/>
        <v>1.3283625225391933E-10</v>
      </c>
      <c r="K341">
        <f t="shared" si="43"/>
        <v>0</v>
      </c>
      <c r="T341">
        <f t="shared" si="44"/>
        <v>2.7656583896156124E-11</v>
      </c>
      <c r="U341">
        <f t="shared" si="45"/>
        <v>16904180.612591371</v>
      </c>
    </row>
    <row r="342" spans="1:21" x14ac:dyDescent="0.25">
      <c r="A342">
        <v>720</v>
      </c>
      <c r="B342">
        <f t="shared" si="46"/>
        <v>453.32027900000003</v>
      </c>
      <c r="C342">
        <f t="shared" si="46"/>
        <v>10.928304140923</v>
      </c>
      <c r="D342" s="1">
        <f t="shared" si="47"/>
        <v>15.963382758741</v>
      </c>
      <c r="E342" s="1">
        <v>2.8993270000000002E-3</v>
      </c>
      <c r="F342" s="1">
        <v>1.047E-3</v>
      </c>
      <c r="G342" s="1">
        <v>0</v>
      </c>
      <c r="H342">
        <f t="shared" si="40"/>
        <v>1.1112971587233734E-7</v>
      </c>
      <c r="I342">
        <f t="shared" si="41"/>
        <v>3.2220138573099621E-10</v>
      </c>
      <c r="J342">
        <f t="shared" si="42"/>
        <v>1.1635281251833719E-10</v>
      </c>
      <c r="K342">
        <f t="shared" si="43"/>
        <v>0</v>
      </c>
      <c r="T342">
        <f t="shared" si="44"/>
        <v>2.5238189639006626E-11</v>
      </c>
      <c r="U342">
        <f t="shared" si="45"/>
        <v>17996986.533264812</v>
      </c>
    </row>
    <row r="343" spans="1:21" x14ac:dyDescent="0.25">
      <c r="A343">
        <v>721</v>
      </c>
      <c r="B343">
        <f t="shared" si="46"/>
        <v>453.32027900000003</v>
      </c>
      <c r="C343">
        <f t="shared" si="46"/>
        <v>10.928304140923</v>
      </c>
      <c r="D343" s="1">
        <f t="shared" si="47"/>
        <v>15.963382758741</v>
      </c>
      <c r="E343" s="1">
        <v>2.7043480000000001E-3</v>
      </c>
      <c r="F343" s="1">
        <v>9.7659000000000005E-4</v>
      </c>
      <c r="G343" s="1">
        <v>0</v>
      </c>
      <c r="H343">
        <f t="shared" si="40"/>
        <v>1.0438174107980317E-7</v>
      </c>
      <c r="I343">
        <f t="shared" si="41"/>
        <v>2.8228455272568356E-10</v>
      </c>
      <c r="J343">
        <f t="shared" si="42"/>
        <v>1.0193816452112499E-10</v>
      </c>
      <c r="K343">
        <f t="shared" si="43"/>
        <v>0</v>
      </c>
      <c r="T343">
        <f t="shared" si="44"/>
        <v>2.3031268744039945E-11</v>
      </c>
      <c r="U343">
        <f t="shared" si="45"/>
        <v>19160439.16599299</v>
      </c>
    </row>
    <row r="344" spans="1:21" x14ac:dyDescent="0.25">
      <c r="A344">
        <v>722</v>
      </c>
      <c r="B344">
        <f t="shared" si="46"/>
        <v>453.32027900000003</v>
      </c>
      <c r="C344">
        <f t="shared" si="46"/>
        <v>10.928304140923</v>
      </c>
      <c r="D344" s="1">
        <f t="shared" si="47"/>
        <v>15.963382758741</v>
      </c>
      <c r="E344" s="1">
        <v>2.52302E-3</v>
      </c>
      <c r="F344" s="1">
        <v>9.1110900000000001E-4</v>
      </c>
      <c r="G344" s="1">
        <v>0</v>
      </c>
      <c r="H344">
        <f t="shared" si="40"/>
        <v>9.8043514152124389E-8</v>
      </c>
      <c r="I344">
        <f t="shared" si="41"/>
        <v>2.4736574707609286E-10</v>
      </c>
      <c r="J344">
        <f t="shared" si="42"/>
        <v>8.9328328135627901E-11</v>
      </c>
      <c r="K344">
        <f t="shared" si="43"/>
        <v>0</v>
      </c>
      <c r="T344">
        <f t="shared" si="44"/>
        <v>2.1017329196242201E-11</v>
      </c>
      <c r="U344">
        <f t="shared" si="45"/>
        <v>20399105.614439711</v>
      </c>
    </row>
    <row r="345" spans="1:21" x14ac:dyDescent="0.25">
      <c r="A345">
        <v>723</v>
      </c>
      <c r="B345">
        <f t="shared" si="46"/>
        <v>453.32027900000003</v>
      </c>
      <c r="C345">
        <f t="shared" si="46"/>
        <v>10.928304140923</v>
      </c>
      <c r="D345" s="1">
        <f t="shared" si="47"/>
        <v>15.963382758741</v>
      </c>
      <c r="E345" s="1">
        <v>2.3541679999999998E-3</v>
      </c>
      <c r="F345" s="1">
        <v>8.5013299999999999E-4</v>
      </c>
      <c r="G345" s="1">
        <v>0</v>
      </c>
      <c r="H345">
        <f t="shared" si="40"/>
        <v>9.2090154541000899E-8</v>
      </c>
      <c r="I345">
        <f t="shared" si="41"/>
        <v>2.1679569493547898E-10</v>
      </c>
      <c r="J345">
        <f t="shared" si="42"/>
        <v>7.828887935040472E-11</v>
      </c>
      <c r="K345">
        <f t="shared" si="43"/>
        <v>0</v>
      </c>
      <c r="T345">
        <f t="shared" si="44"/>
        <v>1.9179495990967745E-11</v>
      </c>
      <c r="U345">
        <f t="shared" si="45"/>
        <v>21717848.23218587</v>
      </c>
    </row>
    <row r="346" spans="1:21" x14ac:dyDescent="0.25">
      <c r="A346">
        <v>724</v>
      </c>
      <c r="B346">
        <f t="shared" si="46"/>
        <v>453.32027900000003</v>
      </c>
      <c r="C346">
        <f t="shared" si="46"/>
        <v>10.928304140923</v>
      </c>
      <c r="D346" s="1">
        <f t="shared" si="47"/>
        <v>15.963382758741</v>
      </c>
      <c r="E346" s="1">
        <v>2.1966160000000002E-3</v>
      </c>
      <c r="F346" s="1">
        <v>7.9323800000000004E-4</v>
      </c>
      <c r="G346" s="1">
        <v>0</v>
      </c>
      <c r="H346">
        <f t="shared" si="40"/>
        <v>8.6498292484977209E-8</v>
      </c>
      <c r="I346">
        <f t="shared" si="41"/>
        <v>1.9000353324518071E-10</v>
      </c>
      <c r="J346">
        <f t="shared" si="42"/>
        <v>6.861373253419835E-11</v>
      </c>
      <c r="K346">
        <f t="shared" si="43"/>
        <v>0</v>
      </c>
      <c r="T346">
        <f t="shared" si="44"/>
        <v>1.7502369736556225E-11</v>
      </c>
      <c r="U346">
        <f t="shared" si="45"/>
        <v>23121843.709774438</v>
      </c>
    </row>
    <row r="347" spans="1:21" x14ac:dyDescent="0.25">
      <c r="A347">
        <v>725</v>
      </c>
      <c r="B347">
        <f t="shared" si="46"/>
        <v>453.32027900000003</v>
      </c>
      <c r="C347">
        <f t="shared" si="46"/>
        <v>10.928304140923</v>
      </c>
      <c r="D347" s="1">
        <f t="shared" si="47"/>
        <v>15.963382758741</v>
      </c>
      <c r="E347" s="1">
        <v>2.0491900000000002E-3</v>
      </c>
      <c r="F347" s="1">
        <v>7.3999999999999999E-4</v>
      </c>
      <c r="G347" s="1">
        <v>0</v>
      </c>
      <c r="H347">
        <f t="shared" si="40"/>
        <v>8.1245977272038151E-8</v>
      </c>
      <c r="I347">
        <f t="shared" si="41"/>
        <v>1.6648844416608788E-10</v>
      </c>
      <c r="J347">
        <f t="shared" si="42"/>
        <v>6.0122023181308225E-11</v>
      </c>
      <c r="K347">
        <f t="shared" si="43"/>
        <v>0</v>
      </c>
      <c r="T347">
        <f t="shared" si="44"/>
        <v>1.5971897621260766E-11</v>
      </c>
      <c r="U347">
        <f t="shared" si="45"/>
        <v>24616603.395677608</v>
      </c>
    </row>
    <row r="348" spans="1:21" x14ac:dyDescent="0.25">
      <c r="A348">
        <v>726</v>
      </c>
      <c r="B348">
        <f t="shared" si="46"/>
        <v>453.32027900000003</v>
      </c>
      <c r="C348">
        <f t="shared" si="46"/>
        <v>10.928304140923</v>
      </c>
      <c r="D348" s="1">
        <f t="shared" si="47"/>
        <v>15.963382758741</v>
      </c>
      <c r="E348" s="1">
        <v>1.91096E-3</v>
      </c>
      <c r="F348" s="1">
        <v>6.9008299999999997E-4</v>
      </c>
      <c r="G348" s="1">
        <v>0</v>
      </c>
      <c r="H348">
        <f t="shared" si="40"/>
        <v>7.6312591072649978E-8</v>
      </c>
      <c r="I348">
        <f t="shared" si="41"/>
        <v>1.4583030903619119E-10</v>
      </c>
      <c r="J348">
        <f t="shared" si="42"/>
        <v>5.2662021785187515E-11</v>
      </c>
      <c r="K348">
        <f t="shared" si="43"/>
        <v>0</v>
      </c>
      <c r="T348">
        <f t="shared" si="44"/>
        <v>1.4575255663307067E-11</v>
      </c>
      <c r="U348">
        <f t="shared" si="45"/>
        <v>26207994.930954311</v>
      </c>
    </row>
    <row r="349" spans="1:21" x14ac:dyDescent="0.25">
      <c r="A349">
        <v>727</v>
      </c>
      <c r="B349">
        <f t="shared" si="46"/>
        <v>453.32027900000003</v>
      </c>
      <c r="C349">
        <f t="shared" si="46"/>
        <v>10.928304140923</v>
      </c>
      <c r="D349" s="1">
        <f t="shared" si="47"/>
        <v>15.963382758741</v>
      </c>
      <c r="E349" s="1">
        <v>1.781438E-3</v>
      </c>
      <c r="F349" s="1">
        <v>6.4331000000000002E-4</v>
      </c>
      <c r="G349" s="1">
        <v>0</v>
      </c>
      <c r="H349">
        <f t="shared" si="40"/>
        <v>7.1678768004994737E-8</v>
      </c>
      <c r="I349">
        <f t="shared" si="41"/>
        <v>1.2769128111728181E-10</v>
      </c>
      <c r="J349">
        <f t="shared" si="42"/>
        <v>4.6111668245293163E-11</v>
      </c>
      <c r="K349">
        <f t="shared" si="43"/>
        <v>0</v>
      </c>
      <c r="T349">
        <f t="shared" si="44"/>
        <v>1.3300741257443373E-11</v>
      </c>
      <c r="U349">
        <f t="shared" si="45"/>
        <v>27902265.282525998</v>
      </c>
    </row>
    <row r="350" spans="1:21" x14ac:dyDescent="0.25">
      <c r="A350">
        <v>728</v>
      </c>
      <c r="B350">
        <f t="shared" si="46"/>
        <v>453.32027900000003</v>
      </c>
      <c r="C350">
        <f t="shared" si="46"/>
        <v>10.928304140923</v>
      </c>
      <c r="D350" s="1">
        <f t="shared" si="47"/>
        <v>15.963382758741</v>
      </c>
      <c r="E350" s="1">
        <v>1.66011E-3</v>
      </c>
      <c r="F350" s="1">
        <v>5.9949600000000003E-4</v>
      </c>
      <c r="G350" s="1">
        <v>0</v>
      </c>
      <c r="H350">
        <f t="shared" si="40"/>
        <v>6.7326318114695122E-8</v>
      </c>
      <c r="I350">
        <f t="shared" si="41"/>
        <v>1.1176909396538652E-10</v>
      </c>
      <c r="J350">
        <f t="shared" si="42"/>
        <v>4.0361858404487271E-11</v>
      </c>
      <c r="K350">
        <f t="shared" si="43"/>
        <v>0</v>
      </c>
      <c r="T350">
        <f t="shared" si="44"/>
        <v>1.2137675117618954E-11</v>
      </c>
      <c r="U350">
        <f t="shared" si="45"/>
        <v>29706065.265485916</v>
      </c>
    </row>
    <row r="351" spans="1:21" x14ac:dyDescent="0.25">
      <c r="A351">
        <v>729</v>
      </c>
      <c r="B351">
        <f t="shared" si="46"/>
        <v>453.32027900000003</v>
      </c>
      <c r="C351">
        <f t="shared" si="46"/>
        <v>10.928304140923</v>
      </c>
      <c r="D351" s="1">
        <f t="shared" si="47"/>
        <v>15.963382758741</v>
      </c>
      <c r="E351" s="1">
        <v>1.546459E-3</v>
      </c>
      <c r="F351" s="1">
        <v>5.5845500000000002E-4</v>
      </c>
      <c r="G351" s="1">
        <v>0</v>
      </c>
      <c r="H351">
        <f t="shared" si="40"/>
        <v>6.323815597061113E-8</v>
      </c>
      <c r="I351">
        <f t="shared" si="41"/>
        <v>9.7795215444155313E-11</v>
      </c>
      <c r="J351">
        <f t="shared" si="42"/>
        <v>3.5315664392567639E-11</v>
      </c>
      <c r="K351">
        <f t="shared" si="43"/>
        <v>0</v>
      </c>
      <c r="T351">
        <f t="shared" si="44"/>
        <v>1.1076311794158138E-11</v>
      </c>
      <c r="U351">
        <f t="shared" si="45"/>
        <v>31626475.650704715</v>
      </c>
    </row>
    <row r="352" spans="1:21" x14ac:dyDescent="0.25">
      <c r="A352">
        <v>730</v>
      </c>
      <c r="B352">
        <f t="shared" si="46"/>
        <v>453.32027900000003</v>
      </c>
      <c r="C352">
        <f t="shared" si="46"/>
        <v>10.928304140923</v>
      </c>
      <c r="D352" s="1">
        <f t="shared" si="47"/>
        <v>15.963382758741</v>
      </c>
      <c r="E352" s="1">
        <v>1.439971E-3</v>
      </c>
      <c r="F352" s="1">
        <v>5.1999999999999995E-4</v>
      </c>
      <c r="G352" s="1">
        <v>0</v>
      </c>
      <c r="H352">
        <f t="shared" si="40"/>
        <v>5.9398233596416967E-8</v>
      </c>
      <c r="I352">
        <f t="shared" si="41"/>
        <v>8.5531733830066128E-11</v>
      </c>
      <c r="J352">
        <f t="shared" si="42"/>
        <v>3.0887081470136817E-11</v>
      </c>
      <c r="K352">
        <f t="shared" si="43"/>
        <v>0</v>
      </c>
      <c r="T352">
        <f t="shared" si="44"/>
        <v>1.0107758015644903E-11</v>
      </c>
      <c r="U352">
        <f t="shared" si="45"/>
        <v>33671034.960215457</v>
      </c>
    </row>
    <row r="353" spans="1:21" x14ac:dyDescent="0.25">
      <c r="A353">
        <v>731</v>
      </c>
      <c r="B353">
        <f t="shared" si="46"/>
        <v>453.32027900000003</v>
      </c>
      <c r="C353">
        <f t="shared" si="46"/>
        <v>10.928304140923</v>
      </c>
      <c r="D353" s="1">
        <f t="shared" si="47"/>
        <v>15.963382758741</v>
      </c>
      <c r="E353" s="1">
        <v>1.3400420000000001E-3</v>
      </c>
      <c r="F353" s="1">
        <v>4.83914E-4</v>
      </c>
      <c r="G353" s="1">
        <v>0</v>
      </c>
      <c r="H353">
        <f t="shared" si="40"/>
        <v>5.5791477474677882E-8</v>
      </c>
      <c r="I353">
        <f t="shared" si="41"/>
        <v>7.4762923058122307E-11</v>
      </c>
      <c r="J353">
        <f t="shared" si="42"/>
        <v>2.6998277030681274E-11</v>
      </c>
      <c r="K353">
        <f t="shared" si="43"/>
        <v>0</v>
      </c>
      <c r="T353">
        <f t="shared" si="44"/>
        <v>9.2238981712954769E-12</v>
      </c>
      <c r="U353">
        <f t="shared" si="45"/>
        <v>35847769.059490159</v>
      </c>
    </row>
    <row r="354" spans="1:21" x14ac:dyDescent="0.25">
      <c r="A354">
        <v>732</v>
      </c>
      <c r="B354">
        <f t="shared" si="46"/>
        <v>453.32027900000003</v>
      </c>
      <c r="C354">
        <f t="shared" si="46"/>
        <v>10.928304140923</v>
      </c>
      <c r="D354" s="1">
        <f t="shared" si="47"/>
        <v>15.963382758741</v>
      </c>
      <c r="E354" s="1">
        <v>1.246275E-3</v>
      </c>
      <c r="F354" s="1">
        <v>4.5005300000000001E-4</v>
      </c>
      <c r="G354" s="1">
        <v>0</v>
      </c>
      <c r="H354">
        <f t="shared" si="40"/>
        <v>5.2403729376141828E-8</v>
      </c>
      <c r="I354">
        <f t="shared" si="41"/>
        <v>6.5309457828251161E-11</v>
      </c>
      <c r="J354">
        <f t="shared" si="42"/>
        <v>2.3584455616920759E-11</v>
      </c>
      <c r="K354">
        <f t="shared" si="43"/>
        <v>0</v>
      </c>
      <c r="T354">
        <f t="shared" si="44"/>
        <v>8.4173263094288665E-12</v>
      </c>
      <c r="U354">
        <f t="shared" si="45"/>
        <v>38165222.662770115</v>
      </c>
    </row>
    <row r="355" spans="1:21" x14ac:dyDescent="0.25">
      <c r="A355">
        <v>733</v>
      </c>
      <c r="B355">
        <f t="shared" si="46"/>
        <v>453.32027900000003</v>
      </c>
      <c r="C355">
        <f t="shared" si="46"/>
        <v>10.928304140923</v>
      </c>
      <c r="D355" s="1">
        <f t="shared" si="47"/>
        <v>15.963382758741</v>
      </c>
      <c r="E355" s="1">
        <v>1.1584709999999999E-3</v>
      </c>
      <c r="F355" s="1">
        <v>4.1834499999999998E-4</v>
      </c>
      <c r="G355" s="1">
        <v>0</v>
      </c>
      <c r="H355">
        <f t="shared" si="40"/>
        <v>4.9221690781971423E-8</v>
      </c>
      <c r="I355">
        <f t="shared" si="41"/>
        <v>5.7021901341881211E-11</v>
      </c>
      <c r="J355">
        <f t="shared" si="42"/>
        <v>2.0591648230183835E-11</v>
      </c>
      <c r="K355">
        <f t="shared" si="43"/>
        <v>0</v>
      </c>
      <c r="T355">
        <f t="shared" si="44"/>
        <v>7.681284082243094E-12</v>
      </c>
      <c r="U355">
        <f t="shared" si="45"/>
        <v>40632492.875123784</v>
      </c>
    </row>
    <row r="356" spans="1:21" x14ac:dyDescent="0.25">
      <c r="A356">
        <v>734</v>
      </c>
      <c r="B356">
        <f t="shared" si="46"/>
        <v>453.32027900000003</v>
      </c>
      <c r="C356">
        <f t="shared" si="46"/>
        <v>10.928304140923</v>
      </c>
      <c r="D356" s="1">
        <f t="shared" si="47"/>
        <v>15.963382758741</v>
      </c>
      <c r="E356" s="1">
        <v>1.07643E-3</v>
      </c>
      <c r="F356" s="1">
        <v>3.8871799999999997E-4</v>
      </c>
      <c r="G356" s="1">
        <v>0</v>
      </c>
      <c r="H356">
        <f t="shared" si="40"/>
        <v>4.6232870680746522E-8</v>
      </c>
      <c r="I356">
        <f t="shared" si="41"/>
        <v>4.9766448986875977E-11</v>
      </c>
      <c r="J356">
        <f t="shared" si="42"/>
        <v>1.7971549025278426E-11</v>
      </c>
      <c r="K356">
        <f t="shared" si="43"/>
        <v>0</v>
      </c>
      <c r="T356">
        <f t="shared" si="44"/>
        <v>7.0096041169306353E-12</v>
      </c>
      <c r="U356">
        <f t="shared" si="45"/>
        <v>43259264.902901463</v>
      </c>
    </row>
    <row r="357" spans="1:21" x14ac:dyDescent="0.25">
      <c r="A357">
        <v>735</v>
      </c>
      <c r="B357">
        <f t="shared" si="46"/>
        <v>453.32027900000003</v>
      </c>
      <c r="C357">
        <f t="shared" si="46"/>
        <v>10.928304140923</v>
      </c>
      <c r="D357" s="1">
        <f t="shared" si="47"/>
        <v>15.963382758741</v>
      </c>
      <c r="E357" s="1">
        <v>9.9994899999999998E-4</v>
      </c>
      <c r="F357" s="1">
        <v>3.611E-4</v>
      </c>
      <c r="G357" s="1">
        <v>0</v>
      </c>
      <c r="H357">
        <f t="shared" si="40"/>
        <v>4.3425536535318118E-8</v>
      </c>
      <c r="I357">
        <f t="shared" si="41"/>
        <v>4.3423321832954813E-11</v>
      </c>
      <c r="J357">
        <f t="shared" si="42"/>
        <v>1.5680961242903374E-11</v>
      </c>
      <c r="K357">
        <f t="shared" si="43"/>
        <v>0</v>
      </c>
      <c r="T357">
        <f t="shared" si="44"/>
        <v>6.3966583386332203E-12</v>
      </c>
      <c r="U357">
        <f t="shared" si="45"/>
        <v>46055850.072765231</v>
      </c>
    </row>
    <row r="358" spans="1:21" x14ac:dyDescent="0.25">
      <c r="A358">
        <v>736</v>
      </c>
      <c r="B358">
        <f t="shared" si="46"/>
        <v>453.32027900000003</v>
      </c>
      <c r="C358">
        <f t="shared" si="46"/>
        <v>10.928304140923</v>
      </c>
      <c r="D358" s="1">
        <f t="shared" si="47"/>
        <v>15.963382758741</v>
      </c>
      <c r="E358" s="1">
        <v>9.2873599999999999E-4</v>
      </c>
      <c r="F358" s="1">
        <v>3.3538399999999999E-4</v>
      </c>
      <c r="G358" s="1">
        <v>0</v>
      </c>
      <c r="H358">
        <f t="shared" si="40"/>
        <v>4.0788668227032076E-8</v>
      </c>
      <c r="I358">
        <f t="shared" si="41"/>
        <v>3.7881904574500862E-11</v>
      </c>
      <c r="J358">
        <f t="shared" si="42"/>
        <v>1.3679866704654925E-11</v>
      </c>
      <c r="K358">
        <f t="shared" si="43"/>
        <v>0</v>
      </c>
      <c r="T358">
        <f t="shared" si="44"/>
        <v>5.8373108122292776E-12</v>
      </c>
      <c r="U358">
        <f t="shared" si="45"/>
        <v>49033226.30853954</v>
      </c>
    </row>
    <row r="359" spans="1:21" x14ac:dyDescent="0.25">
      <c r="A359">
        <v>737</v>
      </c>
      <c r="B359">
        <f t="shared" si="46"/>
        <v>453.32027900000003</v>
      </c>
      <c r="C359">
        <f t="shared" si="46"/>
        <v>10.928304140923</v>
      </c>
      <c r="D359" s="1">
        <f t="shared" si="47"/>
        <v>15.963382758741</v>
      </c>
      <c r="E359" s="1">
        <v>8.6243300000000001E-4</v>
      </c>
      <c r="F359" s="1">
        <v>3.1144000000000001E-4</v>
      </c>
      <c r="G359" s="1">
        <v>0</v>
      </c>
      <c r="H359">
        <f t="shared" si="40"/>
        <v>3.831191479653433E-8</v>
      </c>
      <c r="I359">
        <f t="shared" si="41"/>
        <v>3.3041459613719494E-11</v>
      </c>
      <c r="J359">
        <f t="shared" si="42"/>
        <v>1.1931862744232652E-11</v>
      </c>
      <c r="K359">
        <f t="shared" si="43"/>
        <v>0</v>
      </c>
      <c r="T359">
        <f t="shared" si="44"/>
        <v>5.3268747078102302E-12</v>
      </c>
      <c r="U359">
        <f t="shared" si="45"/>
        <v>52203081.224771328</v>
      </c>
    </row>
    <row r="360" spans="1:21" x14ac:dyDescent="0.25">
      <c r="A360">
        <v>738</v>
      </c>
      <c r="B360">
        <f t="shared" si="46"/>
        <v>453.32027900000003</v>
      </c>
      <c r="C360">
        <f t="shared" si="46"/>
        <v>10.928304140923</v>
      </c>
      <c r="D360" s="1">
        <f t="shared" si="47"/>
        <v>15.963382758741</v>
      </c>
      <c r="E360" s="1">
        <v>8.0075000000000003E-4</v>
      </c>
      <c r="F360" s="1">
        <v>2.8916599999999999E-4</v>
      </c>
      <c r="G360" s="1">
        <v>0</v>
      </c>
      <c r="H360">
        <f t="shared" si="40"/>
        <v>3.5985553811343778E-8</v>
      </c>
      <c r="I360">
        <f t="shared" si="41"/>
        <v>2.8815432214433533E-11</v>
      </c>
      <c r="J360">
        <f t="shared" si="42"/>
        <v>1.0405798653411035E-11</v>
      </c>
      <c r="K360">
        <f t="shared" si="43"/>
        <v>0</v>
      </c>
      <c r="T360">
        <f t="shared" si="44"/>
        <v>4.8610730292553399E-12</v>
      </c>
      <c r="U360">
        <f t="shared" si="45"/>
        <v>55577858.006162934</v>
      </c>
    </row>
    <row r="361" spans="1:21" x14ac:dyDescent="0.25">
      <c r="A361">
        <v>739</v>
      </c>
      <c r="B361">
        <f t="shared" si="46"/>
        <v>453.32027900000003</v>
      </c>
      <c r="C361">
        <f t="shared" si="46"/>
        <v>10.928304140923</v>
      </c>
      <c r="D361" s="1">
        <f t="shared" si="47"/>
        <v>15.963382758741</v>
      </c>
      <c r="E361" s="1">
        <v>7.4339600000000001E-4</v>
      </c>
      <c r="F361" s="1">
        <v>2.68454E-4</v>
      </c>
      <c r="G361" s="1">
        <v>0</v>
      </c>
      <c r="H361">
        <f t="shared" si="40"/>
        <v>3.3800453200690865E-8</v>
      </c>
      <c r="I361">
        <f t="shared" si="41"/>
        <v>2.5127121707580788E-11</v>
      </c>
      <c r="J361">
        <f t="shared" si="42"/>
        <v>9.0738668635382649E-12</v>
      </c>
      <c r="K361">
        <f t="shared" si="43"/>
        <v>0</v>
      </c>
      <c r="T361">
        <f t="shared" si="44"/>
        <v>4.4360027768453964E-12</v>
      </c>
      <c r="U361">
        <f t="shared" si="45"/>
        <v>59170804.252977327</v>
      </c>
    </row>
    <row r="362" spans="1:21" x14ac:dyDescent="0.25">
      <c r="A362">
        <v>740</v>
      </c>
      <c r="B362">
        <f t="shared" si="46"/>
        <v>453.32027900000003</v>
      </c>
      <c r="C362">
        <f t="shared" si="46"/>
        <v>10.928304140923</v>
      </c>
      <c r="D362" s="1">
        <f t="shared" si="47"/>
        <v>15.963382758741</v>
      </c>
      <c r="E362" s="1">
        <v>6.9007900000000002E-4</v>
      </c>
      <c r="F362" s="1">
        <v>2.4919999999999999E-4</v>
      </c>
      <c r="G362" s="1">
        <v>0</v>
      </c>
      <c r="H362">
        <f t="shared" si="40"/>
        <v>3.1748035407807184E-8</v>
      </c>
      <c r="I362">
        <f t="shared" si="41"/>
        <v>2.1908652526184175E-11</v>
      </c>
      <c r="J362">
        <f t="shared" si="42"/>
        <v>7.9116104236255504E-12</v>
      </c>
      <c r="K362">
        <f t="shared" si="43"/>
        <v>0</v>
      </c>
      <c r="T362">
        <f t="shared" si="44"/>
        <v>4.0481022436304756E-12</v>
      </c>
      <c r="U362">
        <f t="shared" si="45"/>
        <v>62996023.984154254</v>
      </c>
    </row>
    <row r="363" spans="1:21" x14ac:dyDescent="0.25">
      <c r="A363">
        <v>741</v>
      </c>
      <c r="B363">
        <f t="shared" si="46"/>
        <v>453.32027900000003</v>
      </c>
      <c r="C363">
        <f t="shared" si="46"/>
        <v>10.928304140923</v>
      </c>
      <c r="D363" s="1">
        <f t="shared" si="47"/>
        <v>15.963382758741</v>
      </c>
      <c r="E363" s="1">
        <v>6.4051600000000005E-4</v>
      </c>
      <c r="F363" s="1">
        <v>2.3130199999999999E-4</v>
      </c>
      <c r="G363" s="1">
        <v>0</v>
      </c>
      <c r="H363">
        <f t="shared" si="40"/>
        <v>2.9820243718944486E-8</v>
      </c>
      <c r="I363">
        <f t="shared" si="41"/>
        <v>1.9100343225883449E-11</v>
      </c>
      <c r="J363">
        <f t="shared" si="42"/>
        <v>6.8974820126792972E-12</v>
      </c>
      <c r="K363">
        <f t="shared" si="43"/>
        <v>0</v>
      </c>
      <c r="T363">
        <f t="shared" si="44"/>
        <v>3.6941211715244963E-12</v>
      </c>
      <c r="U363">
        <f t="shared" si="45"/>
        <v>67068533.002277948</v>
      </c>
    </row>
    <row r="364" spans="1:21" x14ac:dyDescent="0.25">
      <c r="A364">
        <v>742</v>
      </c>
      <c r="B364">
        <f t="shared" si="46"/>
        <v>453.32027900000003</v>
      </c>
      <c r="C364">
        <f t="shared" si="46"/>
        <v>10.928304140923</v>
      </c>
      <c r="D364" s="1">
        <f t="shared" si="47"/>
        <v>15.963382758741</v>
      </c>
      <c r="E364" s="1">
        <v>5.9450200000000001E-4</v>
      </c>
      <c r="F364" s="1">
        <v>2.1468600000000001E-4</v>
      </c>
      <c r="G364" s="1">
        <v>0</v>
      </c>
      <c r="H364">
        <f t="shared" si="40"/>
        <v>2.800951063695034E-8</v>
      </c>
      <c r="I364">
        <f t="shared" si="41"/>
        <v>1.665171009268825E-11</v>
      </c>
      <c r="J364">
        <f t="shared" si="42"/>
        <v>6.0132498006043208E-12</v>
      </c>
      <c r="K364">
        <f t="shared" si="43"/>
        <v>0</v>
      </c>
      <c r="T364">
        <f t="shared" si="44"/>
        <v>3.3710935170616744E-12</v>
      </c>
      <c r="U364">
        <f t="shared" si="45"/>
        <v>71404317.8377271</v>
      </c>
    </row>
    <row r="365" spans="1:21" x14ac:dyDescent="0.25">
      <c r="A365">
        <v>743</v>
      </c>
      <c r="B365">
        <f t="shared" si="46"/>
        <v>453.32027900000003</v>
      </c>
      <c r="C365">
        <f t="shared" si="46"/>
        <v>10.928304140923</v>
      </c>
      <c r="D365" s="1">
        <f t="shared" si="47"/>
        <v>15.963382758741</v>
      </c>
      <c r="E365" s="1">
        <v>5.5186500000000002E-4</v>
      </c>
      <c r="F365" s="1">
        <v>1.9928799999999999E-4</v>
      </c>
      <c r="G365" s="1">
        <v>0</v>
      </c>
      <c r="H365">
        <f t="shared" si="40"/>
        <v>2.6308728175250492E-8</v>
      </c>
      <c r="I365">
        <f t="shared" si="41"/>
        <v>1.4518866274434613E-11</v>
      </c>
      <c r="J365">
        <f t="shared" si="42"/>
        <v>5.2430138205893196E-12</v>
      </c>
      <c r="K365">
        <f t="shared" si="43"/>
        <v>0</v>
      </c>
      <c r="T365">
        <f t="shared" si="44"/>
        <v>3.0763125986160934E-12</v>
      </c>
      <c r="U365">
        <f t="shared" si="45"/>
        <v>76020398.503393546</v>
      </c>
    </row>
    <row r="366" spans="1:21" x14ac:dyDescent="0.25">
      <c r="A366">
        <v>744</v>
      </c>
      <c r="B366">
        <f t="shared" si="46"/>
        <v>453.32027900000003</v>
      </c>
      <c r="C366">
        <f t="shared" si="46"/>
        <v>10.928304140923</v>
      </c>
      <c r="D366" s="1">
        <f t="shared" si="47"/>
        <v>15.963382758741</v>
      </c>
      <c r="E366" s="1">
        <v>5.1242900000000001E-4</v>
      </c>
      <c r="F366" s="1">
        <v>1.8504799999999999E-4</v>
      </c>
      <c r="G366" s="1">
        <v>0</v>
      </c>
      <c r="H366">
        <f t="shared" si="40"/>
        <v>2.4711219955629327E-8</v>
      </c>
      <c r="I366">
        <f t="shared" si="41"/>
        <v>1.266274573064318E-11</v>
      </c>
      <c r="J366">
        <f t="shared" si="42"/>
        <v>4.5727618303492953E-12</v>
      </c>
      <c r="K366">
        <f t="shared" si="43"/>
        <v>0</v>
      </c>
      <c r="T366">
        <f t="shared" si="44"/>
        <v>2.8073084168406343E-12</v>
      </c>
      <c r="U366">
        <f t="shared" si="45"/>
        <v>80934895.306307659</v>
      </c>
    </row>
    <row r="367" spans="1:21" x14ac:dyDescent="0.25">
      <c r="A367">
        <v>745</v>
      </c>
      <c r="B367">
        <f t="shared" si="46"/>
        <v>453.32027900000003</v>
      </c>
      <c r="C367">
        <f t="shared" si="46"/>
        <v>10.928304140923</v>
      </c>
      <c r="D367" s="1">
        <f t="shared" si="47"/>
        <v>15.963382758741</v>
      </c>
      <c r="E367" s="1">
        <v>4.7602099999999997E-4</v>
      </c>
      <c r="F367" s="1">
        <v>1.719E-4</v>
      </c>
      <c r="G367" s="1">
        <v>0</v>
      </c>
      <c r="H367">
        <f t="shared" si="40"/>
        <v>2.3210715000276854E-8</v>
      </c>
      <c r="I367">
        <f t="shared" si="41"/>
        <v>1.1048787765146788E-11</v>
      </c>
      <c r="J367">
        <f t="shared" si="42"/>
        <v>3.9899219085475916E-12</v>
      </c>
      <c r="K367">
        <f t="shared" si="43"/>
        <v>0</v>
      </c>
      <c r="T367">
        <f t="shared" si="44"/>
        <v>2.5618269582907699E-12</v>
      </c>
      <c r="U367">
        <f t="shared" si="45"/>
        <v>86167099.978442892</v>
      </c>
    </row>
    <row r="368" spans="1:21" x14ac:dyDescent="0.25">
      <c r="A368">
        <v>746</v>
      </c>
      <c r="B368">
        <f t="shared" si="46"/>
        <v>453.32027900000003</v>
      </c>
      <c r="C368">
        <f t="shared" si="46"/>
        <v>10.928304140923</v>
      </c>
      <c r="D368" s="1">
        <f t="shared" si="47"/>
        <v>15.963382758741</v>
      </c>
      <c r="E368" s="1">
        <v>4.42454E-4</v>
      </c>
      <c r="F368" s="1">
        <v>1.5977799999999999E-4</v>
      </c>
      <c r="G368" s="1">
        <v>0</v>
      </c>
      <c r="H368">
        <f t="shared" si="40"/>
        <v>2.1801323115225252E-8</v>
      </c>
      <c r="I368">
        <f t="shared" si="41"/>
        <v>9.6460826176238737E-12</v>
      </c>
      <c r="J368">
        <f t="shared" si="42"/>
        <v>3.4833718047044598E-12</v>
      </c>
      <c r="K368">
        <f t="shared" si="43"/>
        <v>0</v>
      </c>
      <c r="T368">
        <f t="shared" si="44"/>
        <v>2.3378113088163427E-12</v>
      </c>
      <c r="U368">
        <f t="shared" si="45"/>
        <v>91737551.405917779</v>
      </c>
    </row>
    <row r="369" spans="1:21" x14ac:dyDescent="0.25">
      <c r="A369">
        <v>747</v>
      </c>
      <c r="B369">
        <f t="shared" si="46"/>
        <v>453.32027900000003</v>
      </c>
      <c r="C369">
        <f t="shared" si="46"/>
        <v>10.928304140923</v>
      </c>
      <c r="D369" s="1">
        <f t="shared" si="47"/>
        <v>15.963382758741</v>
      </c>
      <c r="E369" s="1">
        <v>4.11512E-4</v>
      </c>
      <c r="F369" s="1">
        <v>1.4860399999999999E-4</v>
      </c>
      <c r="G369" s="1">
        <v>0</v>
      </c>
      <c r="H369">
        <f t="shared" si="40"/>
        <v>2.0477511768542556E-8</v>
      </c>
      <c r="I369">
        <f t="shared" si="41"/>
        <v>8.4267418228964837E-12</v>
      </c>
      <c r="J369">
        <f t="shared" si="42"/>
        <v>3.0430401588524978E-12</v>
      </c>
      <c r="K369">
        <f t="shared" si="43"/>
        <v>0</v>
      </c>
      <c r="T369">
        <f t="shared" si="44"/>
        <v>2.1333844184683049E-12</v>
      </c>
      <c r="U369">
        <f t="shared" si="45"/>
        <v>97668116.253869742</v>
      </c>
    </row>
    <row r="370" spans="1:21" x14ac:dyDescent="0.25">
      <c r="A370">
        <v>748</v>
      </c>
      <c r="B370">
        <f t="shared" si="46"/>
        <v>453.32027900000003</v>
      </c>
      <c r="C370">
        <f t="shared" si="46"/>
        <v>10.928304140923</v>
      </c>
      <c r="D370" s="1">
        <f t="shared" si="47"/>
        <v>15.963382758741</v>
      </c>
      <c r="E370" s="1">
        <v>3.8298100000000001E-4</v>
      </c>
      <c r="F370" s="1">
        <v>1.3830200000000001E-4</v>
      </c>
      <c r="G370" s="1">
        <v>0</v>
      </c>
      <c r="H370">
        <f t="shared" si="40"/>
        <v>1.9234084372519279E-8</v>
      </c>
      <c r="I370">
        <f t="shared" si="41"/>
        <v>7.3662888670718069E-12</v>
      </c>
      <c r="J370">
        <f t="shared" si="42"/>
        <v>2.6601123368881616E-12</v>
      </c>
      <c r="K370">
        <f t="shared" si="43"/>
        <v>0</v>
      </c>
      <c r="T370">
        <f t="shared" si="44"/>
        <v>1.9468333735059858E-12</v>
      </c>
      <c r="U370">
        <f t="shared" si="45"/>
        <v>103982074.80349325</v>
      </c>
    </row>
    <row r="371" spans="1:21" x14ac:dyDescent="0.25">
      <c r="A371">
        <v>749</v>
      </c>
      <c r="B371">
        <f t="shared" si="46"/>
        <v>453.32027900000003</v>
      </c>
      <c r="C371">
        <f t="shared" si="46"/>
        <v>10.928304140923</v>
      </c>
      <c r="D371" s="1">
        <f t="shared" si="47"/>
        <v>15.963382758741</v>
      </c>
      <c r="E371" s="1">
        <v>3.5664900000000001E-4</v>
      </c>
      <c r="F371" s="1">
        <v>1.2879300000000001E-4</v>
      </c>
      <c r="G371" s="1">
        <v>0</v>
      </c>
      <c r="H371">
        <f t="shared" si="40"/>
        <v>1.8066159884596214E-8</v>
      </c>
      <c r="I371">
        <f t="shared" si="41"/>
        <v>6.4432778566813555E-12</v>
      </c>
      <c r="J371">
        <f t="shared" si="42"/>
        <v>2.3267949300168004E-12</v>
      </c>
      <c r="K371">
        <f t="shared" si="43"/>
        <v>0</v>
      </c>
      <c r="T371">
        <f t="shared" si="44"/>
        <v>1.7765950437183213E-12</v>
      </c>
      <c r="U371">
        <f t="shared" si="45"/>
        <v>110704212.33818838</v>
      </c>
    </row>
    <row r="372" spans="1:21" x14ac:dyDescent="0.25">
      <c r="A372">
        <v>750</v>
      </c>
      <c r="B372">
        <f t="shared" si="46"/>
        <v>453.32027900000003</v>
      </c>
      <c r="C372">
        <f t="shared" si="46"/>
        <v>10.928304140923</v>
      </c>
      <c r="D372" s="1">
        <f t="shared" si="47"/>
        <v>15.963382758741</v>
      </c>
      <c r="E372" s="1">
        <v>3.3230100000000002E-4</v>
      </c>
      <c r="F372" s="1">
        <v>1.2E-4</v>
      </c>
      <c r="G372" s="1">
        <v>0</v>
      </c>
      <c r="H372">
        <f t="shared" si="40"/>
        <v>1.6969153646955924E-8</v>
      </c>
      <c r="I372">
        <f t="shared" si="41"/>
        <v>5.6388667260371006E-12</v>
      </c>
      <c r="J372">
        <f t="shared" si="42"/>
        <v>2.0362984376347109E-12</v>
      </c>
      <c r="K372">
        <f t="shared" si="43"/>
        <v>0</v>
      </c>
      <c r="T372">
        <f t="shared" si="44"/>
        <v>1.621242984796613E-12</v>
      </c>
      <c r="U372">
        <f t="shared" si="45"/>
        <v>117860916.43756068</v>
      </c>
    </row>
    <row r="373" spans="1:21" x14ac:dyDescent="0.25">
      <c r="A373">
        <v>751</v>
      </c>
      <c r="B373">
        <f t="shared" si="46"/>
        <v>453.32027900000003</v>
      </c>
      <c r="C373">
        <f t="shared" si="46"/>
        <v>10.928304140923</v>
      </c>
      <c r="D373" s="1">
        <f t="shared" si="47"/>
        <v>15.963382758741</v>
      </c>
      <c r="E373" s="1">
        <v>3.09759E-4</v>
      </c>
      <c r="F373" s="1">
        <v>1.1186E-4</v>
      </c>
      <c r="G373" s="1">
        <v>0</v>
      </c>
      <c r="H373">
        <f t="shared" si="40"/>
        <v>1.5938759389565448E-8</v>
      </c>
      <c r="I373">
        <f t="shared" si="41"/>
        <v>4.9371741697524034E-12</v>
      </c>
      <c r="J373">
        <f t="shared" si="42"/>
        <v>1.7829096253167911E-12</v>
      </c>
      <c r="K373">
        <f t="shared" si="43"/>
        <v>0</v>
      </c>
      <c r="T373">
        <f t="shared" si="44"/>
        <v>1.4794754860123135E-12</v>
      </c>
      <c r="U373">
        <f t="shared" si="45"/>
        <v>125480280.56119165</v>
      </c>
    </row>
    <row r="374" spans="1:21" x14ac:dyDescent="0.25">
      <c r="A374">
        <v>752</v>
      </c>
      <c r="B374">
        <f t="shared" si="46"/>
        <v>453.32027900000003</v>
      </c>
      <c r="C374">
        <f t="shared" si="46"/>
        <v>10.928304140923</v>
      </c>
      <c r="D374" s="1">
        <f t="shared" si="47"/>
        <v>15.963382758741</v>
      </c>
      <c r="E374" s="1">
        <v>2.8888699999999999E-4</v>
      </c>
      <c r="F374" s="1">
        <v>1.0432199999999999E-4</v>
      </c>
      <c r="G374" s="1">
        <v>0</v>
      </c>
      <c r="H374">
        <f t="shared" si="40"/>
        <v>1.4970932326022783E-8</v>
      </c>
      <c r="I374">
        <f t="shared" si="41"/>
        <v>4.3249077268677434E-12</v>
      </c>
      <c r="J374">
        <f t="shared" si="42"/>
        <v>1.5617976021153487E-12</v>
      </c>
      <c r="K374">
        <f t="shared" si="43"/>
        <v>0</v>
      </c>
      <c r="T374">
        <f t="shared" si="44"/>
        <v>1.3501046630502293E-12</v>
      </c>
      <c r="U374">
        <f t="shared" si="45"/>
        <v>133592214.32880028</v>
      </c>
    </row>
    <row r="375" spans="1:21" x14ac:dyDescent="0.25">
      <c r="A375">
        <v>753</v>
      </c>
      <c r="B375">
        <f t="shared" si="46"/>
        <v>453.32027900000003</v>
      </c>
      <c r="C375">
        <f t="shared" si="46"/>
        <v>10.928304140923</v>
      </c>
      <c r="D375" s="1">
        <f t="shared" si="47"/>
        <v>15.963382758741</v>
      </c>
      <c r="E375" s="1">
        <v>2.6953900000000001E-4</v>
      </c>
      <c r="F375" s="2">
        <v>9.7335600000000004E-5</v>
      </c>
      <c r="G375" s="1">
        <v>0</v>
      </c>
      <c r="H375">
        <f t="shared" si="40"/>
        <v>1.4061873275851274E-8</v>
      </c>
      <c r="I375">
        <f t="shared" si="41"/>
        <v>3.7902232608996768E-12</v>
      </c>
      <c r="J375">
        <f t="shared" si="42"/>
        <v>1.3687208724289493E-12</v>
      </c>
      <c r="K375">
        <f t="shared" si="43"/>
        <v>0</v>
      </c>
      <c r="T375">
        <f t="shared" si="44"/>
        <v>1.2320465046048054E-12</v>
      </c>
      <c r="U375">
        <f t="shared" si="45"/>
        <v>142228560.92969054</v>
      </c>
    </row>
    <row r="376" spans="1:21" x14ac:dyDescent="0.25">
      <c r="A376">
        <v>754</v>
      </c>
      <c r="B376">
        <f t="shared" si="46"/>
        <v>453.32027900000003</v>
      </c>
      <c r="C376">
        <f t="shared" si="46"/>
        <v>10.928304140923</v>
      </c>
      <c r="D376" s="1">
        <f t="shared" si="47"/>
        <v>15.963382758741</v>
      </c>
      <c r="E376" s="1">
        <v>2.5156799999999997E-4</v>
      </c>
      <c r="F376" s="2">
        <v>9.0845899999999997E-5</v>
      </c>
      <c r="G376" s="1">
        <v>0</v>
      </c>
      <c r="H376">
        <f t="shared" si="40"/>
        <v>1.3208013750913226E-8</v>
      </c>
      <c r="I376">
        <f t="shared" si="41"/>
        <v>3.3227136032897378E-12</v>
      </c>
      <c r="J376">
        <f t="shared" si="42"/>
        <v>1.1998938964140877E-12</v>
      </c>
      <c r="K376">
        <f t="shared" si="43"/>
        <v>0</v>
      </c>
      <c r="T376">
        <f t="shared" si="44"/>
        <v>1.124311789338991E-12</v>
      </c>
      <c r="U376">
        <f t="shared" si="45"/>
        <v>151423222.1223813</v>
      </c>
    </row>
    <row r="377" spans="1:21" x14ac:dyDescent="0.25">
      <c r="A377">
        <v>755</v>
      </c>
      <c r="B377">
        <f t="shared" si="46"/>
        <v>453.32027900000003</v>
      </c>
      <c r="C377">
        <f t="shared" si="46"/>
        <v>10.928304140923</v>
      </c>
      <c r="D377" s="1">
        <f t="shared" si="47"/>
        <v>15.963382758741</v>
      </c>
      <c r="E377" s="1">
        <v>2.3482599999999999E-4</v>
      </c>
      <c r="F377" s="1">
        <v>8.4800000000000001E-5</v>
      </c>
      <c r="G377" s="1">
        <v>0</v>
      </c>
      <c r="H377">
        <f t="shared" si="40"/>
        <v>1.2406001947400706E-8</v>
      </c>
      <c r="I377">
        <f t="shared" si="41"/>
        <v>2.913251813300318E-12</v>
      </c>
      <c r="J377">
        <f t="shared" si="42"/>
        <v>1.0520289651395799E-12</v>
      </c>
      <c r="K377">
        <f t="shared" si="43"/>
        <v>0</v>
      </c>
      <c r="T377">
        <f t="shared" si="44"/>
        <v>1.025997797097856E-12</v>
      </c>
      <c r="U377">
        <f t="shared" si="45"/>
        <v>161212291.31509513</v>
      </c>
    </row>
    <row r="378" spans="1:21" x14ac:dyDescent="0.25">
      <c r="A378">
        <v>756</v>
      </c>
      <c r="B378">
        <f t="shared" si="46"/>
        <v>453.32027900000003</v>
      </c>
      <c r="C378">
        <f t="shared" si="46"/>
        <v>10.928304140923</v>
      </c>
      <c r="D378" s="1">
        <f t="shared" si="47"/>
        <v>15.963382758741</v>
      </c>
      <c r="E378" s="1">
        <v>2.1917099999999999E-4</v>
      </c>
      <c r="F378" s="2">
        <v>7.9146699999999999E-5</v>
      </c>
      <c r="G378" s="1">
        <v>0</v>
      </c>
      <c r="H378">
        <f t="shared" si="40"/>
        <v>1.1652689588415149E-8</v>
      </c>
      <c r="I378">
        <f t="shared" si="41"/>
        <v>2.5539316297825365E-12</v>
      </c>
      <c r="J378">
        <f t="shared" si="42"/>
        <v>9.2227192704741718E-13</v>
      </c>
      <c r="K378">
        <f t="shared" si="43"/>
        <v>0</v>
      </c>
      <c r="T378">
        <f t="shared" si="44"/>
        <v>9.3628074492445445E-13</v>
      </c>
      <c r="U378">
        <f t="shared" si="45"/>
        <v>171634195.2495119</v>
      </c>
    </row>
    <row r="379" spans="1:21" x14ac:dyDescent="0.25">
      <c r="A379">
        <v>757</v>
      </c>
      <c r="B379">
        <f t="shared" si="46"/>
        <v>453.32027900000003</v>
      </c>
      <c r="C379">
        <f t="shared" si="46"/>
        <v>10.928304140923</v>
      </c>
      <c r="D379" s="1">
        <f t="shared" si="47"/>
        <v>15.963382758741</v>
      </c>
      <c r="E379" s="1">
        <v>2.0452600000000001E-4</v>
      </c>
      <c r="F379" s="1">
        <v>7.3857999999999997E-5</v>
      </c>
      <c r="G379" s="1">
        <v>0</v>
      </c>
      <c r="H379">
        <f t="shared" si="40"/>
        <v>1.094511956548644E-8</v>
      </c>
      <c r="I379">
        <f t="shared" si="41"/>
        <v>2.2385615242506796E-12</v>
      </c>
      <c r="J379">
        <f t="shared" si="42"/>
        <v>8.0838464086769742E-13</v>
      </c>
      <c r="K379">
        <f t="shared" si="43"/>
        <v>0</v>
      </c>
      <c r="T379">
        <f t="shared" si="44"/>
        <v>8.5440888449849109E-13</v>
      </c>
      <c r="U379">
        <f t="shared" si="45"/>
        <v>182729844.84396657</v>
      </c>
    </row>
    <row r="380" spans="1:21" x14ac:dyDescent="0.25">
      <c r="A380">
        <v>758</v>
      </c>
      <c r="B380">
        <f t="shared" si="46"/>
        <v>453.32027900000003</v>
      </c>
      <c r="C380">
        <f t="shared" si="46"/>
        <v>10.928304140923</v>
      </c>
      <c r="D380" s="1">
        <f t="shared" si="47"/>
        <v>15.963382758741</v>
      </c>
      <c r="E380" s="1">
        <v>1.90841E-4</v>
      </c>
      <c r="F380" s="1">
        <v>6.8916000000000002E-5</v>
      </c>
      <c r="G380" s="1">
        <v>0</v>
      </c>
      <c r="H380">
        <f t="shared" si="40"/>
        <v>1.0280514330519221E-8</v>
      </c>
      <c r="I380">
        <f t="shared" si="41"/>
        <v>1.9619436353506185E-12</v>
      </c>
      <c r="J380">
        <f t="shared" si="42"/>
        <v>7.0849192560206263E-13</v>
      </c>
      <c r="K380">
        <f t="shared" si="43"/>
        <v>0</v>
      </c>
      <c r="T380">
        <f t="shared" si="44"/>
        <v>7.796962031605792E-13</v>
      </c>
      <c r="U380">
        <f t="shared" si="45"/>
        <v>194542795.78821319</v>
      </c>
    </row>
    <row r="381" spans="1:21" x14ac:dyDescent="0.25">
      <c r="A381">
        <v>759</v>
      </c>
      <c r="B381">
        <f t="shared" si="46"/>
        <v>453.32027900000003</v>
      </c>
      <c r="C381">
        <f t="shared" si="46"/>
        <v>10.928304140923</v>
      </c>
      <c r="D381" s="1">
        <f t="shared" si="47"/>
        <v>15.963382758741</v>
      </c>
      <c r="E381" s="1">
        <v>1.7806500000000001E-4</v>
      </c>
      <c r="F381" s="2">
        <v>6.4302700000000004E-5</v>
      </c>
      <c r="G381" s="1">
        <v>0</v>
      </c>
      <c r="H381">
        <f t="shared" si="40"/>
        <v>9.6562649925984498E-9</v>
      </c>
      <c r="I381">
        <f t="shared" si="41"/>
        <v>1.7194428259070431E-12</v>
      </c>
      <c r="J381">
        <f t="shared" si="42"/>
        <v>6.2092391093956041E-13</v>
      </c>
      <c r="K381">
        <f t="shared" si="43"/>
        <v>0</v>
      </c>
      <c r="T381">
        <f t="shared" si="44"/>
        <v>7.1151667574226493E-13</v>
      </c>
      <c r="U381">
        <f t="shared" si="45"/>
        <v>207119419.5201773</v>
      </c>
    </row>
    <row r="382" spans="1:21" x14ac:dyDescent="0.25">
      <c r="A382">
        <v>760</v>
      </c>
      <c r="B382">
        <f t="shared" si="46"/>
        <v>453.32027900000003</v>
      </c>
      <c r="C382">
        <f t="shared" si="46"/>
        <v>10.928304140923</v>
      </c>
      <c r="D382" s="1">
        <f t="shared" si="47"/>
        <v>15.963382758741</v>
      </c>
      <c r="E382" s="1">
        <v>1.6615099999999999E-4</v>
      </c>
      <c r="F382" s="1">
        <v>6.0000000000000002E-5</v>
      </c>
      <c r="G382" s="1">
        <v>0</v>
      </c>
      <c r="H382">
        <f t="shared" si="40"/>
        <v>9.0699210768546287E-9</v>
      </c>
      <c r="I382">
        <f t="shared" si="41"/>
        <v>1.5069764568404733E-12</v>
      </c>
      <c r="J382">
        <f t="shared" si="42"/>
        <v>5.4419526461127778E-13</v>
      </c>
      <c r="K382">
        <f t="shared" si="43"/>
        <v>0</v>
      </c>
      <c r="T382">
        <f t="shared" si="44"/>
        <v>6.4929901903736894E-13</v>
      </c>
      <c r="U382">
        <f t="shared" si="45"/>
        <v>220509085.2558535</v>
      </c>
    </row>
    <row r="383" spans="1:21" x14ac:dyDescent="0.25">
      <c r="A383">
        <v>761</v>
      </c>
      <c r="B383">
        <f t="shared" si="46"/>
        <v>453.32027900000003</v>
      </c>
      <c r="C383">
        <f t="shared" si="46"/>
        <v>10.928304140923</v>
      </c>
      <c r="D383" s="1">
        <f t="shared" si="47"/>
        <v>15.963382758741</v>
      </c>
      <c r="E383" s="1">
        <v>1.55024E-4</v>
      </c>
      <c r="F383" s="2">
        <v>5.59819E-5</v>
      </c>
      <c r="G383" s="1">
        <v>0</v>
      </c>
      <c r="H383">
        <f t="shared" si="40"/>
        <v>8.5191809051871783E-9</v>
      </c>
      <c r="I383">
        <f t="shared" si="41"/>
        <v>1.3206775006457372E-12</v>
      </c>
      <c r="J383">
        <f t="shared" si="42"/>
        <v>4.7691993351609805E-13</v>
      </c>
      <c r="K383">
        <f t="shared" si="43"/>
        <v>0</v>
      </c>
      <c r="T383">
        <f t="shared" si="44"/>
        <v>5.9252190496179148E-13</v>
      </c>
      <c r="U383">
        <f t="shared" si="45"/>
        <v>234764353.78690401</v>
      </c>
    </row>
    <row r="384" spans="1:21" x14ac:dyDescent="0.25">
      <c r="A384">
        <v>762</v>
      </c>
      <c r="B384">
        <f t="shared" si="46"/>
        <v>453.32027900000003</v>
      </c>
      <c r="C384">
        <f t="shared" si="46"/>
        <v>10.928304140923</v>
      </c>
      <c r="D384" s="1">
        <f t="shared" si="47"/>
        <v>15.963382758741</v>
      </c>
      <c r="E384" s="1">
        <v>1.4462200000000001E-4</v>
      </c>
      <c r="F384" s="2">
        <v>5.2225599999999997E-5</v>
      </c>
      <c r="G384" s="1">
        <v>0</v>
      </c>
      <c r="H384">
        <f t="shared" si="40"/>
        <v>8.0018825610855777E-9</v>
      </c>
      <c r="I384">
        <f t="shared" si="41"/>
        <v>1.1572482597493185E-12</v>
      </c>
      <c r="J384">
        <f t="shared" si="42"/>
        <v>4.1790311788223094E-13</v>
      </c>
      <c r="K384">
        <f t="shared" si="43"/>
        <v>0</v>
      </c>
      <c r="T384">
        <f t="shared" si="44"/>
        <v>5.407095922923988E-13</v>
      </c>
      <c r="U384">
        <f t="shared" si="45"/>
        <v>249941183.80671027</v>
      </c>
    </row>
    <row r="385" spans="1:21" x14ac:dyDescent="0.25">
      <c r="A385">
        <v>763</v>
      </c>
      <c r="B385">
        <f t="shared" si="46"/>
        <v>453.32027900000003</v>
      </c>
      <c r="C385">
        <f t="shared" si="46"/>
        <v>10.928304140923</v>
      </c>
      <c r="D385" s="1">
        <f t="shared" si="47"/>
        <v>15.963382758741</v>
      </c>
      <c r="E385" s="1">
        <v>1.3490999999999999E-4</v>
      </c>
      <c r="F385" s="2">
        <v>4.8718399999999998E-5</v>
      </c>
      <c r="G385" s="1">
        <v>0</v>
      </c>
      <c r="H385">
        <f t="shared" si="40"/>
        <v>7.5159954030813779E-9</v>
      </c>
      <c r="I385">
        <f t="shared" si="41"/>
        <v>1.0139829398297087E-12</v>
      </c>
      <c r="J385">
        <f t="shared" si="42"/>
        <v>3.6616727044547977E-13</v>
      </c>
      <c r="K385">
        <f t="shared" si="43"/>
        <v>0</v>
      </c>
      <c r="T385">
        <f t="shared" si="44"/>
        <v>4.9342794038283739E-13</v>
      </c>
      <c r="U385">
        <f t="shared" si="45"/>
        <v>266099151.57479313</v>
      </c>
    </row>
    <row r="386" spans="1:21" x14ac:dyDescent="0.25">
      <c r="A386">
        <v>764</v>
      </c>
      <c r="B386">
        <f t="shared" si="46"/>
        <v>453.32027900000003</v>
      </c>
      <c r="C386">
        <f t="shared" si="46"/>
        <v>10.928304140923</v>
      </c>
      <c r="D386" s="1">
        <f t="shared" si="47"/>
        <v>15.963382758741</v>
      </c>
      <c r="E386" s="1">
        <v>1.25852E-4</v>
      </c>
      <c r="F386" s="2">
        <v>4.5447500000000002E-5</v>
      </c>
      <c r="G386" s="1">
        <v>0</v>
      </c>
      <c r="H386">
        <f t="shared" si="40"/>
        <v>7.059612093516735E-9</v>
      </c>
      <c r="I386">
        <f t="shared" si="41"/>
        <v>8.8846630119326815E-13</v>
      </c>
      <c r="J386">
        <f t="shared" si="42"/>
        <v>3.2084172062010184E-13</v>
      </c>
      <c r="K386">
        <f t="shared" si="43"/>
        <v>0</v>
      </c>
      <c r="T386">
        <f t="shared" si="44"/>
        <v>4.5028077145483356E-13</v>
      </c>
      <c r="U386">
        <f t="shared" si="45"/>
        <v>283301684.78190464</v>
      </c>
    </row>
    <row r="387" spans="1:21" x14ac:dyDescent="0.25">
      <c r="A387">
        <v>765</v>
      </c>
      <c r="B387">
        <f t="shared" si="46"/>
        <v>453.32027900000003</v>
      </c>
      <c r="C387">
        <f t="shared" si="46"/>
        <v>10.928304140923</v>
      </c>
      <c r="D387" s="1">
        <f t="shared" si="47"/>
        <v>15.963382758741</v>
      </c>
      <c r="E387" s="1">
        <v>1.17413E-4</v>
      </c>
      <c r="F387" s="1">
        <v>4.2400000000000001E-5</v>
      </c>
      <c r="G387" s="1">
        <v>0</v>
      </c>
      <c r="H387">
        <f t="shared" ref="H387:H402" si="48">2/(T387+U387)</f>
        <v>6.630941111339088E-9</v>
      </c>
      <c r="I387">
        <f t="shared" ref="I387:I402" si="49">H387*E387</f>
        <v>7.7855868870565635E-13</v>
      </c>
      <c r="J387">
        <f t="shared" ref="J387:J402" si="50">H387*F387</f>
        <v>2.8115190312077732E-13</v>
      </c>
      <c r="K387">
        <f t="shared" ref="K387:K402" si="51">H387*G387</f>
        <v>0</v>
      </c>
      <c r="T387">
        <f t="shared" ref="T387:T402" si="52">EXP((B387-A387)/C387)</f>
        <v>4.1090655098422052E-13</v>
      </c>
      <c r="U387">
        <f t="shared" ref="U387:U402" si="53">EXP((A387-B387)/D387)</f>
        <v>301616311.5338102</v>
      </c>
    </row>
    <row r="388" spans="1:21" x14ac:dyDescent="0.25">
      <c r="A388">
        <v>766</v>
      </c>
      <c r="B388">
        <f t="shared" ref="B388:C402" si="54">B387</f>
        <v>453.32027900000003</v>
      </c>
      <c r="C388">
        <f t="shared" si="54"/>
        <v>10.928304140923</v>
      </c>
      <c r="D388" s="1">
        <f t="shared" ref="D388:D402" si="55">D387</f>
        <v>15.963382758741</v>
      </c>
      <c r="E388" s="1">
        <v>1.09552E-4</v>
      </c>
      <c r="F388" s="2">
        <v>3.9561000000000003E-5</v>
      </c>
      <c r="G388" s="1">
        <v>0</v>
      </c>
      <c r="H388">
        <f t="shared" si="48"/>
        <v>6.2282997195308261E-9</v>
      </c>
      <c r="I388">
        <f t="shared" si="49"/>
        <v>6.8232269087404104E-13</v>
      </c>
      <c r="J388">
        <f t="shared" si="50"/>
        <v>2.4639776520435903E-13</v>
      </c>
      <c r="K388">
        <f t="shared" si="51"/>
        <v>0</v>
      </c>
      <c r="T388">
        <f t="shared" si="52"/>
        <v>3.749753583663391E-13</v>
      </c>
      <c r="U388">
        <f t="shared" si="53"/>
        <v>321114925.43115103</v>
      </c>
    </row>
    <row r="389" spans="1:21" x14ac:dyDescent="0.25">
      <c r="A389">
        <v>767</v>
      </c>
      <c r="B389">
        <f t="shared" si="54"/>
        <v>453.32027900000003</v>
      </c>
      <c r="C389">
        <f t="shared" si="54"/>
        <v>10.928304140923</v>
      </c>
      <c r="D389" s="1">
        <f t="shared" si="55"/>
        <v>15.963382758741</v>
      </c>
      <c r="E389" s="1">
        <v>1.02225E-4</v>
      </c>
      <c r="F389" s="2">
        <v>3.6915100000000002E-5</v>
      </c>
      <c r="G389" s="1">
        <v>0</v>
      </c>
      <c r="H389">
        <f t="shared" si="48"/>
        <v>5.8501073595681435E-9</v>
      </c>
      <c r="I389">
        <f t="shared" si="49"/>
        <v>5.9802722483185347E-13</v>
      </c>
      <c r="J389">
        <f t="shared" si="50"/>
        <v>2.1595729818919398E-13</v>
      </c>
      <c r="K389">
        <f t="shared" si="51"/>
        <v>0</v>
      </c>
      <c r="T389">
        <f t="shared" si="52"/>
        <v>3.4218612247767238E-13</v>
      </c>
      <c r="U389">
        <f t="shared" si="53"/>
        <v>341874067.78593558</v>
      </c>
    </row>
    <row r="390" spans="1:21" x14ac:dyDescent="0.25">
      <c r="A390">
        <v>768</v>
      </c>
      <c r="B390">
        <f t="shared" si="54"/>
        <v>453.32027900000003</v>
      </c>
      <c r="C390">
        <f t="shared" si="54"/>
        <v>10.928304140923</v>
      </c>
      <c r="D390" s="1">
        <f t="shared" si="55"/>
        <v>15.963382758741</v>
      </c>
      <c r="E390" s="2">
        <v>9.5394499999999996E-5</v>
      </c>
      <c r="F390" s="2">
        <v>3.4448700000000001E-5</v>
      </c>
      <c r="G390" s="1">
        <v>0</v>
      </c>
      <c r="H390">
        <f t="shared" si="48"/>
        <v>5.4948794469787346E-9</v>
      </c>
      <c r="I390">
        <f t="shared" si="49"/>
        <v>5.2418127740481288E-13</v>
      </c>
      <c r="J390">
        <f t="shared" si="50"/>
        <v>1.8929145360513634E-13</v>
      </c>
      <c r="K390">
        <f t="shared" si="51"/>
        <v>0</v>
      </c>
      <c r="T390">
        <f t="shared" si="52"/>
        <v>3.1226409897023281E-13</v>
      </c>
      <c r="U390">
        <f t="shared" si="53"/>
        <v>363975228.08251339</v>
      </c>
    </row>
    <row r="391" spans="1:21" x14ac:dyDescent="0.25">
      <c r="A391">
        <v>769</v>
      </c>
      <c r="B391">
        <f t="shared" si="54"/>
        <v>453.32027900000003</v>
      </c>
      <c r="C391">
        <f t="shared" si="54"/>
        <v>10.928304140923</v>
      </c>
      <c r="D391" s="1">
        <f t="shared" si="55"/>
        <v>15.963382758741</v>
      </c>
      <c r="E391" s="2">
        <v>8.90239E-5</v>
      </c>
      <c r="F391" s="2">
        <v>3.2148199999999998E-5</v>
      </c>
      <c r="G391" s="1">
        <v>0</v>
      </c>
      <c r="H391">
        <f t="shared" si="48"/>
        <v>5.1612215436433008E-9</v>
      </c>
      <c r="I391">
        <f t="shared" si="49"/>
        <v>4.5947207057914689E-13</v>
      </c>
      <c r="J391">
        <f t="shared" si="50"/>
        <v>1.6592398242935356E-13</v>
      </c>
      <c r="K391">
        <f t="shared" si="51"/>
        <v>0</v>
      </c>
      <c r="T391">
        <f t="shared" si="52"/>
        <v>2.8495856816067533E-13</v>
      </c>
      <c r="U391">
        <f t="shared" si="53"/>
        <v>387505163.86246854</v>
      </c>
    </row>
    <row r="392" spans="1:21" x14ac:dyDescent="0.25">
      <c r="A392">
        <v>770</v>
      </c>
      <c r="B392">
        <f t="shared" si="54"/>
        <v>453.32027900000003</v>
      </c>
      <c r="C392">
        <f t="shared" si="54"/>
        <v>10.928304140923</v>
      </c>
      <c r="D392" s="1">
        <f t="shared" si="55"/>
        <v>15.963382758741</v>
      </c>
      <c r="E392" s="2">
        <v>8.3075299999999994E-5</v>
      </c>
      <c r="F392" s="1">
        <v>3.0000000000000001E-5</v>
      </c>
      <c r="G392" s="1">
        <v>0</v>
      </c>
      <c r="H392">
        <f t="shared" si="48"/>
        <v>4.8478238839642592E-9</v>
      </c>
      <c r="I392">
        <f t="shared" si="49"/>
        <v>4.0273442350749599E-13</v>
      </c>
      <c r="J392">
        <f t="shared" si="50"/>
        <v>1.4543471651892778E-13</v>
      </c>
      <c r="K392">
        <f t="shared" si="51"/>
        <v>0</v>
      </c>
      <c r="T392">
        <f t="shared" si="52"/>
        <v>2.6004073422453511E-13</v>
      </c>
      <c r="U392">
        <f t="shared" si="53"/>
        <v>412556241.28913695</v>
      </c>
    </row>
    <row r="393" spans="1:21" x14ac:dyDescent="0.25">
      <c r="A393">
        <v>771</v>
      </c>
      <c r="B393">
        <f t="shared" si="54"/>
        <v>453.32027900000003</v>
      </c>
      <c r="C393">
        <f t="shared" si="54"/>
        <v>10.928304140923</v>
      </c>
      <c r="D393" s="1">
        <f t="shared" si="55"/>
        <v>15.963382758741</v>
      </c>
      <c r="E393" s="2">
        <v>7.7512699999999994E-5</v>
      </c>
      <c r="F393" s="2">
        <v>2.7991300000000001E-5</v>
      </c>
      <c r="G393" s="1">
        <v>0</v>
      </c>
      <c r="H393">
        <f t="shared" si="48"/>
        <v>4.5534562334141967E-9</v>
      </c>
      <c r="I393">
        <f t="shared" si="49"/>
        <v>3.529506869837646E-13</v>
      </c>
      <c r="J393">
        <f t="shared" si="50"/>
        <v>1.274571594663668E-13</v>
      </c>
      <c r="K393">
        <f t="shared" si="51"/>
        <v>0</v>
      </c>
      <c r="T393">
        <f t="shared" si="52"/>
        <v>2.3730180809270061E-13</v>
      </c>
      <c r="U393">
        <f t="shared" si="53"/>
        <v>439226797.72863287</v>
      </c>
    </row>
    <row r="394" spans="1:21" x14ac:dyDescent="0.25">
      <c r="A394">
        <v>772</v>
      </c>
      <c r="B394">
        <f t="shared" si="54"/>
        <v>453.32027900000003</v>
      </c>
      <c r="C394">
        <f t="shared" si="54"/>
        <v>10.928304140923</v>
      </c>
      <c r="D394" s="1">
        <f t="shared" si="55"/>
        <v>15.963382758741</v>
      </c>
      <c r="E394" s="2">
        <v>7.2312999999999997E-5</v>
      </c>
      <c r="F394" s="2">
        <v>2.61136E-5</v>
      </c>
      <c r="G394" s="1">
        <v>0</v>
      </c>
      <c r="H394">
        <f t="shared" si="48"/>
        <v>4.2769630592816868E-9</v>
      </c>
      <c r="I394">
        <f t="shared" si="49"/>
        <v>3.092800297058366E-13</v>
      </c>
      <c r="J394">
        <f t="shared" si="50"/>
        <v>1.1168690254485825E-13</v>
      </c>
      <c r="K394">
        <f t="shared" si="51"/>
        <v>0</v>
      </c>
      <c r="T394">
        <f t="shared" si="52"/>
        <v>2.1655125798653429E-13</v>
      </c>
      <c r="U394">
        <f t="shared" si="53"/>
        <v>467621527.77066511</v>
      </c>
    </row>
    <row r="395" spans="1:21" x14ac:dyDescent="0.25">
      <c r="A395">
        <v>773</v>
      </c>
      <c r="B395">
        <f t="shared" si="54"/>
        <v>453.32027900000003</v>
      </c>
      <c r="C395">
        <f t="shared" si="54"/>
        <v>10.928304140923</v>
      </c>
      <c r="D395" s="1">
        <f t="shared" si="55"/>
        <v>15.963382758741</v>
      </c>
      <c r="E395" s="2">
        <v>6.7457800000000003E-5</v>
      </c>
      <c r="F395" s="2">
        <v>2.4360200000000001E-5</v>
      </c>
      <c r="G395" s="1">
        <v>0</v>
      </c>
      <c r="H395">
        <f t="shared" si="48"/>
        <v>4.0172589946569992E-9</v>
      </c>
      <c r="I395">
        <f t="shared" si="49"/>
        <v>2.7099545380977292E-13</v>
      </c>
      <c r="J395">
        <f t="shared" si="50"/>
        <v>9.7861232561643435E-14</v>
      </c>
      <c r="K395">
        <f t="shared" si="51"/>
        <v>0</v>
      </c>
      <c r="T395">
        <f t="shared" si="52"/>
        <v>1.9761521293268577E-13</v>
      </c>
      <c r="U395">
        <f t="shared" si="53"/>
        <v>497851894.20448697</v>
      </c>
    </row>
    <row r="396" spans="1:21" x14ac:dyDescent="0.25">
      <c r="A396">
        <v>774</v>
      </c>
      <c r="B396">
        <f t="shared" si="54"/>
        <v>453.32027900000003</v>
      </c>
      <c r="C396">
        <f t="shared" si="54"/>
        <v>10.928304140923</v>
      </c>
      <c r="D396" s="1">
        <f t="shared" si="55"/>
        <v>15.963382758741</v>
      </c>
      <c r="E396" s="2">
        <v>6.2928400000000006E-5</v>
      </c>
      <c r="F396" s="2">
        <v>2.2724599999999999E-5</v>
      </c>
      <c r="G396" s="1">
        <v>0</v>
      </c>
      <c r="H396">
        <f t="shared" si="48"/>
        <v>3.7733245778519754E-9</v>
      </c>
      <c r="I396">
        <f t="shared" si="49"/>
        <v>2.3744927836490025E-13</v>
      </c>
      <c r="J396">
        <f t="shared" si="50"/>
        <v>8.5747291701855002E-14</v>
      </c>
      <c r="K396">
        <f t="shared" si="51"/>
        <v>0</v>
      </c>
      <c r="T396">
        <f t="shared" si="52"/>
        <v>1.8033500588049724E-13</v>
      </c>
      <c r="U396">
        <f t="shared" si="53"/>
        <v>530036565.56323373</v>
      </c>
    </row>
    <row r="397" spans="1:21" x14ac:dyDescent="0.25">
      <c r="A397">
        <v>775</v>
      </c>
      <c r="B397">
        <f t="shared" si="54"/>
        <v>453.32027900000003</v>
      </c>
      <c r="C397">
        <f t="shared" si="54"/>
        <v>10.928304140923</v>
      </c>
      <c r="D397" s="1">
        <f t="shared" si="55"/>
        <v>15.963382758741</v>
      </c>
      <c r="E397" s="2">
        <v>5.8706499999999998E-5</v>
      </c>
      <c r="F397" s="1">
        <v>2.12E-5</v>
      </c>
      <c r="G397" s="1">
        <v>0</v>
      </c>
      <c r="H397">
        <f t="shared" si="48"/>
        <v>3.5442022505291583E-9</v>
      </c>
      <c r="I397">
        <f t="shared" si="49"/>
        <v>2.0806770942069002E-13</v>
      </c>
      <c r="J397">
        <f t="shared" si="50"/>
        <v>7.5137087711218157E-14</v>
      </c>
      <c r="K397">
        <f t="shared" si="51"/>
        <v>0</v>
      </c>
      <c r="T397">
        <f t="shared" si="52"/>
        <v>1.6456584421461822E-13</v>
      </c>
      <c r="U397">
        <f t="shared" si="53"/>
        <v>564301881.95422399</v>
      </c>
    </row>
    <row r="398" spans="1:21" x14ac:dyDescent="0.25">
      <c r="A398">
        <v>776</v>
      </c>
      <c r="B398">
        <f t="shared" si="54"/>
        <v>453.32027900000003</v>
      </c>
      <c r="C398">
        <f t="shared" si="54"/>
        <v>10.928304140923</v>
      </c>
      <c r="D398" s="1">
        <f t="shared" si="55"/>
        <v>15.963382758741</v>
      </c>
      <c r="E398" s="2">
        <v>5.47703E-5</v>
      </c>
      <c r="F398" s="2">
        <v>1.9778600000000001E-5</v>
      </c>
      <c r="G398" s="1">
        <v>0</v>
      </c>
      <c r="H398">
        <f t="shared" si="48"/>
        <v>3.3289925988308866E-9</v>
      </c>
      <c r="I398">
        <f t="shared" si="49"/>
        <v>1.8232992333574732E-13</v>
      </c>
      <c r="J398">
        <f t="shared" si="50"/>
        <v>6.5842813015236582E-14</v>
      </c>
      <c r="K398">
        <f t="shared" si="51"/>
        <v>0</v>
      </c>
      <c r="T398">
        <f t="shared" si="52"/>
        <v>1.5017559652293181E-13</v>
      </c>
      <c r="U398">
        <f t="shared" si="53"/>
        <v>600782351.00383902</v>
      </c>
    </row>
    <row r="399" spans="1:21" x14ac:dyDescent="0.25">
      <c r="A399">
        <v>777</v>
      </c>
      <c r="B399">
        <f t="shared" si="54"/>
        <v>453.32027900000003</v>
      </c>
      <c r="C399">
        <f t="shared" si="54"/>
        <v>10.928304140923</v>
      </c>
      <c r="D399" s="1">
        <f t="shared" si="55"/>
        <v>15.963382758741</v>
      </c>
      <c r="E399" s="2">
        <v>5.10992E-5</v>
      </c>
      <c r="F399" s="2">
        <v>1.8452900000000001E-5</v>
      </c>
      <c r="G399" s="1">
        <v>0</v>
      </c>
      <c r="H399">
        <f t="shared" si="48"/>
        <v>3.1268508227531943E-9</v>
      </c>
      <c r="I399">
        <f t="shared" si="49"/>
        <v>1.5977957556203003E-13</v>
      </c>
      <c r="J399">
        <f t="shared" si="50"/>
        <v>5.7699465547182422E-14</v>
      </c>
      <c r="K399">
        <f t="shared" si="51"/>
        <v>0</v>
      </c>
      <c r="T399">
        <f t="shared" si="52"/>
        <v>1.3704368545398923E-13</v>
      </c>
      <c r="U399">
        <f t="shared" si="53"/>
        <v>639621175.86377168</v>
      </c>
    </row>
    <row r="400" spans="1:21" x14ac:dyDescent="0.25">
      <c r="A400">
        <v>778</v>
      </c>
      <c r="B400">
        <f t="shared" si="54"/>
        <v>453.32027900000003</v>
      </c>
      <c r="C400">
        <f t="shared" si="54"/>
        <v>10.928304140923</v>
      </c>
      <c r="D400" s="1">
        <f t="shared" si="55"/>
        <v>15.963382758741</v>
      </c>
      <c r="E400" s="2">
        <v>4.7676500000000003E-5</v>
      </c>
      <c r="F400" s="2">
        <v>1.7216900000000001E-5</v>
      </c>
      <c r="G400" s="1">
        <v>0</v>
      </c>
      <c r="H400">
        <f t="shared" si="48"/>
        <v>2.9369834199048662E-9</v>
      </c>
      <c r="I400">
        <f t="shared" si="49"/>
        <v>1.4002509001909437E-13</v>
      </c>
      <c r="J400">
        <f t="shared" si="50"/>
        <v>5.0565749842160098E-14</v>
      </c>
      <c r="K400">
        <f t="shared" si="51"/>
        <v>0</v>
      </c>
      <c r="T400">
        <f t="shared" si="52"/>
        <v>1.2506007738710117E-13</v>
      </c>
      <c r="U400">
        <f t="shared" si="53"/>
        <v>680970817.35135686</v>
      </c>
    </row>
    <row r="401" spans="1:21" x14ac:dyDescent="0.25">
      <c r="A401">
        <v>779</v>
      </c>
      <c r="B401">
        <f t="shared" si="54"/>
        <v>453.32027900000003</v>
      </c>
      <c r="C401">
        <f t="shared" si="54"/>
        <v>10.928304140923</v>
      </c>
      <c r="D401" s="1">
        <f t="shared" si="55"/>
        <v>15.963382758741</v>
      </c>
      <c r="E401" s="2">
        <v>4.44857E-5</v>
      </c>
      <c r="F401" s="2">
        <v>1.6064599999999999E-5</v>
      </c>
      <c r="G401" s="1">
        <v>0</v>
      </c>
      <c r="H401">
        <f t="shared" si="48"/>
        <v>2.7586450706340475E-9</v>
      </c>
      <c r="I401">
        <f t="shared" si="49"/>
        <v>1.2272025701870504E-13</v>
      </c>
      <c r="J401">
        <f t="shared" si="50"/>
        <v>4.4316529601707714E-14</v>
      </c>
      <c r="K401">
        <f t="shared" si="51"/>
        <v>0</v>
      </c>
      <c r="T401">
        <f t="shared" si="52"/>
        <v>1.1412436044941807E-13</v>
      </c>
      <c r="U401">
        <f t="shared" si="53"/>
        <v>724993592.43062019</v>
      </c>
    </row>
    <row r="402" spans="1:21" x14ac:dyDescent="0.25">
      <c r="A402">
        <v>780</v>
      </c>
      <c r="B402">
        <f t="shared" si="54"/>
        <v>453.32027900000003</v>
      </c>
      <c r="C402">
        <f t="shared" si="54"/>
        <v>10.928304140923</v>
      </c>
      <c r="D402" s="1">
        <f t="shared" si="55"/>
        <v>15.963382758741</v>
      </c>
      <c r="E402" s="2">
        <v>4.15099E-5</v>
      </c>
      <c r="F402" s="1">
        <v>1.499E-5</v>
      </c>
      <c r="G402" s="1">
        <v>0</v>
      </c>
      <c r="H402">
        <f t="shared" si="48"/>
        <v>2.5911357122948984E-9</v>
      </c>
      <c r="I402">
        <f t="shared" si="49"/>
        <v>1.0755778430379E-13</v>
      </c>
      <c r="J402">
        <f t="shared" si="50"/>
        <v>3.884112432730053E-14</v>
      </c>
      <c r="K402">
        <f t="shared" si="51"/>
        <v>0</v>
      </c>
      <c r="T402">
        <f t="shared" si="52"/>
        <v>1.0414490315461846E-13</v>
      </c>
      <c r="U402">
        <f t="shared" si="53"/>
        <v>771862311.38339508</v>
      </c>
    </row>
    <row r="403" spans="1:21" x14ac:dyDescent="0.25">
      <c r="D403" s="2"/>
      <c r="E403" s="2"/>
      <c r="F403" s="2"/>
      <c r="G403" s="1"/>
    </row>
    <row r="404" spans="1:21" x14ac:dyDescent="0.25">
      <c r="D404" s="2"/>
      <c r="E404" s="2"/>
      <c r="F404" s="2"/>
      <c r="G404" s="1"/>
    </row>
    <row r="405" spans="1:21" x14ac:dyDescent="0.25">
      <c r="D405" s="2"/>
      <c r="E405" s="2"/>
      <c r="F405" s="2"/>
      <c r="G405" s="1"/>
    </row>
    <row r="406" spans="1:21" x14ac:dyDescent="0.25">
      <c r="D406" s="2"/>
      <c r="E406" s="2"/>
      <c r="F406" s="2"/>
      <c r="G406" s="1"/>
    </row>
    <row r="407" spans="1:21" x14ac:dyDescent="0.25">
      <c r="D407" s="2"/>
      <c r="E407" s="2"/>
      <c r="F407" s="1"/>
      <c r="G407" s="1"/>
    </row>
    <row r="408" spans="1:21" x14ac:dyDescent="0.25">
      <c r="D408" s="2"/>
      <c r="E408" s="2"/>
      <c r="F408" s="2"/>
      <c r="G408" s="1"/>
    </row>
    <row r="409" spans="1:21" x14ac:dyDescent="0.25">
      <c r="D409" s="2"/>
      <c r="E409" s="2"/>
      <c r="F409" s="2"/>
      <c r="G409" s="1"/>
    </row>
    <row r="410" spans="1:21" x14ac:dyDescent="0.25">
      <c r="D410" s="2"/>
      <c r="E410" s="2"/>
      <c r="F410" s="2"/>
      <c r="G410" s="1"/>
    </row>
    <row r="411" spans="1:21" x14ac:dyDescent="0.25">
      <c r="D411" s="2"/>
      <c r="E411" s="2"/>
      <c r="F411" s="2"/>
      <c r="G411" s="1"/>
    </row>
    <row r="412" spans="1:21" x14ac:dyDescent="0.25">
      <c r="D412" s="2"/>
      <c r="E412" s="2"/>
      <c r="F412" s="2"/>
      <c r="G412" s="1"/>
    </row>
    <row r="413" spans="1:21" x14ac:dyDescent="0.25">
      <c r="D413" s="2"/>
      <c r="E413" s="2"/>
      <c r="F413" s="2"/>
      <c r="G413" s="1"/>
    </row>
    <row r="414" spans="1:21" x14ac:dyDescent="0.25">
      <c r="D414" s="2"/>
      <c r="E414" s="2"/>
      <c r="F414" s="2"/>
      <c r="G414" s="1"/>
    </row>
    <row r="415" spans="1:21" x14ac:dyDescent="0.25">
      <c r="D415" s="2"/>
      <c r="E415" s="2"/>
      <c r="F415" s="2"/>
      <c r="G415" s="1"/>
    </row>
    <row r="416" spans="1:21" x14ac:dyDescent="0.25">
      <c r="D416" s="2"/>
      <c r="E416" s="2"/>
      <c r="F416" s="2"/>
      <c r="G416" s="1"/>
    </row>
    <row r="417" spans="4:7" x14ac:dyDescent="0.25">
      <c r="D417" s="2"/>
      <c r="E417" s="2"/>
      <c r="F417" s="2"/>
      <c r="G417" s="1"/>
    </row>
    <row r="418" spans="4:7" x14ac:dyDescent="0.25">
      <c r="D418" s="2"/>
      <c r="E418" s="2"/>
      <c r="F418" s="2"/>
      <c r="G418" s="1"/>
    </row>
    <row r="419" spans="4:7" x14ac:dyDescent="0.25">
      <c r="D419" s="2"/>
      <c r="E419" s="2"/>
      <c r="F419" s="2"/>
      <c r="G419" s="1"/>
    </row>
    <row r="420" spans="4:7" x14ac:dyDescent="0.25">
      <c r="D420" s="2"/>
      <c r="E420" s="2"/>
      <c r="F420" s="2"/>
      <c r="G420" s="1"/>
    </row>
    <row r="421" spans="4:7" x14ac:dyDescent="0.25">
      <c r="D421" s="2"/>
      <c r="E421" s="2"/>
      <c r="F421" s="2"/>
      <c r="G421" s="1"/>
    </row>
    <row r="422" spans="4:7" x14ac:dyDescent="0.25">
      <c r="D422" s="2"/>
      <c r="E422" s="2"/>
      <c r="F422" s="2"/>
      <c r="G422" s="1"/>
    </row>
    <row r="423" spans="4:7" x14ac:dyDescent="0.25">
      <c r="D423" s="2"/>
      <c r="E423" s="2"/>
      <c r="F423" s="2"/>
      <c r="G423" s="1"/>
    </row>
    <row r="424" spans="4:7" x14ac:dyDescent="0.25">
      <c r="D424" s="2"/>
      <c r="E424" s="2"/>
      <c r="F424" s="2"/>
      <c r="G424" s="1"/>
    </row>
    <row r="425" spans="4:7" x14ac:dyDescent="0.25">
      <c r="D425" s="2"/>
      <c r="E425" s="2"/>
      <c r="F425" s="2"/>
      <c r="G425" s="1"/>
    </row>
    <row r="426" spans="4:7" x14ac:dyDescent="0.25">
      <c r="D426" s="2"/>
      <c r="E426" s="2"/>
      <c r="F426" s="2"/>
      <c r="G426" s="1"/>
    </row>
    <row r="427" spans="4:7" x14ac:dyDescent="0.25">
      <c r="D427" s="2"/>
      <c r="E427" s="2"/>
      <c r="F427" s="2"/>
      <c r="G427" s="1"/>
    </row>
    <row r="428" spans="4:7" x14ac:dyDescent="0.25">
      <c r="D428" s="2"/>
      <c r="E428" s="2"/>
      <c r="F428" s="2"/>
      <c r="G428" s="1"/>
    </row>
    <row r="429" spans="4:7" x14ac:dyDescent="0.25">
      <c r="D429" s="2"/>
      <c r="E429" s="2"/>
      <c r="F429" s="2"/>
      <c r="G429" s="1"/>
    </row>
    <row r="430" spans="4:7" x14ac:dyDescent="0.25">
      <c r="D430" s="2"/>
      <c r="E430" s="2"/>
      <c r="F430" s="2"/>
      <c r="G430" s="1"/>
    </row>
    <row r="431" spans="4:7" x14ac:dyDescent="0.25">
      <c r="D431" s="2"/>
      <c r="E431" s="2"/>
      <c r="F431" s="2"/>
      <c r="G431" s="1"/>
    </row>
    <row r="432" spans="4:7" x14ac:dyDescent="0.25">
      <c r="D432" s="2"/>
      <c r="E432" s="2"/>
      <c r="F432" s="2"/>
      <c r="G432" s="1"/>
    </row>
    <row r="433" spans="4:7" x14ac:dyDescent="0.25">
      <c r="D433" s="2"/>
      <c r="E433" s="2"/>
      <c r="F433" s="2"/>
      <c r="G433" s="1"/>
    </row>
    <row r="434" spans="4:7" x14ac:dyDescent="0.25">
      <c r="D434" s="2"/>
      <c r="E434" s="2"/>
      <c r="F434" s="2"/>
      <c r="G434" s="1"/>
    </row>
    <row r="435" spans="4:7" x14ac:dyDescent="0.25">
      <c r="D435" s="2"/>
      <c r="E435" s="2"/>
      <c r="F435" s="2"/>
      <c r="G435" s="1"/>
    </row>
    <row r="436" spans="4:7" x14ac:dyDescent="0.25">
      <c r="D436" s="2"/>
      <c r="E436" s="2"/>
      <c r="F436" s="2"/>
      <c r="G436" s="1"/>
    </row>
    <row r="437" spans="4:7" x14ac:dyDescent="0.25">
      <c r="D437" s="2"/>
      <c r="E437" s="2"/>
      <c r="F437" s="2"/>
      <c r="G437" s="1"/>
    </row>
    <row r="438" spans="4:7" x14ac:dyDescent="0.25">
      <c r="D438" s="2"/>
      <c r="E438" s="2"/>
      <c r="F438" s="2"/>
      <c r="G438" s="1"/>
    </row>
    <row r="439" spans="4:7" x14ac:dyDescent="0.25">
      <c r="D439" s="2"/>
      <c r="E439" s="2"/>
      <c r="F439" s="2"/>
      <c r="G439" s="1"/>
    </row>
    <row r="440" spans="4:7" x14ac:dyDescent="0.25">
      <c r="D440" s="2"/>
      <c r="E440" s="2"/>
      <c r="F440" s="2"/>
      <c r="G440" s="1"/>
    </row>
    <row r="441" spans="4:7" x14ac:dyDescent="0.25">
      <c r="D441" s="2"/>
      <c r="E441" s="2"/>
      <c r="F441" s="2"/>
      <c r="G441" s="1"/>
    </row>
    <row r="442" spans="4:7" x14ac:dyDescent="0.25">
      <c r="D442" s="2"/>
      <c r="E442" s="2"/>
      <c r="F442" s="2"/>
      <c r="G442" s="1"/>
    </row>
    <row r="443" spans="4:7" x14ac:dyDescent="0.25">
      <c r="D443" s="2"/>
      <c r="E443" s="2"/>
      <c r="F443" s="2"/>
      <c r="G443" s="1"/>
    </row>
    <row r="444" spans="4:7" x14ac:dyDescent="0.25">
      <c r="D444" s="2"/>
      <c r="E444" s="2"/>
      <c r="F444" s="2"/>
      <c r="G444" s="1"/>
    </row>
    <row r="445" spans="4:7" x14ac:dyDescent="0.25">
      <c r="D445" s="2"/>
      <c r="E445" s="2"/>
      <c r="F445" s="2"/>
      <c r="G445" s="1"/>
    </row>
    <row r="446" spans="4:7" x14ac:dyDescent="0.25">
      <c r="D446" s="2"/>
      <c r="E446" s="2"/>
      <c r="F446" s="2"/>
      <c r="G446" s="1"/>
    </row>
    <row r="447" spans="4:7" x14ac:dyDescent="0.25">
      <c r="D447" s="2"/>
      <c r="E447" s="2"/>
      <c r="F447" s="2"/>
      <c r="G447" s="1"/>
    </row>
    <row r="448" spans="4:7" x14ac:dyDescent="0.25">
      <c r="D448" s="2"/>
      <c r="E448" s="2"/>
      <c r="F448" s="2"/>
      <c r="G448" s="1"/>
    </row>
    <row r="449" spans="4:7" x14ac:dyDescent="0.25">
      <c r="D449" s="2"/>
      <c r="E449" s="2"/>
      <c r="F449" s="2"/>
      <c r="G449" s="1"/>
    </row>
    <row r="450" spans="4:7" x14ac:dyDescent="0.25">
      <c r="D450" s="2"/>
      <c r="E450" s="2"/>
      <c r="F450" s="2"/>
      <c r="G450" s="1"/>
    </row>
    <row r="451" spans="4:7" x14ac:dyDescent="0.25">
      <c r="D451" s="2"/>
      <c r="E451" s="2"/>
      <c r="F451" s="2"/>
      <c r="G451" s="1"/>
    </row>
    <row r="452" spans="4:7" x14ac:dyDescent="0.25">
      <c r="D452" s="2"/>
      <c r="E452" s="2"/>
      <c r="F452" s="2"/>
      <c r="G452" s="1"/>
    </row>
    <row r="453" spans="4:7" x14ac:dyDescent="0.25">
      <c r="E453" s="2"/>
      <c r="F453" s="2"/>
      <c r="G453" s="1"/>
    </row>
    <row r="454" spans="4:7" x14ac:dyDescent="0.25">
      <c r="E454" s="2"/>
      <c r="F454" s="2"/>
      <c r="G454" s="1"/>
    </row>
    <row r="455" spans="4:7" x14ac:dyDescent="0.25">
      <c r="E455" s="2"/>
      <c r="F455" s="2"/>
      <c r="G455" s="1"/>
    </row>
    <row r="456" spans="4:7" x14ac:dyDescent="0.25">
      <c r="E456" s="2"/>
      <c r="F456" s="2"/>
      <c r="G456" s="1"/>
    </row>
    <row r="457" spans="4:7" x14ac:dyDescent="0.25">
      <c r="E457" s="2"/>
      <c r="F457" s="2"/>
      <c r="G457" s="1"/>
    </row>
    <row r="458" spans="4:7" x14ac:dyDescent="0.25">
      <c r="E458" s="2"/>
      <c r="F458" s="2"/>
      <c r="G458" s="1"/>
    </row>
    <row r="459" spans="4:7" x14ac:dyDescent="0.25">
      <c r="E459" s="2"/>
      <c r="F459" s="2"/>
      <c r="G459" s="1"/>
    </row>
    <row r="460" spans="4:7" x14ac:dyDescent="0.25">
      <c r="E460" s="2"/>
      <c r="F460" s="2"/>
      <c r="G460" s="1"/>
    </row>
    <row r="461" spans="4:7" x14ac:dyDescent="0.25">
      <c r="E461" s="2"/>
      <c r="F461" s="2"/>
      <c r="G461" s="1"/>
    </row>
    <row r="462" spans="4:7" x14ac:dyDescent="0.25">
      <c r="E462" s="2"/>
      <c r="F462" s="2"/>
      <c r="G462" s="1"/>
    </row>
    <row r="463" spans="4:7" x14ac:dyDescent="0.25">
      <c r="E463" s="2"/>
      <c r="F463" s="2"/>
      <c r="G463" s="1"/>
    </row>
    <row r="464" spans="4:7" x14ac:dyDescent="0.25">
      <c r="E464" s="2"/>
      <c r="F464" s="2"/>
      <c r="G464" s="1"/>
    </row>
    <row r="465" spans="5:7" x14ac:dyDescent="0.25">
      <c r="E465" s="2"/>
      <c r="F465" s="2"/>
      <c r="G465" s="1"/>
    </row>
    <row r="466" spans="5:7" x14ac:dyDescent="0.25">
      <c r="E466" s="2"/>
      <c r="F466" s="2"/>
      <c r="G466" s="1"/>
    </row>
    <row r="467" spans="5:7" x14ac:dyDescent="0.25">
      <c r="E467" s="2"/>
      <c r="F467" s="2"/>
      <c r="G467" s="1"/>
    </row>
    <row r="468" spans="5:7" x14ac:dyDescent="0.25">
      <c r="E468" s="2"/>
      <c r="F468" s="2"/>
      <c r="G468" s="1"/>
    </row>
    <row r="469" spans="5:7" x14ac:dyDescent="0.25">
      <c r="E469" s="2"/>
      <c r="F469" s="2"/>
      <c r="G469" s="1"/>
    </row>
    <row r="470" spans="5:7" x14ac:dyDescent="0.25">
      <c r="E470" s="2"/>
      <c r="F470" s="2"/>
      <c r="G470" s="1"/>
    </row>
    <row r="471" spans="5:7" x14ac:dyDescent="0.25">
      <c r="E471" s="2"/>
      <c r="F471" s="2"/>
      <c r="G471" s="1"/>
    </row>
    <row r="472" spans="5:7" x14ac:dyDescent="0.25">
      <c r="E472" s="2"/>
      <c r="F472" s="2"/>
      <c r="G472" s="1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72"/>
  <sheetViews>
    <sheetView topLeftCell="C1" workbookViewId="0">
      <selection activeCell="O26" sqref="O26"/>
    </sheetView>
  </sheetViews>
  <sheetFormatPr defaultRowHeight="15.75" x14ac:dyDescent="0.25"/>
  <cols>
    <col min="7" max="7" width="18" customWidth="1"/>
    <col min="8" max="8" width="13.5703125" customWidth="1"/>
    <col min="9" max="9" width="13.5703125" bestFit="1" customWidth="1"/>
    <col min="12" max="12" width="19.85546875" customWidth="1"/>
    <col min="13" max="13" width="12.42578125" customWidth="1"/>
    <col min="14" max="14" width="12.85546875" customWidth="1"/>
    <col min="17" max="17" width="10.85546875" customWidth="1"/>
  </cols>
  <sheetData>
    <row r="1" spans="1:22" x14ac:dyDescent="0.25">
      <c r="A1" t="s">
        <v>3</v>
      </c>
      <c r="B1" t="s">
        <v>4</v>
      </c>
      <c r="C1" t="s">
        <v>19</v>
      </c>
      <c r="D1" t="s">
        <v>0</v>
      </c>
      <c r="E1" t="s">
        <v>1</v>
      </c>
      <c r="F1" t="s">
        <v>2</v>
      </c>
      <c r="G1" t="s">
        <v>15</v>
      </c>
      <c r="H1" t="s">
        <v>12</v>
      </c>
      <c r="I1" t="s">
        <v>13</v>
      </c>
      <c r="J1" t="s">
        <v>14</v>
      </c>
      <c r="K1" t="s">
        <v>36</v>
      </c>
      <c r="L1" t="s">
        <v>9</v>
      </c>
      <c r="M1" t="s">
        <v>10</v>
      </c>
      <c r="N1" t="s">
        <v>11</v>
      </c>
      <c r="P1" t="s">
        <v>6</v>
      </c>
      <c r="Q1" t="s">
        <v>8</v>
      </c>
      <c r="R1" t="s">
        <v>37</v>
      </c>
      <c r="S1" t="s">
        <v>35</v>
      </c>
    </row>
    <row r="2" spans="1:22" x14ac:dyDescent="0.25">
      <c r="A2">
        <v>380</v>
      </c>
      <c r="B2">
        <f>Input!B4</f>
        <v>520.00681429291001</v>
      </c>
      <c r="C2">
        <f>Input!B5</f>
        <v>4.0069028807000001E-2</v>
      </c>
      <c r="D2" s="1">
        <v>1.3680000000000001E-3</v>
      </c>
      <c r="E2" s="1">
        <v>3.8999999999999999E-5</v>
      </c>
      <c r="F2" s="1">
        <v>6.4500010000000003E-3</v>
      </c>
      <c r="G2" s="5">
        <f>(B2/A2)*(B2/A2)*K2</f>
        <v>3.5715770670882676E-37</v>
      </c>
      <c r="H2">
        <f>G2*D2</f>
        <v>4.8859174277767505E-40</v>
      </c>
      <c r="I2">
        <f>G2*E2</f>
        <v>1.3929150561644244E-41</v>
      </c>
      <c r="J2">
        <f>G2*F2</f>
        <v>2.3036675654296393E-39</v>
      </c>
      <c r="K2">
        <f>EXP(R2)</f>
        <v>1.9072567009206211E-37</v>
      </c>
      <c r="L2">
        <f>683*SUM(H2:H402)</f>
        <v>2790.9045484668172</v>
      </c>
      <c r="M2">
        <f>683*SUM(I2:I402)</f>
        <v>17071.009290064954</v>
      </c>
      <c r="N2">
        <f>683*SUM(J2:J402)</f>
        <v>2890.1610349580724</v>
      </c>
      <c r="P2">
        <f>L2/(L2+M2+N2)</f>
        <v>0.12266593547996409</v>
      </c>
      <c r="Q2">
        <f>M2/(L2+M2+N2)</f>
        <v>0.75030560443327621</v>
      </c>
      <c r="R2">
        <f>-(((B2-A2)/(C2*A2))^2)</f>
        <v>-84.549982513403705</v>
      </c>
      <c r="S2">
        <f>(B2/A2)*(B2/A2)</f>
        <v>1.8726252556167657</v>
      </c>
      <c r="V2">
        <f>EXP(-(((B2-A2)/(C2*A2))^2))</f>
        <v>1.9072567009206211E-37</v>
      </c>
    </row>
    <row r="3" spans="1:22" x14ac:dyDescent="0.25">
      <c r="A3">
        <v>381</v>
      </c>
      <c r="B3">
        <f>B2</f>
        <v>520.00681429291001</v>
      </c>
      <c r="C3">
        <f>C2</f>
        <v>4.0069028807000001E-2</v>
      </c>
      <c r="D3" s="1">
        <v>1.50205E-3</v>
      </c>
      <c r="E3" s="2">
        <v>4.28264E-5</v>
      </c>
      <c r="F3" s="1">
        <v>7.0832159999999998E-3</v>
      </c>
      <c r="G3" s="5">
        <f t="shared" ref="G3:G66" si="0">(B3/A3)*(B3/A3)*K3</f>
        <v>1.8323346605010874E-36</v>
      </c>
      <c r="H3">
        <f t="shared" ref="H3:H66" si="1">G3*D3</f>
        <v>2.7522582768056583E-39</v>
      </c>
      <c r="I3">
        <f t="shared" ref="I3:I66" si="2">G3*E3</f>
        <v>7.8472297104483769E-41</v>
      </c>
      <c r="J3">
        <f t="shared" ref="J3:J66" si="3">G3*F3</f>
        <v>1.2978822184615871E-38</v>
      </c>
      <c r="K3">
        <f t="shared" ref="K3:K66" si="4">EXP(R3)</f>
        <v>9.8364112675967855E-37</v>
      </c>
      <c r="R3">
        <f t="shared" ref="R3:R66" si="5">-(((B3-A3)/(C3*A3))^2)</f>
        <v>-82.909557504815439</v>
      </c>
      <c r="S3">
        <f t="shared" ref="S3:S66" si="6">(B3/A3)*(B3/A3)</f>
        <v>1.8628081021146243</v>
      </c>
      <c r="V3">
        <f t="shared" ref="V3:V66" si="7">EXP(-(((B3-A3)/(C3*A3))^2))</f>
        <v>9.8364112675967855E-37</v>
      </c>
    </row>
    <row r="4" spans="1:22" x14ac:dyDescent="0.25">
      <c r="A4">
        <v>382</v>
      </c>
      <c r="B4">
        <f t="shared" ref="B4:B67" si="8">B3</f>
        <v>520.00681429291001</v>
      </c>
      <c r="C4">
        <f t="shared" ref="C4:C67" si="9">C3</f>
        <v>4.0069028807000001E-2</v>
      </c>
      <c r="D4" s="1">
        <v>1.642328E-3</v>
      </c>
      <c r="E4" s="2">
        <v>4.69146E-5</v>
      </c>
      <c r="F4" s="1">
        <v>7.745488E-3</v>
      </c>
      <c r="G4" s="5">
        <f t="shared" si="0"/>
        <v>9.1727848586949652E-36</v>
      </c>
      <c r="H4">
        <f t="shared" si="1"/>
        <v>1.5064721411410785E-38</v>
      </c>
      <c r="I4">
        <f t="shared" si="2"/>
        <v>4.3033753253173083E-40</v>
      </c>
      <c r="J4">
        <f t="shared" si="3"/>
        <v>7.1047695049603551E-38</v>
      </c>
      <c r="K4">
        <f t="shared" si="4"/>
        <v>4.9500531698729361E-36</v>
      </c>
      <c r="R4">
        <f t="shared" si="5"/>
        <v>-81.293665029874262</v>
      </c>
      <c r="S4">
        <f t="shared" si="6"/>
        <v>1.8530679457187371</v>
      </c>
      <c r="V4">
        <f t="shared" si="7"/>
        <v>4.9500531698729361E-36</v>
      </c>
    </row>
    <row r="5" spans="1:22" x14ac:dyDescent="0.25">
      <c r="A5">
        <v>383</v>
      </c>
      <c r="B5">
        <f t="shared" si="8"/>
        <v>520.00681429291001</v>
      </c>
      <c r="C5">
        <f t="shared" si="9"/>
        <v>4.0069028807000001E-2</v>
      </c>
      <c r="D5" s="1">
        <v>1.8023819999999999E-3</v>
      </c>
      <c r="E5" s="2">
        <v>5.1589599999999998E-5</v>
      </c>
      <c r="F5" s="1">
        <v>8.5011519999999997E-3</v>
      </c>
      <c r="G5" s="5">
        <f t="shared" si="0"/>
        <v>4.4821540316929878E-35</v>
      </c>
      <c r="H5">
        <f t="shared" si="1"/>
        <v>8.0785537479508707E-38</v>
      </c>
      <c r="I5">
        <f t="shared" si="2"/>
        <v>2.3123253363342857E-39</v>
      </c>
      <c r="J5">
        <f t="shared" si="3"/>
        <v>3.8103472710834903E-37</v>
      </c>
      <c r="K5">
        <f t="shared" si="4"/>
        <v>2.4314551081690546E-35</v>
      </c>
      <c r="R5">
        <f t="shared" si="5"/>
        <v>-79.701988366708164</v>
      </c>
      <c r="S5">
        <f t="shared" si="6"/>
        <v>1.8434039833324991</v>
      </c>
      <c r="V5">
        <f t="shared" si="7"/>
        <v>2.4314551081690546E-35</v>
      </c>
    </row>
    <row r="6" spans="1:22" x14ac:dyDescent="0.25">
      <c r="A6">
        <v>384</v>
      </c>
      <c r="B6">
        <f t="shared" si="8"/>
        <v>520.00681429291001</v>
      </c>
      <c r="C6">
        <f t="shared" si="9"/>
        <v>4.0069028807000001E-2</v>
      </c>
      <c r="D6" s="1">
        <v>1.9957569999999999E-3</v>
      </c>
      <c r="E6" s="2">
        <v>5.7176399999999997E-5</v>
      </c>
      <c r="F6" s="1">
        <v>9.4145440000000004E-3</v>
      </c>
      <c r="G6" s="5">
        <f t="shared" si="0"/>
        <v>2.1384398084278088E-34</v>
      </c>
      <c r="H6">
        <f t="shared" si="1"/>
        <v>4.2678062167484583E-37</v>
      </c>
      <c r="I6">
        <f t="shared" si="2"/>
        <v>1.2226828986259176E-38</v>
      </c>
      <c r="J6">
        <f t="shared" si="3"/>
        <v>2.0132435667795179E-36</v>
      </c>
      <c r="K6">
        <f t="shared" si="4"/>
        <v>1.1661150748435974E-34</v>
      </c>
      <c r="R6">
        <f t="shared" si="5"/>
        <v>-78.134215386763344</v>
      </c>
      <c r="S6">
        <f t="shared" si="6"/>
        <v>1.8338154223026595</v>
      </c>
      <c r="V6">
        <f t="shared" si="7"/>
        <v>1.1661150748435974E-34</v>
      </c>
    </row>
    <row r="7" spans="1:22" x14ac:dyDescent="0.25">
      <c r="A7">
        <v>385</v>
      </c>
      <c r="B7">
        <f t="shared" si="8"/>
        <v>520.00681429291001</v>
      </c>
      <c r="C7">
        <f t="shared" si="9"/>
        <v>4.0069028807000001E-2</v>
      </c>
      <c r="D7" s="1">
        <v>2.2360000000000001E-3</v>
      </c>
      <c r="E7" s="1">
        <v>6.3999999999999997E-5</v>
      </c>
      <c r="F7" s="1">
        <v>1.054999E-2</v>
      </c>
      <c r="G7" s="5">
        <f t="shared" si="0"/>
        <v>9.9647298820892233E-34</v>
      </c>
      <c r="H7">
        <f t="shared" si="1"/>
        <v>2.2281136016351503E-36</v>
      </c>
      <c r="I7">
        <f t="shared" si="2"/>
        <v>6.3774271245371022E-38</v>
      </c>
      <c r="J7">
        <f t="shared" si="3"/>
        <v>1.0512780060874249E-35</v>
      </c>
      <c r="K7">
        <f t="shared" si="4"/>
        <v>5.4622166291761398E-34</v>
      </c>
      <c r="R7">
        <f t="shared" si="5"/>
        <v>-76.590038478387129</v>
      </c>
      <c r="S7">
        <f t="shared" si="6"/>
        <v>1.8243014802567785</v>
      </c>
      <c r="V7">
        <f t="shared" si="7"/>
        <v>5.4622166291761398E-34</v>
      </c>
    </row>
    <row r="8" spans="1:22" x14ac:dyDescent="0.25">
      <c r="A8">
        <v>386</v>
      </c>
      <c r="B8">
        <f t="shared" si="8"/>
        <v>520.00681429291001</v>
      </c>
      <c r="C8">
        <f t="shared" si="9"/>
        <v>4.0069028807000001E-2</v>
      </c>
      <c r="D8" s="1">
        <v>2.5353849999999998E-3</v>
      </c>
      <c r="E8" s="2">
        <v>7.2344199999999998E-5</v>
      </c>
      <c r="F8" s="1">
        <v>1.19658E-2</v>
      </c>
      <c r="G8" s="5">
        <f t="shared" si="0"/>
        <v>4.5365313027985391E-33</v>
      </c>
      <c r="H8">
        <f t="shared" si="1"/>
        <v>1.1501853417145873E-35</v>
      </c>
      <c r="I8">
        <f t="shared" si="2"/>
        <v>3.2819172787591805E-37</v>
      </c>
      <c r="J8">
        <f t="shared" si="3"/>
        <v>5.4283226263026763E-35</v>
      </c>
      <c r="K8">
        <f t="shared" si="4"/>
        <v>2.4996571861819886E-33</v>
      </c>
      <c r="R8">
        <f t="shared" si="5"/>
        <v>-75.069154471859122</v>
      </c>
      <c r="S8">
        <f t="shared" si="6"/>
        <v>1.8148613849436293</v>
      </c>
      <c r="V8">
        <f t="shared" si="7"/>
        <v>2.4996571861819886E-33</v>
      </c>
    </row>
    <row r="9" spans="1:22" x14ac:dyDescent="0.25">
      <c r="A9">
        <v>387</v>
      </c>
      <c r="B9">
        <f t="shared" si="8"/>
        <v>520.00681429291001</v>
      </c>
      <c r="C9">
        <f t="shared" si="9"/>
        <v>4.0069028807000001E-2</v>
      </c>
      <c r="D9" s="1">
        <v>2.8926030000000001E-3</v>
      </c>
      <c r="E9" s="2">
        <v>8.2212200000000005E-5</v>
      </c>
      <c r="F9" s="1">
        <v>1.3655870000000001E-2</v>
      </c>
      <c r="G9" s="5">
        <f t="shared" si="0"/>
        <v>2.0183752492478144E-32</v>
      </c>
      <c r="H9">
        <f t="shared" si="1"/>
        <v>5.8383583010999754E-35</v>
      </c>
      <c r="I9">
        <f t="shared" si="2"/>
        <v>1.6593506966621116E-36</v>
      </c>
      <c r="J9">
        <f t="shared" si="3"/>
        <v>2.7562670014945753E-34</v>
      </c>
      <c r="K9">
        <f t="shared" si="4"/>
        <v>1.1179072492431436E-32</v>
      </c>
      <c r="R9">
        <f t="shared" si="5"/>
        <v>-73.571264565839016</v>
      </c>
      <c r="S9">
        <f t="shared" si="6"/>
        <v>1.8054943740764846</v>
      </c>
      <c r="V9">
        <f t="shared" si="7"/>
        <v>1.1179072492431436E-32</v>
      </c>
    </row>
    <row r="10" spans="1:22" x14ac:dyDescent="0.25">
      <c r="A10">
        <v>388</v>
      </c>
      <c r="B10">
        <f t="shared" si="8"/>
        <v>520.00681429291001</v>
      </c>
      <c r="C10">
        <f t="shared" si="9"/>
        <v>4.0069028807000001E-2</v>
      </c>
      <c r="D10" s="1">
        <v>3.3008289999999999E-3</v>
      </c>
      <c r="E10" s="2">
        <v>9.35082E-5</v>
      </c>
      <c r="F10" s="1">
        <v>1.5588050000000001E-2</v>
      </c>
      <c r="G10" s="5">
        <f t="shared" si="0"/>
        <v>8.7786432920344935E-32</v>
      </c>
      <c r="H10">
        <f t="shared" si="1"/>
        <v>2.8976800359002924E-34</v>
      </c>
      <c r="I10">
        <f t="shared" si="2"/>
        <v>8.2087513268021984E-36</v>
      </c>
      <c r="J10">
        <f t="shared" si="3"/>
        <v>1.368419305683983E-33</v>
      </c>
      <c r="K10">
        <f t="shared" si="4"/>
        <v>4.88734260204769E-32</v>
      </c>
      <c r="R10">
        <f t="shared" si="5"/>
        <v>-72.09607425520116</v>
      </c>
      <c r="S10">
        <f t="shared" si="6"/>
        <v>1.7961996951792234</v>
      </c>
      <c r="V10">
        <f t="shared" si="7"/>
        <v>4.88734260204769E-32</v>
      </c>
    </row>
    <row r="11" spans="1:22" x14ac:dyDescent="0.25">
      <c r="A11">
        <v>389</v>
      </c>
      <c r="B11">
        <f t="shared" si="8"/>
        <v>520.00681429291001</v>
      </c>
      <c r="C11">
        <f t="shared" si="9"/>
        <v>4.0069028807000001E-2</v>
      </c>
      <c r="D11" s="1">
        <v>3.7532360000000001E-3</v>
      </c>
      <c r="E11" s="1">
        <v>1.06136E-4</v>
      </c>
      <c r="F11" s="1">
        <v>1.773015E-2</v>
      </c>
      <c r="G11" s="5">
        <f t="shared" si="0"/>
        <v>3.7335882447673969E-31</v>
      </c>
      <c r="H11">
        <f t="shared" si="1"/>
        <v>1.4013037809437806E-33</v>
      </c>
      <c r="I11">
        <f t="shared" si="2"/>
        <v>3.9626812194663245E-35</v>
      </c>
      <c r="J11">
        <f t="shared" si="3"/>
        <v>6.6197079617962668E-33</v>
      </c>
      <c r="K11">
        <f t="shared" si="4"/>
        <v>2.0893324699447334E-31</v>
      </c>
      <c r="R11">
        <f t="shared" si="5"/>
        <v>-70.643293260226244</v>
      </c>
      <c r="S11">
        <f t="shared" si="6"/>
        <v>1.7869766054352072</v>
      </c>
      <c r="V11">
        <f t="shared" si="7"/>
        <v>2.0893324699447334E-31</v>
      </c>
    </row>
    <row r="12" spans="1:22" x14ac:dyDescent="0.25">
      <c r="A12">
        <v>390</v>
      </c>
      <c r="B12">
        <f t="shared" si="8"/>
        <v>520.00681429291001</v>
      </c>
      <c r="C12">
        <f t="shared" si="9"/>
        <v>4.0069028807000001E-2</v>
      </c>
      <c r="D12" s="1">
        <v>4.2430000000000002E-3</v>
      </c>
      <c r="E12" s="1">
        <v>1.2E-4</v>
      </c>
      <c r="F12" s="1">
        <v>2.005001E-2</v>
      </c>
      <c r="G12" s="5">
        <f t="shared" si="0"/>
        <v>1.553185038678816E-30</v>
      </c>
      <c r="H12">
        <f t="shared" si="1"/>
        <v>6.5901641191142172E-33</v>
      </c>
      <c r="I12">
        <f t="shared" si="2"/>
        <v>1.8638220464145794E-34</v>
      </c>
      <c r="J12">
        <f t="shared" si="3"/>
        <v>3.1141375557360646E-32</v>
      </c>
      <c r="K12">
        <f t="shared" si="4"/>
        <v>8.7364368693764639E-31</v>
      </c>
      <c r="R12">
        <f t="shared" si="5"/>
        <v>-69.212635457121777</v>
      </c>
      <c r="S12">
        <f t="shared" si="6"/>
        <v>1.7778243715388626</v>
      </c>
      <c r="V12">
        <f t="shared" si="7"/>
        <v>8.7364368693764639E-31</v>
      </c>
    </row>
    <row r="13" spans="1:22" x14ac:dyDescent="0.25">
      <c r="A13">
        <v>391</v>
      </c>
      <c r="B13">
        <f t="shared" si="8"/>
        <v>520.00681429291001</v>
      </c>
      <c r="C13">
        <f t="shared" si="9"/>
        <v>4.0069028807000001E-2</v>
      </c>
      <c r="D13" s="1">
        <v>4.7623889999999997E-3</v>
      </c>
      <c r="E13" s="1">
        <v>1.3498399999999999E-4</v>
      </c>
      <c r="F13" s="1">
        <v>2.2511360000000001E-2</v>
      </c>
      <c r="G13" s="5">
        <f t="shared" si="0"/>
        <v>6.3217918706211273E-30</v>
      </c>
      <c r="H13">
        <f t="shared" si="1"/>
        <v>3.0106832064935477E-32</v>
      </c>
      <c r="I13">
        <f t="shared" si="2"/>
        <v>8.5334075386392215E-34</v>
      </c>
      <c r="J13">
        <f t="shared" si="3"/>
        <v>1.4231213264462563E-31</v>
      </c>
      <c r="K13">
        <f t="shared" si="4"/>
        <v>3.5741735692390034E-30</v>
      </c>
      <c r="R13">
        <f t="shared" si="5"/>
        <v>-67.803818809842809</v>
      </c>
      <c r="S13">
        <f t="shared" si="6"/>
        <v>1.7687422695499182</v>
      </c>
      <c r="V13">
        <f t="shared" si="7"/>
        <v>3.5741735692390034E-30</v>
      </c>
    </row>
    <row r="14" spans="1:22" x14ac:dyDescent="0.25">
      <c r="A14">
        <v>392</v>
      </c>
      <c r="B14">
        <f t="shared" si="8"/>
        <v>520.00681429291001</v>
      </c>
      <c r="C14">
        <f t="shared" si="9"/>
        <v>4.0069028807000001E-2</v>
      </c>
      <c r="D14" s="1">
        <v>5.3300480000000004E-3</v>
      </c>
      <c r="E14" s="1">
        <v>1.5149200000000001E-4</v>
      </c>
      <c r="F14" s="1">
        <v>2.520288E-2</v>
      </c>
      <c r="G14" s="5">
        <f t="shared" si="0"/>
        <v>2.51824579457103E-29</v>
      </c>
      <c r="H14">
        <f t="shared" si="1"/>
        <v>1.342237096086173E-31</v>
      </c>
      <c r="I14">
        <f t="shared" si="2"/>
        <v>3.8149409191115452E-33</v>
      </c>
      <c r="J14">
        <f t="shared" si="3"/>
        <v>6.3467046571078322E-31</v>
      </c>
      <c r="K14">
        <f t="shared" si="4"/>
        <v>1.4310413465762386E-29</v>
      </c>
      <c r="R14">
        <f t="shared" si="5"/>
        <v>-66.416565303185976</v>
      </c>
      <c r="S14">
        <f t="shared" si="6"/>
        <v>1.759729584750241</v>
      </c>
      <c r="V14">
        <f t="shared" si="7"/>
        <v>1.4310413465762386E-29</v>
      </c>
    </row>
    <row r="15" spans="1:22" x14ac:dyDescent="0.25">
      <c r="A15">
        <v>393</v>
      </c>
      <c r="B15">
        <f t="shared" si="8"/>
        <v>520.00681429291001</v>
      </c>
      <c r="C15">
        <f t="shared" si="9"/>
        <v>4.0069028807000001E-2</v>
      </c>
      <c r="D15" s="1">
        <v>5.9787119999999997E-3</v>
      </c>
      <c r="E15" s="1">
        <v>1.7020800000000001E-4</v>
      </c>
      <c r="F15" s="1">
        <v>2.8279720000000001E-2</v>
      </c>
      <c r="G15" s="5">
        <f t="shared" si="0"/>
        <v>9.8201011994600389E-29</v>
      </c>
      <c r="H15">
        <f t="shared" si="1"/>
        <v>5.871155688242613E-31</v>
      </c>
      <c r="I15">
        <f t="shared" si="2"/>
        <v>1.6714597849576944E-32</v>
      </c>
      <c r="J15">
        <f t="shared" si="3"/>
        <v>2.7770971229239405E-30</v>
      </c>
      <c r="K15">
        <f t="shared" si="4"/>
        <v>5.608968416771783E-29</v>
      </c>
      <c r="R15">
        <f t="shared" si="5"/>
        <v>-65.050600877129639</v>
      </c>
      <c r="S15">
        <f t="shared" si="6"/>
        <v>1.750785611503221</v>
      </c>
      <c r="V15">
        <f t="shared" si="7"/>
        <v>5.608968416771783E-29</v>
      </c>
    </row>
    <row r="16" spans="1:22" x14ac:dyDescent="0.25">
      <c r="A16">
        <v>394</v>
      </c>
      <c r="B16">
        <f t="shared" si="8"/>
        <v>520.00681429291001</v>
      </c>
      <c r="C16">
        <f t="shared" si="9"/>
        <v>4.0069028807000001E-2</v>
      </c>
      <c r="D16" s="1">
        <v>6.7411169999999996E-3</v>
      </c>
      <c r="E16" s="1">
        <v>1.9181600000000001E-4</v>
      </c>
      <c r="F16" s="1">
        <v>3.1897040000000002E-2</v>
      </c>
      <c r="G16" s="5">
        <f t="shared" si="0"/>
        <v>3.7498253090395363E-28</v>
      </c>
      <c r="H16">
        <f t="shared" si="1"/>
        <v>2.5278011137796671E-30</v>
      </c>
      <c r="I16">
        <f t="shared" si="2"/>
        <v>7.1927649147872774E-32</v>
      </c>
      <c r="J16">
        <f t="shared" si="3"/>
        <v>1.1960832787544646E-29</v>
      </c>
      <c r="K16">
        <f t="shared" si="4"/>
        <v>2.1527094142525978E-28</v>
      </c>
      <c r="R16">
        <f t="shared" si="5"/>
        <v>-63.705655362394403</v>
      </c>
      <c r="S16">
        <f t="shared" si="6"/>
        <v>1.7419096531156499</v>
      </c>
      <c r="V16">
        <f t="shared" si="7"/>
        <v>2.1527094142525978E-28</v>
      </c>
    </row>
    <row r="17" spans="1:22" x14ac:dyDescent="0.25">
      <c r="A17">
        <v>395</v>
      </c>
      <c r="B17">
        <f>B16</f>
        <v>520.00681429291001</v>
      </c>
      <c r="C17">
        <f t="shared" si="9"/>
        <v>4.0069028807000001E-2</v>
      </c>
      <c r="D17" s="1">
        <v>7.6499999999999997E-3</v>
      </c>
      <c r="E17" s="1">
        <v>2.1699999999999999E-4</v>
      </c>
      <c r="F17" s="1">
        <v>3.6209999999999999E-2</v>
      </c>
      <c r="G17" s="5">
        <f t="shared" si="0"/>
        <v>1.4024874297604124E-27</v>
      </c>
      <c r="H17">
        <f t="shared" si="1"/>
        <v>1.0729028837667155E-29</v>
      </c>
      <c r="I17">
        <f t="shared" si="2"/>
        <v>3.0433977225800947E-31</v>
      </c>
      <c r="J17">
        <f t="shared" si="3"/>
        <v>5.0784069831624536E-29</v>
      </c>
      <c r="K17">
        <f t="shared" si="4"/>
        <v>8.0923582191594317E-28</v>
      </c>
      <c r="R17">
        <f t="shared" si="5"/>
        <v>-62.381462417198222</v>
      </c>
      <c r="S17">
        <f t="shared" si="6"/>
        <v>1.7331010217020415</v>
      </c>
      <c r="V17">
        <f t="shared" si="7"/>
        <v>8.0923582191594317E-28</v>
      </c>
    </row>
    <row r="18" spans="1:22" x14ac:dyDescent="0.25">
      <c r="A18">
        <v>396</v>
      </c>
      <c r="B18">
        <f t="shared" si="8"/>
        <v>520.00681429291001</v>
      </c>
      <c r="C18">
        <f t="shared" si="9"/>
        <v>4.0069028807000001E-2</v>
      </c>
      <c r="D18" s="1">
        <v>8.7513729999999998E-3</v>
      </c>
      <c r="E18" s="1">
        <v>2.4690699999999999E-4</v>
      </c>
      <c r="F18" s="1">
        <v>4.1437710000000003E-2</v>
      </c>
      <c r="G18" s="5">
        <f t="shared" si="0"/>
        <v>5.1391795954470465E-27</v>
      </c>
      <c r="H18">
        <f t="shared" si="1"/>
        <v>4.4974877553746205E-29</v>
      </c>
      <c r="I18">
        <f t="shared" si="2"/>
        <v>1.2688994163730439E-30</v>
      </c>
      <c r="J18">
        <f t="shared" si="3"/>
        <v>2.1295583371405205E-28</v>
      </c>
      <c r="K18">
        <f t="shared" si="4"/>
        <v>2.980341960137652E-27</v>
      </c>
      <c r="R18">
        <f t="shared" si="5"/>
        <v>-61.077759465181352</v>
      </c>
      <c r="S18">
        <f t="shared" si="6"/>
        <v>1.7243590380513534</v>
      </c>
      <c r="V18">
        <f t="shared" si="7"/>
        <v>2.980341960137652E-27</v>
      </c>
    </row>
    <row r="19" spans="1:22" x14ac:dyDescent="0.25">
      <c r="A19">
        <v>397</v>
      </c>
      <c r="B19">
        <f t="shared" si="8"/>
        <v>520.00681429291001</v>
      </c>
      <c r="C19">
        <f t="shared" si="9"/>
        <v>4.0069028807000001E-2</v>
      </c>
      <c r="D19" s="1">
        <v>1.002888E-2</v>
      </c>
      <c r="E19" s="1">
        <v>2.8123999999999998E-4</v>
      </c>
      <c r="F19" s="1">
        <v>4.7503719999999999E-2</v>
      </c>
      <c r="G19" s="5">
        <f t="shared" si="0"/>
        <v>1.8454738131023284E-26</v>
      </c>
      <c r="H19">
        <f t="shared" si="1"/>
        <v>1.850803541474568E-28</v>
      </c>
      <c r="I19">
        <f t="shared" si="2"/>
        <v>5.1902105519689883E-30</v>
      </c>
      <c r="J19">
        <f t="shared" si="3"/>
        <v>8.7666871284945333E-28</v>
      </c>
      <c r="K19">
        <f t="shared" si="4"/>
        <v>1.0756496271301947E-26</v>
      </c>
      <c r="R19">
        <f t="shared" si="5"/>
        <v>-59.794287634476724</v>
      </c>
      <c r="S19">
        <f t="shared" si="6"/>
        <v>1.7156830314960501</v>
      </c>
      <c r="V19">
        <f t="shared" si="7"/>
        <v>1.0756496271301947E-26</v>
      </c>
    </row>
    <row r="20" spans="1:22" x14ac:dyDescent="0.25">
      <c r="A20">
        <v>398</v>
      </c>
      <c r="B20">
        <f t="shared" si="8"/>
        <v>520.00681429291001</v>
      </c>
      <c r="C20">
        <f t="shared" si="9"/>
        <v>4.0069028807000001E-2</v>
      </c>
      <c r="D20" s="1">
        <v>1.14217E-2</v>
      </c>
      <c r="E20" s="1">
        <v>3.1851999999999998E-4</v>
      </c>
      <c r="F20" s="1">
        <v>5.4119880000000002E-2</v>
      </c>
      <c r="G20" s="5">
        <f t="shared" si="0"/>
        <v>6.4960905439138047E-26</v>
      </c>
      <c r="H20">
        <f t="shared" si="1"/>
        <v>7.4196397365420303E-28</v>
      </c>
      <c r="I20">
        <f t="shared" si="2"/>
        <v>2.069134760047425E-29</v>
      </c>
      <c r="J20">
        <f t="shared" si="3"/>
        <v>3.5156764070574982E-27</v>
      </c>
      <c r="K20">
        <f t="shared" si="4"/>
        <v>3.8053985133036499E-26</v>
      </c>
      <c r="R20">
        <f t="shared" si="5"/>
        <v>-58.530791697901805</v>
      </c>
      <c r="S20">
        <f t="shared" si="6"/>
        <v>1.7070723397834713</v>
      </c>
      <c r="V20">
        <f t="shared" si="7"/>
        <v>3.8053985133036499E-26</v>
      </c>
    </row>
    <row r="21" spans="1:22" x14ac:dyDescent="0.25">
      <c r="A21">
        <v>399</v>
      </c>
      <c r="B21">
        <f t="shared" si="8"/>
        <v>520.00681429291001</v>
      </c>
      <c r="C21">
        <f t="shared" si="9"/>
        <v>4.0069028807000001E-2</v>
      </c>
      <c r="D21" s="1">
        <v>1.286901E-2</v>
      </c>
      <c r="E21" s="1">
        <v>3.5726699999999998E-4</v>
      </c>
      <c r="F21" s="1">
        <v>6.0998030000000002E-2</v>
      </c>
      <c r="G21" s="5">
        <f t="shared" si="0"/>
        <v>2.2419999640618179E-25</v>
      </c>
      <c r="H21">
        <f t="shared" si="1"/>
        <v>2.8852319957511176E-27</v>
      </c>
      <c r="I21">
        <f t="shared" si="2"/>
        <v>8.0099260116047344E-29</v>
      </c>
      <c r="J21">
        <f t="shared" si="3"/>
        <v>1.3675758106784169E-26</v>
      </c>
      <c r="K21">
        <f t="shared" si="4"/>
        <v>1.3199677580787743E-25</v>
      </c>
      <c r="R21">
        <f t="shared" si="5"/>
        <v>-57.287020014249073</v>
      </c>
      <c r="S21">
        <f t="shared" si="6"/>
        <v>1.6985263089494476</v>
      </c>
      <c r="V21">
        <f t="shared" si="7"/>
        <v>1.3199677580787743E-25</v>
      </c>
    </row>
    <row r="22" spans="1:22" x14ac:dyDescent="0.25">
      <c r="A22">
        <v>400</v>
      </c>
      <c r="B22">
        <f t="shared" si="8"/>
        <v>520.00681429291001</v>
      </c>
      <c r="C22">
        <f t="shared" si="9"/>
        <v>4.0069028807000001E-2</v>
      </c>
      <c r="D22" s="1">
        <v>1.431E-2</v>
      </c>
      <c r="E22" s="1">
        <v>3.9599999999999998E-4</v>
      </c>
      <c r="F22" s="1">
        <v>6.7850010000000002E-2</v>
      </c>
      <c r="G22" s="5">
        <f t="shared" si="0"/>
        <v>7.5886794577265642E-25</v>
      </c>
      <c r="H22">
        <f t="shared" si="1"/>
        <v>1.0859400304006714E-26</v>
      </c>
      <c r="I22">
        <f t="shared" si="2"/>
        <v>3.0051170652597192E-28</v>
      </c>
      <c r="J22">
        <f t="shared" si="3"/>
        <v>5.1489197709354197E-26</v>
      </c>
      <c r="K22">
        <f t="shared" si="4"/>
        <v>4.4902251901245703E-25</v>
      </c>
      <c r="R22">
        <f t="shared" si="5"/>
        <v>-56.062724470652057</v>
      </c>
      <c r="S22">
        <f t="shared" si="6"/>
        <v>1.6900442931941315</v>
      </c>
      <c r="V22">
        <f t="shared" si="7"/>
        <v>4.4902251901245703E-25</v>
      </c>
    </row>
    <row r="23" spans="1:22" x14ac:dyDescent="0.25">
      <c r="A23">
        <v>401</v>
      </c>
      <c r="B23">
        <f t="shared" si="8"/>
        <v>520.00681429291001</v>
      </c>
      <c r="C23">
        <f t="shared" si="9"/>
        <v>4.0069028807000001E-2</v>
      </c>
      <c r="D23" s="1">
        <v>1.5704429999999998E-2</v>
      </c>
      <c r="E23" s="1">
        <v>4.3371499999999999E-4</v>
      </c>
      <c r="F23" s="1">
        <v>7.4486319999999995E-2</v>
      </c>
      <c r="G23" s="5">
        <f t="shared" si="0"/>
        <v>2.5197073984032225E-24</v>
      </c>
      <c r="H23">
        <f t="shared" si="1"/>
        <v>3.9570568458705513E-26</v>
      </c>
      <c r="I23">
        <f t="shared" si="2"/>
        <v>1.0928348942984536E-27</v>
      </c>
      <c r="J23">
        <f t="shared" si="3"/>
        <v>1.876837315838299E-25</v>
      </c>
      <c r="K23">
        <f t="shared" si="4"/>
        <v>1.4983759264560275E-24</v>
      </c>
      <c r="R23">
        <f t="shared" si="5"/>
        <v>-54.857660426004976</v>
      </c>
      <c r="S23">
        <f t="shared" si="6"/>
        <v>1.681625654759989</v>
      </c>
      <c r="V23">
        <f t="shared" si="7"/>
        <v>1.4983759264560275E-24</v>
      </c>
    </row>
    <row r="24" spans="1:22" x14ac:dyDescent="0.25">
      <c r="A24">
        <v>402</v>
      </c>
      <c r="B24">
        <f t="shared" si="8"/>
        <v>520.00681429291001</v>
      </c>
      <c r="C24">
        <f t="shared" si="9"/>
        <v>4.0069028807000001E-2</v>
      </c>
      <c r="D24" s="1">
        <v>1.714744E-2</v>
      </c>
      <c r="E24" s="1">
        <v>4.73024E-4</v>
      </c>
      <c r="F24" s="1">
        <v>8.1361559999999999E-2</v>
      </c>
      <c r="G24" s="5">
        <f t="shared" si="0"/>
        <v>8.2090338017503235E-24</v>
      </c>
      <c r="H24">
        <f t="shared" si="1"/>
        <v>1.4076391457348557E-25</v>
      </c>
      <c r="I24">
        <f t="shared" si="2"/>
        <v>3.8830700050391448E-27</v>
      </c>
      <c r="J24">
        <f t="shared" si="3"/>
        <v>6.6789979620313706E-25</v>
      </c>
      <c r="K24">
        <f t="shared" si="4"/>
        <v>4.90598346978381E-24</v>
      </c>
      <c r="R24">
        <f t="shared" si="5"/>
        <v>-53.671586655414202</v>
      </c>
      <c r="S24">
        <f t="shared" si="6"/>
        <v>1.6732697638119167</v>
      </c>
      <c r="V24">
        <f t="shared" si="7"/>
        <v>4.90598346978381E-24</v>
      </c>
    </row>
    <row r="25" spans="1:22" x14ac:dyDescent="0.25">
      <c r="A25">
        <v>403</v>
      </c>
      <c r="B25">
        <f t="shared" si="8"/>
        <v>520.00681429291001</v>
      </c>
      <c r="C25">
        <f t="shared" si="9"/>
        <v>4.0069028807000001E-2</v>
      </c>
      <c r="D25" s="1">
        <v>1.8781220000000001E-2</v>
      </c>
      <c r="E25" s="1">
        <v>5.1787600000000001E-4</v>
      </c>
      <c r="F25" s="1">
        <v>8.9153640000000006E-2</v>
      </c>
      <c r="G25" s="5">
        <f t="shared" si="0"/>
        <v>2.6247943525980947E-23</v>
      </c>
      <c r="H25">
        <f t="shared" si="1"/>
        <v>4.9296840190902388E-25</v>
      </c>
      <c r="I25">
        <f t="shared" si="2"/>
        <v>1.359318000146091E-26</v>
      </c>
      <c r="J25">
        <f t="shared" si="3"/>
        <v>2.3400997078556362E-24</v>
      </c>
      <c r="K25">
        <f t="shared" si="4"/>
        <v>1.5764757901900485E-23</v>
      </c>
      <c r="R25">
        <f t="shared" si="5"/>
        <v>-52.504265295660481</v>
      </c>
      <c r="S25">
        <f t="shared" si="6"/>
        <v>1.6649759983194341</v>
      </c>
      <c r="V25">
        <f t="shared" si="7"/>
        <v>1.5764757901900485E-23</v>
      </c>
    </row>
    <row r="26" spans="1:22" x14ac:dyDescent="0.25">
      <c r="A26">
        <v>404</v>
      </c>
      <c r="B26">
        <f t="shared" si="8"/>
        <v>520.00681429291001</v>
      </c>
      <c r="C26">
        <f t="shared" si="9"/>
        <v>4.0069028807000001E-2</v>
      </c>
      <c r="D26" s="1">
        <v>2.0748010000000001E-2</v>
      </c>
      <c r="E26" s="1">
        <v>5.72219E-4</v>
      </c>
      <c r="F26" s="1">
        <v>9.854048E-2</v>
      </c>
      <c r="G26" s="5">
        <f t="shared" si="0"/>
        <v>8.2387565061681458E-23</v>
      </c>
      <c r="H26">
        <f t="shared" si="1"/>
        <v>1.7093780237754177E-24</v>
      </c>
      <c r="I26">
        <f t="shared" si="2"/>
        <v>4.7143730092030302E-26</v>
      </c>
      <c r="J26">
        <f t="shared" si="3"/>
        <v>8.1185102072093201E-24</v>
      </c>
      <c r="K26">
        <f t="shared" si="4"/>
        <v>4.9728610935149832E-23</v>
      </c>
      <c r="R26">
        <f t="shared" si="5"/>
        <v>-51.355461791651067</v>
      </c>
      <c r="S26">
        <f t="shared" si="6"/>
        <v>1.6567437439409189</v>
      </c>
      <c r="V26">
        <f t="shared" si="7"/>
        <v>4.9728610935149832E-23</v>
      </c>
    </row>
    <row r="27" spans="1:22" x14ac:dyDescent="0.25">
      <c r="A27">
        <v>405</v>
      </c>
      <c r="B27">
        <f t="shared" si="8"/>
        <v>520.00681429291001</v>
      </c>
      <c r="C27">
        <f t="shared" si="9"/>
        <v>4.0069028807000001E-2</v>
      </c>
      <c r="D27" s="1">
        <v>2.3189999999999999E-2</v>
      </c>
      <c r="E27" s="1">
        <v>6.4000000000000005E-4</v>
      </c>
      <c r="F27" s="1">
        <v>0.11020000000000001</v>
      </c>
      <c r="G27" s="5">
        <f t="shared" si="0"/>
        <v>2.5391690951334417E-22</v>
      </c>
      <c r="H27">
        <f t="shared" si="1"/>
        <v>5.888333131614451E-24</v>
      </c>
      <c r="I27">
        <f t="shared" si="2"/>
        <v>1.6250682208854029E-25</v>
      </c>
      <c r="J27">
        <f t="shared" si="3"/>
        <v>2.7981643428370527E-23</v>
      </c>
      <c r="K27">
        <f t="shared" si="4"/>
        <v>1.5402229859687393E-22</v>
      </c>
      <c r="R27">
        <f t="shared" si="5"/>
        <v>-50.224944843841811</v>
      </c>
      <c r="S27">
        <f t="shared" si="6"/>
        <v>1.6485723939098369</v>
      </c>
      <c r="V27">
        <f t="shared" si="7"/>
        <v>1.5402229859687393E-22</v>
      </c>
    </row>
    <row r="28" spans="1:22" x14ac:dyDescent="0.25">
      <c r="A28">
        <v>406</v>
      </c>
      <c r="B28">
        <f t="shared" si="8"/>
        <v>520.00681429291001</v>
      </c>
      <c r="C28">
        <f t="shared" si="9"/>
        <v>4.0069028807000001E-2</v>
      </c>
      <c r="D28" s="1">
        <v>2.6207359999999999E-2</v>
      </c>
      <c r="E28" s="1">
        <v>7.2455999999999996E-4</v>
      </c>
      <c r="F28" s="1">
        <v>0.1246133</v>
      </c>
      <c r="G28" s="5">
        <f t="shared" si="0"/>
        <v>7.6857133921893044E-22</v>
      </c>
      <c r="H28">
        <f t="shared" si="1"/>
        <v>2.0142225772592628E-23</v>
      </c>
      <c r="I28">
        <f t="shared" si="2"/>
        <v>5.5687604954446821E-25</v>
      </c>
      <c r="J28">
        <f t="shared" si="3"/>
        <v>9.5774210865490342E-23</v>
      </c>
      <c r="K28">
        <f t="shared" si="4"/>
        <v>4.6850926400889912E-22</v>
      </c>
      <c r="R28">
        <f t="shared" si="5"/>
        <v>-49.112486356609125</v>
      </c>
      <c r="S28">
        <f t="shared" si="6"/>
        <v>1.6404613489229356</v>
      </c>
      <c r="V28">
        <f t="shared" si="7"/>
        <v>4.6850926400889912E-22</v>
      </c>
    </row>
    <row r="29" spans="1:22" x14ac:dyDescent="0.25">
      <c r="A29">
        <v>407</v>
      </c>
      <c r="B29">
        <f t="shared" si="8"/>
        <v>520.00681429291001</v>
      </c>
      <c r="C29">
        <f t="shared" si="9"/>
        <v>4.0069028807000001E-2</v>
      </c>
      <c r="D29" s="1">
        <v>2.978248E-2</v>
      </c>
      <c r="E29" s="1">
        <v>8.2549999999999995E-4</v>
      </c>
      <c r="F29" s="1">
        <v>0.14170170000000001</v>
      </c>
      <c r="G29" s="5">
        <f t="shared" si="0"/>
        <v>2.2852673649571012E-21</v>
      </c>
      <c r="H29">
        <f t="shared" si="1"/>
        <v>6.8060929591487571E-23</v>
      </c>
      <c r="I29">
        <f t="shared" si="2"/>
        <v>1.886488209772087E-24</v>
      </c>
      <c r="J29">
        <f t="shared" si="3"/>
        <v>3.2382627056894169E-22</v>
      </c>
      <c r="K29">
        <f t="shared" si="4"/>
        <v>1.3999346617061399E-21</v>
      </c>
      <c r="R29">
        <f t="shared" si="5"/>
        <v>-48.017861387552735</v>
      </c>
      <c r="S29">
        <f t="shared" si="6"/>
        <v>1.632410017030353</v>
      </c>
      <c r="V29">
        <f t="shared" si="7"/>
        <v>1.3999346617061399E-21</v>
      </c>
    </row>
    <row r="30" spans="1:22" x14ac:dyDescent="0.25">
      <c r="A30">
        <v>408</v>
      </c>
      <c r="B30">
        <f t="shared" si="8"/>
        <v>520.00681429291001</v>
      </c>
      <c r="C30">
        <f t="shared" si="9"/>
        <v>4.0069028807000001E-2</v>
      </c>
      <c r="D30" s="1">
        <v>3.3880920000000002E-2</v>
      </c>
      <c r="E30" s="1">
        <v>9.4116000000000002E-4</v>
      </c>
      <c r="F30" s="1">
        <v>0.16130349999999999</v>
      </c>
      <c r="G30" s="5">
        <f t="shared" si="0"/>
        <v>6.6764628788467206E-21</v>
      </c>
      <c r="H30">
        <f t="shared" si="1"/>
        <v>2.2620470468117545E-22</v>
      </c>
      <c r="I30">
        <f t="shared" si="2"/>
        <v>6.2836198030553796E-24</v>
      </c>
      <c r="J30">
        <f t="shared" si="3"/>
        <v>1.076936829978052E-21</v>
      </c>
      <c r="K30">
        <f t="shared" si="4"/>
        <v>4.1100650480728174E-21</v>
      </c>
      <c r="R30">
        <f t="shared" si="5"/>
        <v>-46.940848097710351</v>
      </c>
      <c r="S30">
        <f t="shared" si="6"/>
        <v>1.6244178135276157</v>
      </c>
      <c r="V30">
        <f t="shared" si="7"/>
        <v>4.1100650480728174E-21</v>
      </c>
    </row>
    <row r="31" spans="1:22" x14ac:dyDescent="0.25">
      <c r="A31">
        <v>409</v>
      </c>
      <c r="B31">
        <f t="shared" si="8"/>
        <v>520.00681429291001</v>
      </c>
      <c r="C31">
        <f t="shared" si="9"/>
        <v>4.0069028807000001E-2</v>
      </c>
      <c r="D31" s="1">
        <v>3.8468240000000001E-2</v>
      </c>
      <c r="E31" s="1">
        <v>1.06988E-3</v>
      </c>
      <c r="F31" s="1">
        <v>0.1832568</v>
      </c>
      <c r="G31" s="5">
        <f t="shared" si="0"/>
        <v>1.9169352311548238E-20</v>
      </c>
      <c r="H31">
        <f t="shared" si="1"/>
        <v>7.3741124536519238E-22</v>
      </c>
      <c r="I31">
        <f t="shared" si="2"/>
        <v>2.0508906651079231E-23</v>
      </c>
      <c r="J31">
        <f t="shared" si="3"/>
        <v>3.5129141626869331E-21</v>
      </c>
      <c r="K31">
        <f t="shared" si="4"/>
        <v>1.1858670054319984E-20</v>
      </c>
      <c r="R31">
        <f t="shared" si="5"/>
        <v>-45.881227702665726</v>
      </c>
      <c r="S31">
        <f t="shared" si="6"/>
        <v>1.6164841608494751</v>
      </c>
      <c r="V31">
        <f t="shared" si="7"/>
        <v>1.1858670054319984E-20</v>
      </c>
    </row>
    <row r="32" spans="1:22" x14ac:dyDescent="0.25">
      <c r="A32">
        <v>410</v>
      </c>
      <c r="B32">
        <f t="shared" si="8"/>
        <v>520.00681429291001</v>
      </c>
      <c r="C32">
        <f t="shared" si="9"/>
        <v>4.0069028807000001E-2</v>
      </c>
      <c r="D32" s="1">
        <v>4.351E-2</v>
      </c>
      <c r="E32" s="1">
        <v>1.2099999999999999E-3</v>
      </c>
      <c r="F32" s="1">
        <v>0.2074</v>
      </c>
      <c r="G32" s="5">
        <f t="shared" si="0"/>
        <v>5.410204798841672E-20</v>
      </c>
      <c r="H32">
        <f t="shared" si="1"/>
        <v>2.3539801079760114E-21</v>
      </c>
      <c r="I32">
        <f t="shared" si="2"/>
        <v>6.5463478065984228E-23</v>
      </c>
      <c r="J32">
        <f t="shared" si="3"/>
        <v>1.1220764752797628E-20</v>
      </c>
      <c r="K32">
        <f t="shared" si="4"/>
        <v>3.3632825125785695E-20</v>
      </c>
      <c r="R32">
        <f t="shared" si="5"/>
        <v>-44.838784424531987</v>
      </c>
      <c r="S32">
        <f t="shared" si="6"/>
        <v>1.6086084884655625</v>
      </c>
      <c r="V32">
        <f t="shared" si="7"/>
        <v>3.3632825125785695E-20</v>
      </c>
    </row>
    <row r="33" spans="1:22" x14ac:dyDescent="0.25">
      <c r="A33">
        <v>411</v>
      </c>
      <c r="B33">
        <f t="shared" si="8"/>
        <v>520.00681429291001</v>
      </c>
      <c r="C33">
        <f t="shared" si="9"/>
        <v>4.0069028807000001E-2</v>
      </c>
      <c r="D33" s="1">
        <v>4.89956E-2</v>
      </c>
      <c r="E33" s="1">
        <v>1.362091E-3</v>
      </c>
      <c r="F33" s="1">
        <v>0.23369210000000001</v>
      </c>
      <c r="G33" s="5">
        <f t="shared" si="0"/>
        <v>1.5012659591042558E-19</v>
      </c>
      <c r="H33">
        <f t="shared" si="1"/>
        <v>7.3555426425888478E-21</v>
      </c>
      <c r="I33">
        <f t="shared" si="2"/>
        <v>2.0448608515022749E-22</v>
      </c>
      <c r="J33">
        <f t="shared" si="3"/>
        <v>3.5083399464158769E-20</v>
      </c>
      <c r="K33">
        <f t="shared" si="4"/>
        <v>9.3782803540670313E-20</v>
      </c>
      <c r="R33">
        <f t="shared" si="5"/>
        <v>-43.813305444792903</v>
      </c>
      <c r="S33">
        <f t="shared" si="6"/>
        <v>1.6007902327778134</v>
      </c>
      <c r="V33">
        <f t="shared" si="7"/>
        <v>9.3782803540670313E-20</v>
      </c>
    </row>
    <row r="34" spans="1:22" x14ac:dyDescent="0.25">
      <c r="A34">
        <v>412</v>
      </c>
      <c r="B34">
        <f t="shared" si="8"/>
        <v>520.00681429291001</v>
      </c>
      <c r="C34">
        <f t="shared" si="9"/>
        <v>4.0069028807000001E-2</v>
      </c>
      <c r="D34" s="1">
        <v>5.5022599999999998E-2</v>
      </c>
      <c r="E34" s="1">
        <v>1.530752E-3</v>
      </c>
      <c r="F34" s="1">
        <v>0.26261139999999999</v>
      </c>
      <c r="G34" s="5">
        <f t="shared" si="0"/>
        <v>4.0966642377190086E-19</v>
      </c>
      <c r="H34">
        <f t="shared" si="1"/>
        <v>2.2540911768631792E-20</v>
      </c>
      <c r="I34">
        <f t="shared" si="2"/>
        <v>6.2709769752168481E-22</v>
      </c>
      <c r="J34">
        <f t="shared" si="3"/>
        <v>1.0758307307973216E-19</v>
      </c>
      <c r="K34">
        <f t="shared" si="4"/>
        <v>2.571619635827417E-19</v>
      </c>
      <c r="R34">
        <f t="shared" si="5"/>
        <v>-42.804580857984561</v>
      </c>
      <c r="S34">
        <f t="shared" si="6"/>
        <v>1.5930288370196355</v>
      </c>
      <c r="V34">
        <f t="shared" si="7"/>
        <v>2.571619635827417E-19</v>
      </c>
    </row>
    <row r="35" spans="1:22" x14ac:dyDescent="0.25">
      <c r="A35">
        <v>413</v>
      </c>
      <c r="B35">
        <f t="shared" si="8"/>
        <v>520.00681429291001</v>
      </c>
      <c r="C35">
        <f t="shared" si="9"/>
        <v>4.0069028807000001E-2</v>
      </c>
      <c r="D35" s="1">
        <v>6.1718799999999997E-2</v>
      </c>
      <c r="E35" s="1">
        <v>1.7203679999999999E-3</v>
      </c>
      <c r="F35" s="1">
        <v>0.2947746</v>
      </c>
      <c r="G35" s="5">
        <f t="shared" si="0"/>
        <v>1.0995672502862813E-18</v>
      </c>
      <c r="H35">
        <f t="shared" si="1"/>
        <v>6.7863971206968938E-20</v>
      </c>
      <c r="I35">
        <f t="shared" si="2"/>
        <v>1.891660311240509E-21</v>
      </c>
      <c r="J35">
        <f t="shared" si="3"/>
        <v>3.2412449637623845E-19</v>
      </c>
      <c r="K35">
        <f t="shared" si="4"/>
        <v>6.9359160832854976E-19</v>
      </c>
      <c r="R35">
        <f t="shared" si="5"/>
        <v>-41.812403626200748</v>
      </c>
      <c r="S35">
        <f t="shared" si="6"/>
        <v>1.585323751156781</v>
      </c>
      <c r="V35">
        <f t="shared" si="7"/>
        <v>6.9359160832854976E-19</v>
      </c>
    </row>
    <row r="36" spans="1:22" x14ac:dyDescent="0.25">
      <c r="A36">
        <v>414</v>
      </c>
      <c r="B36">
        <f t="shared" si="8"/>
        <v>520.00681429291001</v>
      </c>
      <c r="C36">
        <f t="shared" si="9"/>
        <v>4.0069028807000001E-2</v>
      </c>
      <c r="D36" s="1">
        <v>6.9211999999999996E-2</v>
      </c>
      <c r="E36" s="1">
        <v>1.9353230000000001E-3</v>
      </c>
      <c r="F36" s="1">
        <v>0.3307985</v>
      </c>
      <c r="G36" s="5">
        <f t="shared" si="0"/>
        <v>2.903491631558293E-18</v>
      </c>
      <c r="H36">
        <f t="shared" si="1"/>
        <v>2.0095646280341256E-19</v>
      </c>
      <c r="I36">
        <f t="shared" si="2"/>
        <v>5.6191941348622907E-21</v>
      </c>
      <c r="J36">
        <f t="shared" si="3"/>
        <v>9.6047067648203595E-19</v>
      </c>
      <c r="K36">
        <f t="shared" si="4"/>
        <v>1.8403617204243066E-18</v>
      </c>
      <c r="R36">
        <f t="shared" si="5"/>
        <v>-40.836569534405534</v>
      </c>
      <c r="S36">
        <f t="shared" si="6"/>
        <v>1.5776744317898959</v>
      </c>
      <c r="V36">
        <f t="shared" si="7"/>
        <v>1.8403617204243066E-18</v>
      </c>
    </row>
    <row r="37" spans="1:22" x14ac:dyDescent="0.25">
      <c r="A37">
        <v>415</v>
      </c>
      <c r="B37">
        <f t="shared" si="8"/>
        <v>520.00681429291001</v>
      </c>
      <c r="C37">
        <f t="shared" si="9"/>
        <v>4.0069028807000001E-2</v>
      </c>
      <c r="D37" s="1">
        <v>7.7630000000000005E-2</v>
      </c>
      <c r="E37" s="1">
        <v>2.1800000000000001E-3</v>
      </c>
      <c r="F37" s="1">
        <v>0.37130000000000002</v>
      </c>
      <c r="G37" s="5">
        <f t="shared" si="0"/>
        <v>7.5442170693607535E-18</v>
      </c>
      <c r="H37">
        <f t="shared" si="1"/>
        <v>5.8565757109447529E-19</v>
      </c>
      <c r="I37">
        <f t="shared" si="2"/>
        <v>1.6446393211206444E-20</v>
      </c>
      <c r="J37">
        <f t="shared" si="3"/>
        <v>2.8011677978536481E-18</v>
      </c>
      <c r="K37">
        <f t="shared" si="4"/>
        <v>4.8049879151207552E-18</v>
      </c>
      <c r="R37">
        <f t="shared" si="5"/>
        <v>-39.876877146537048</v>
      </c>
      <c r="S37">
        <f t="shared" si="6"/>
        <v>1.5700803420587079</v>
      </c>
      <c r="V37">
        <f t="shared" si="7"/>
        <v>4.8049879151207552E-18</v>
      </c>
    </row>
    <row r="38" spans="1:22" x14ac:dyDescent="0.25">
      <c r="A38">
        <v>416</v>
      </c>
      <c r="B38">
        <f t="shared" si="8"/>
        <v>520.00681429291001</v>
      </c>
      <c r="C38">
        <f t="shared" si="9"/>
        <v>4.0069028807000001E-2</v>
      </c>
      <c r="D38" s="1">
        <v>8.6958110000000005E-2</v>
      </c>
      <c r="E38" s="1">
        <v>2.4548E-3</v>
      </c>
      <c r="F38" s="1">
        <v>0.4162091</v>
      </c>
      <c r="G38" s="5">
        <f t="shared" si="0"/>
        <v>1.9292515500224658E-17</v>
      </c>
      <c r="H38">
        <f t="shared" si="1"/>
        <v>1.677640685045241E-18</v>
      </c>
      <c r="I38">
        <f t="shared" si="2"/>
        <v>4.735926704995149E-20</v>
      </c>
      <c r="J38">
        <f t="shared" si="3"/>
        <v>8.0297205130845552E-18</v>
      </c>
      <c r="K38">
        <f t="shared" si="4"/>
        <v>1.2346886320716135E-17</v>
      </c>
      <c r="R38">
        <f t="shared" si="5"/>
        <v>-38.933127762386441</v>
      </c>
      <c r="S38">
        <f t="shared" si="6"/>
        <v>1.5625409515478286</v>
      </c>
      <c r="V38">
        <f t="shared" si="7"/>
        <v>1.2346886320716135E-17</v>
      </c>
    </row>
    <row r="39" spans="1:22" x14ac:dyDescent="0.25">
      <c r="A39">
        <v>417</v>
      </c>
      <c r="B39">
        <f t="shared" si="8"/>
        <v>520.00681429291001</v>
      </c>
      <c r="C39">
        <f t="shared" si="9"/>
        <v>4.0069028807000001E-2</v>
      </c>
      <c r="D39" s="1">
        <v>9.7176719999999994E-2</v>
      </c>
      <c r="E39" s="1">
        <v>2.764E-3</v>
      </c>
      <c r="F39" s="1">
        <v>0.46546419999999999</v>
      </c>
      <c r="G39" s="5">
        <f t="shared" si="0"/>
        <v>4.8565708082960945E-17</v>
      </c>
      <c r="H39">
        <f t="shared" si="1"/>
        <v>4.719456215979632E-18</v>
      </c>
      <c r="I39">
        <f t="shared" si="2"/>
        <v>1.3423561714130405E-19</v>
      </c>
      <c r="J39">
        <f t="shared" si="3"/>
        <v>2.260559846026895E-17</v>
      </c>
      <c r="K39">
        <f t="shared" si="4"/>
        <v>3.1230847198970179E-17</v>
      </c>
      <c r="R39">
        <f t="shared" si="5"/>
        <v>-38.005125375236993</v>
      </c>
      <c r="S39">
        <f t="shared" si="6"/>
        <v>1.5550557361941297</v>
      </c>
      <c r="V39">
        <f t="shared" si="7"/>
        <v>3.1230847198970179E-17</v>
      </c>
    </row>
    <row r="40" spans="1:22" x14ac:dyDescent="0.25">
      <c r="A40">
        <v>418</v>
      </c>
      <c r="B40">
        <f t="shared" si="8"/>
        <v>520.00681429291001</v>
      </c>
      <c r="C40">
        <f t="shared" si="9"/>
        <v>4.0069028807000001E-2</v>
      </c>
      <c r="D40" s="1">
        <v>0.1084063</v>
      </c>
      <c r="E40" s="1">
        <v>3.1178E-3</v>
      </c>
      <c r="F40" s="1">
        <v>0.51969480000000001</v>
      </c>
      <c r="G40" s="5">
        <f t="shared" si="0"/>
        <v>1.2037068346300944E-16</v>
      </c>
      <c r="H40">
        <f t="shared" si="1"/>
        <v>1.304894042269604E-17</v>
      </c>
      <c r="I40">
        <f t="shared" si="2"/>
        <v>3.7529171690097084E-19</v>
      </c>
      <c r="J40">
        <f t="shared" si="3"/>
        <v>6.2556018268171995E-17</v>
      </c>
      <c r="K40">
        <f t="shared" si="4"/>
        <v>7.7777722239611024E-17</v>
      </c>
      <c r="R40">
        <f t="shared" si="5"/>
        <v>-37.092676630248036</v>
      </c>
      <c r="S40">
        <f t="shared" si="6"/>
        <v>1.5476241781956743</v>
      </c>
      <c r="V40">
        <f t="shared" si="7"/>
        <v>7.7777722239611024E-17</v>
      </c>
    </row>
    <row r="41" spans="1:22" x14ac:dyDescent="0.25">
      <c r="A41">
        <v>419</v>
      </c>
      <c r="B41">
        <f t="shared" si="8"/>
        <v>520.00681429291001</v>
      </c>
      <c r="C41">
        <f t="shared" si="9"/>
        <v>4.0069028807000001E-2</v>
      </c>
      <c r="D41" s="1">
        <v>0.12076720000000001</v>
      </c>
      <c r="E41" s="1">
        <v>3.5263999999999998E-3</v>
      </c>
      <c r="F41" s="1">
        <v>0.57953030000000005</v>
      </c>
      <c r="G41" s="5">
        <f t="shared" si="0"/>
        <v>2.937951871658356E-16</v>
      </c>
      <c r="H41">
        <f t="shared" si="1"/>
        <v>3.5480822127493901E-17</v>
      </c>
      <c r="I41">
        <f t="shared" si="2"/>
        <v>1.0360393480216026E-18</v>
      </c>
      <c r="J41">
        <f t="shared" si="3"/>
        <v>1.7026321295677287E-16</v>
      </c>
      <c r="K41">
        <f t="shared" si="4"/>
        <v>1.9074565479486115E-16</v>
      </c>
      <c r="R41">
        <f t="shared" si="5"/>
        <v>-36.195590783569045</v>
      </c>
      <c r="S41">
        <f t="shared" si="6"/>
        <v>1.540245765922164</v>
      </c>
      <c r="V41">
        <f t="shared" si="7"/>
        <v>1.9074565479486115E-16</v>
      </c>
    </row>
    <row r="42" spans="1:22" x14ac:dyDescent="0.25">
      <c r="A42">
        <v>420</v>
      </c>
      <c r="B42">
        <f t="shared" si="8"/>
        <v>520.00681429291001</v>
      </c>
      <c r="C42">
        <f t="shared" si="9"/>
        <v>4.0069028807000001E-2</v>
      </c>
      <c r="D42" s="1">
        <v>0.13438</v>
      </c>
      <c r="E42" s="1">
        <v>4.0000000000000001E-3</v>
      </c>
      <c r="F42" s="1">
        <v>0.64559999999999995</v>
      </c>
      <c r="G42" s="5">
        <f t="shared" si="0"/>
        <v>7.0629035522270107E-16</v>
      </c>
      <c r="H42">
        <f t="shared" si="1"/>
        <v>9.4911297934826576E-17</v>
      </c>
      <c r="I42">
        <f t="shared" si="2"/>
        <v>2.8251614208908045E-18</v>
      </c>
      <c r="J42">
        <f t="shared" si="3"/>
        <v>4.559810533317758E-16</v>
      </c>
      <c r="K42">
        <f t="shared" si="4"/>
        <v>4.6074834829407769E-16</v>
      </c>
      <c r="R42">
        <f t="shared" si="5"/>
        <v>-35.313679662169548</v>
      </c>
      <c r="S42">
        <f t="shared" si="6"/>
        <v>1.5329199938268765</v>
      </c>
      <c r="V42">
        <f t="shared" si="7"/>
        <v>4.6074834829407769E-16</v>
      </c>
    </row>
    <row r="43" spans="1:22" x14ac:dyDescent="0.25">
      <c r="A43">
        <v>421</v>
      </c>
      <c r="B43">
        <f t="shared" si="8"/>
        <v>520.00681429291001</v>
      </c>
      <c r="C43">
        <f t="shared" si="9"/>
        <v>4.0069028807000001E-2</v>
      </c>
      <c r="D43" s="1">
        <v>0.1493582</v>
      </c>
      <c r="E43" s="1">
        <v>4.54624E-3</v>
      </c>
      <c r="F43" s="1">
        <v>0.71848380000000001</v>
      </c>
      <c r="G43" s="5">
        <f t="shared" si="0"/>
        <v>1.672696399747178E-15</v>
      </c>
      <c r="H43">
        <f t="shared" si="1"/>
        <v>2.4983092341271896E-16</v>
      </c>
      <c r="I43">
        <f t="shared" si="2"/>
        <v>7.6044792803866104E-18</v>
      </c>
      <c r="J43">
        <f t="shared" si="3"/>
        <v>1.2018052655366715E-15</v>
      </c>
      <c r="K43">
        <f t="shared" si="4"/>
        <v>1.0963854016337265E-15</v>
      </c>
      <c r="R43">
        <f t="shared" si="5"/>
        <v>-34.446757624370669</v>
      </c>
      <c r="S43">
        <f t="shared" si="6"/>
        <v>1.5256463623600689</v>
      </c>
      <c r="V43">
        <f t="shared" si="7"/>
        <v>1.0963854016337265E-15</v>
      </c>
    </row>
    <row r="44" spans="1:22" x14ac:dyDescent="0.25">
      <c r="A44">
        <v>422</v>
      </c>
      <c r="B44">
        <f t="shared" si="8"/>
        <v>520.00681429291001</v>
      </c>
      <c r="C44">
        <f t="shared" si="9"/>
        <v>4.0069028807000001E-2</v>
      </c>
      <c r="D44" s="1">
        <v>0.16539570000000001</v>
      </c>
      <c r="E44" s="1">
        <v>5.1593200000000002E-3</v>
      </c>
      <c r="F44" s="1">
        <v>0.79671329999999996</v>
      </c>
      <c r="G44" s="5">
        <f t="shared" si="0"/>
        <v>3.903244293970056E-15</v>
      </c>
      <c r="H44">
        <f t="shared" si="1"/>
        <v>6.4557982227218324E-16</v>
      </c>
      <c r="I44">
        <f t="shared" si="2"/>
        <v>2.013808635076559E-17</v>
      </c>
      <c r="J44">
        <f t="shared" si="3"/>
        <v>3.1097666421550531E-15</v>
      </c>
      <c r="K44">
        <f t="shared" si="4"/>
        <v>2.5705885329698815E-15</v>
      </c>
      <c r="R44">
        <f t="shared" si="5"/>
        <v>-33.594641521064723</v>
      </c>
      <c r="S44">
        <f t="shared" si="6"/>
        <v>1.5184243778838131</v>
      </c>
      <c r="V44">
        <f t="shared" si="7"/>
        <v>2.5705885329698815E-15</v>
      </c>
    </row>
    <row r="45" spans="1:22" x14ac:dyDescent="0.25">
      <c r="A45">
        <v>423</v>
      </c>
      <c r="B45">
        <f t="shared" si="8"/>
        <v>520.00681429291001</v>
      </c>
      <c r="C45">
        <f t="shared" si="9"/>
        <v>4.0069028807000001E-2</v>
      </c>
      <c r="D45" s="1">
        <v>0.18198310000000001</v>
      </c>
      <c r="E45" s="1">
        <v>5.8292800000000001E-3</v>
      </c>
      <c r="F45" s="1">
        <v>0.87784589999999996</v>
      </c>
      <c r="G45" s="5">
        <f t="shared" si="0"/>
        <v>8.9760974998776072E-15</v>
      </c>
      <c r="H45">
        <f t="shared" si="1"/>
        <v>1.6334980489299766E-15</v>
      </c>
      <c r="I45">
        <f t="shared" si="2"/>
        <v>5.2324185634086541E-17</v>
      </c>
      <c r="J45">
        <f t="shared" si="3"/>
        <v>7.8796303882678071E-15</v>
      </c>
      <c r="K45">
        <f t="shared" si="4"/>
        <v>5.9395046479823E-15</v>
      </c>
      <c r="R45">
        <f t="shared" si="5"/>
        <v>-32.75715065760906</v>
      </c>
      <c r="S45">
        <f t="shared" si="6"/>
        <v>1.5112535525882387</v>
      </c>
      <c r="V45">
        <f t="shared" si="7"/>
        <v>5.9395046479823E-15</v>
      </c>
    </row>
    <row r="46" spans="1:22" x14ac:dyDescent="0.25">
      <c r="A46">
        <v>424</v>
      </c>
      <c r="B46">
        <f t="shared" si="8"/>
        <v>520.00681429291001</v>
      </c>
      <c r="C46">
        <f t="shared" si="9"/>
        <v>4.0069028807000001E-2</v>
      </c>
      <c r="D46" s="1">
        <v>0.19861100000000001</v>
      </c>
      <c r="E46" s="1">
        <v>6.5461599999999997E-3</v>
      </c>
      <c r="F46" s="1">
        <v>0.95943900000000004</v>
      </c>
      <c r="G46" s="5">
        <f t="shared" si="0"/>
        <v>2.0346045320602815E-14</v>
      </c>
      <c r="H46">
        <f t="shared" si="1"/>
        <v>4.0409484071702461E-15</v>
      </c>
      <c r="I46">
        <f t="shared" si="2"/>
        <v>1.3318846803591732E-16</v>
      </c>
      <c r="J46">
        <f t="shared" si="3"/>
        <v>1.9520789376353845E-14</v>
      </c>
      <c r="K46">
        <f t="shared" si="4"/>
        <v>1.3526755845566086E-14</v>
      </c>
      <c r="R46">
        <f t="shared" si="5"/>
        <v>-31.934106756381315</v>
      </c>
      <c r="S46">
        <f t="shared" si="6"/>
        <v>1.5041334044091594</v>
      </c>
      <c r="V46">
        <f t="shared" si="7"/>
        <v>1.3526755845566086E-14</v>
      </c>
    </row>
    <row r="47" spans="1:22" x14ac:dyDescent="0.25">
      <c r="A47">
        <v>425</v>
      </c>
      <c r="B47">
        <f t="shared" si="8"/>
        <v>520.00681429291001</v>
      </c>
      <c r="C47">
        <f t="shared" si="9"/>
        <v>4.0069028807000001E-2</v>
      </c>
      <c r="D47" s="1">
        <v>0.21476999999999999</v>
      </c>
      <c r="E47" s="1">
        <v>7.3000000000000001E-3</v>
      </c>
      <c r="F47" s="1">
        <v>1.0390501000000001</v>
      </c>
      <c r="G47" s="5">
        <f t="shared" si="0"/>
        <v>4.5465235040979412E-14</v>
      </c>
      <c r="H47">
        <f t="shared" si="1"/>
        <v>9.7645685297511478E-15</v>
      </c>
      <c r="I47">
        <f t="shared" si="2"/>
        <v>3.3189621579914969E-16</v>
      </c>
      <c r="J47">
        <f t="shared" si="3"/>
        <v>4.7240657015853167E-14</v>
      </c>
      <c r="K47">
        <f t="shared" si="4"/>
        <v>3.0369611141064317E-14</v>
      </c>
      <c r="R47">
        <f t="shared" si="5"/>
        <v>-31.125333919982932</v>
      </c>
      <c r="S47">
        <f t="shared" si="6"/>
        <v>1.4970634569470507</v>
      </c>
      <c r="V47">
        <f t="shared" si="7"/>
        <v>3.0369611141064317E-14</v>
      </c>
    </row>
    <row r="48" spans="1:22" x14ac:dyDescent="0.25">
      <c r="A48">
        <v>426</v>
      </c>
      <c r="B48">
        <f t="shared" si="8"/>
        <v>520.00681429291001</v>
      </c>
      <c r="C48">
        <f t="shared" si="9"/>
        <v>4.0069028807000001E-2</v>
      </c>
      <c r="D48" s="1">
        <v>0.2301868</v>
      </c>
      <c r="E48" s="1">
        <v>8.0865069999999997E-3</v>
      </c>
      <c r="F48" s="1">
        <v>1.1153673</v>
      </c>
      <c r="G48" s="5">
        <f t="shared" si="0"/>
        <v>1.0017542900730505E-13</v>
      </c>
      <c r="H48">
        <f t="shared" si="1"/>
        <v>2.3059061441818725E-14</v>
      </c>
      <c r="I48">
        <f t="shared" si="2"/>
        <v>8.1006930789557528E-16</v>
      </c>
      <c r="J48">
        <f t="shared" si="3"/>
        <v>1.117323977782195E-13</v>
      </c>
      <c r="K48">
        <f t="shared" si="4"/>
        <v>6.7229880556011649E-14</v>
      </c>
      <c r="R48">
        <f t="shared" si="5"/>
        <v>-30.330658595078475</v>
      </c>
      <c r="S48">
        <f t="shared" si="6"/>
        <v>1.4900432393873624</v>
      </c>
      <c r="V48">
        <f t="shared" si="7"/>
        <v>6.7229880556011649E-14</v>
      </c>
    </row>
    <row r="49" spans="1:22" x14ac:dyDescent="0.25">
      <c r="A49">
        <v>427</v>
      </c>
      <c r="B49">
        <f t="shared" si="8"/>
        <v>520.00681429291001</v>
      </c>
      <c r="C49">
        <f t="shared" si="9"/>
        <v>4.0069028807000001E-2</v>
      </c>
      <c r="D49" s="1">
        <v>0.24487970000000001</v>
      </c>
      <c r="E49" s="1">
        <v>8.9087200000000002E-3</v>
      </c>
      <c r="F49" s="1">
        <v>1.1884971</v>
      </c>
      <c r="G49" s="5">
        <f t="shared" si="0"/>
        <v>2.1767054612742147E-13</v>
      </c>
      <c r="H49">
        <f t="shared" si="1"/>
        <v>5.3303098034519135E-14</v>
      </c>
      <c r="I49">
        <f t="shared" si="2"/>
        <v>1.9391659476962823E-15</v>
      </c>
      <c r="J49">
        <f t="shared" si="3"/>
        <v>2.5870081282785666E-13</v>
      </c>
      <c r="K49">
        <f t="shared" si="4"/>
        <v>1.4677001796894549E-13</v>
      </c>
      <c r="R49">
        <f t="shared" si="5"/>
        <v>-29.549909536858305</v>
      </c>
      <c r="S49">
        <f t="shared" si="6"/>
        <v>1.4830722864221326</v>
      </c>
      <c r="V49">
        <f t="shared" si="7"/>
        <v>1.4677001796894549E-13</v>
      </c>
    </row>
    <row r="50" spans="1:22" x14ac:dyDescent="0.25">
      <c r="A50">
        <v>428</v>
      </c>
      <c r="B50">
        <f t="shared" si="8"/>
        <v>520.00681429291001</v>
      </c>
      <c r="C50">
        <f t="shared" si="9"/>
        <v>4.0069028807000001E-2</v>
      </c>
      <c r="D50" s="1">
        <v>0.25877729999999999</v>
      </c>
      <c r="E50" s="1">
        <v>9.7676800000000008E-3</v>
      </c>
      <c r="F50" s="1">
        <v>1.2581233000000001</v>
      </c>
      <c r="G50" s="5">
        <f t="shared" si="0"/>
        <v>4.665177465317641E-13</v>
      </c>
      <c r="H50">
        <f t="shared" si="1"/>
        <v>1.2072420284957427E-13</v>
      </c>
      <c r="I50">
        <f t="shared" si="2"/>
        <v>4.5567960624433816E-15</v>
      </c>
      <c r="J50">
        <f t="shared" si="3"/>
        <v>5.8693684677510665E-13</v>
      </c>
      <c r="K50">
        <f t="shared" si="4"/>
        <v>3.1603678681980207E-13</v>
      </c>
      <c r="R50">
        <f t="shared" si="5"/>
        <v>-28.78291777411264</v>
      </c>
      <c r="S50">
        <f t="shared" si="6"/>
        <v>1.4761501381728808</v>
      </c>
      <c r="V50">
        <f t="shared" si="7"/>
        <v>3.1603678681980207E-13</v>
      </c>
    </row>
    <row r="51" spans="1:22" x14ac:dyDescent="0.25">
      <c r="A51">
        <v>429</v>
      </c>
      <c r="B51">
        <f t="shared" si="8"/>
        <v>520.00681429291001</v>
      </c>
      <c r="C51">
        <f t="shared" si="9"/>
        <v>4.0069028807000001E-2</v>
      </c>
      <c r="D51" s="1">
        <v>0.27180789999999999</v>
      </c>
      <c r="E51" s="1">
        <v>1.0664430000000001E-2</v>
      </c>
      <c r="F51" s="1">
        <v>1.3239296</v>
      </c>
      <c r="G51" s="5">
        <f t="shared" si="0"/>
        <v>9.8636829968247613E-13</v>
      </c>
      <c r="H51">
        <f t="shared" si="1"/>
        <v>2.6810269616326448E-13</v>
      </c>
      <c r="I51">
        <f t="shared" si="2"/>
        <v>1.0519055686182789E-14</v>
      </c>
      <c r="J51">
        <f t="shared" si="3"/>
        <v>1.3058821884513009E-12</v>
      </c>
      <c r="K51">
        <f t="shared" si="4"/>
        <v>6.7132932910730237E-13</v>
      </c>
      <c r="R51">
        <f t="shared" si="5"/>
        <v>-28.029516574905013</v>
      </c>
      <c r="S51">
        <f t="shared" si="6"/>
        <v>1.4692763401147626</v>
      </c>
      <c r="V51">
        <f t="shared" si="7"/>
        <v>6.7132932910730237E-13</v>
      </c>
    </row>
    <row r="52" spans="1:22" x14ac:dyDescent="0.25">
      <c r="A52">
        <v>430</v>
      </c>
      <c r="B52">
        <f t="shared" si="8"/>
        <v>520.00681429291001</v>
      </c>
      <c r="C52">
        <f t="shared" si="9"/>
        <v>4.0069028807000001E-2</v>
      </c>
      <c r="D52" s="1">
        <v>0.28389999999999999</v>
      </c>
      <c r="E52" s="1">
        <v>1.1599999999999999E-2</v>
      </c>
      <c r="F52" s="1">
        <v>1.3855999999999999</v>
      </c>
      <c r="G52" s="5">
        <f t="shared" si="0"/>
        <v>2.0577087726653718E-12</v>
      </c>
      <c r="H52">
        <f t="shared" si="1"/>
        <v>5.8418352055969907E-13</v>
      </c>
      <c r="I52">
        <f t="shared" si="2"/>
        <v>2.3869421762918312E-14</v>
      </c>
      <c r="J52">
        <f t="shared" si="3"/>
        <v>2.8511612754051392E-12</v>
      </c>
      <c r="K52">
        <f t="shared" si="4"/>
        <v>1.4070280347014979E-12</v>
      </c>
      <c r="R52">
        <f t="shared" si="5"/>
        <v>-27.28954141283382</v>
      </c>
      <c r="S52">
        <f t="shared" si="6"/>
        <v>1.4624504430019523</v>
      </c>
      <c r="V52">
        <f t="shared" si="7"/>
        <v>1.4070280347014979E-12</v>
      </c>
    </row>
    <row r="53" spans="1:22" x14ac:dyDescent="0.25">
      <c r="A53">
        <v>431</v>
      </c>
      <c r="B53">
        <f t="shared" si="8"/>
        <v>520.00681429291001</v>
      </c>
      <c r="C53">
        <f t="shared" si="9"/>
        <v>4.0069028807000001E-2</v>
      </c>
      <c r="D53" s="1">
        <v>0.29494379999999998</v>
      </c>
      <c r="E53" s="1">
        <v>1.257317E-2</v>
      </c>
      <c r="F53" s="1">
        <v>1.4426352</v>
      </c>
      <c r="G53" s="5">
        <f t="shared" si="0"/>
        <v>4.2361669267223043E-12</v>
      </c>
      <c r="H53">
        <f t="shared" si="1"/>
        <v>1.2494311708017978E-12</v>
      </c>
      <c r="I53">
        <f t="shared" si="2"/>
        <v>5.3262046918057076E-14</v>
      </c>
      <c r="J53">
        <f t="shared" si="3"/>
        <v>6.111243521565417E-12</v>
      </c>
      <c r="K53">
        <f t="shared" si="4"/>
        <v>2.9101108756579464E-12</v>
      </c>
      <c r="R53">
        <f t="shared" si="5"/>
        <v>-26.562829933870326</v>
      </c>
      <c r="S53">
        <f t="shared" si="6"/>
        <v>1.4556720027942407</v>
      </c>
      <c r="V53">
        <f t="shared" si="7"/>
        <v>2.9101108756579464E-12</v>
      </c>
    </row>
    <row r="54" spans="1:22" x14ac:dyDescent="0.25">
      <c r="A54">
        <v>432</v>
      </c>
      <c r="B54">
        <f t="shared" si="8"/>
        <v>520.00681429291001</v>
      </c>
      <c r="C54">
        <f t="shared" si="9"/>
        <v>4.0069028807000001E-2</v>
      </c>
      <c r="D54" s="1">
        <v>0.30489650000000001</v>
      </c>
      <c r="E54" s="1">
        <v>1.358272E-2</v>
      </c>
      <c r="F54" s="1">
        <v>1.4948035</v>
      </c>
      <c r="G54" s="5">
        <f t="shared" si="0"/>
        <v>8.6074821932140579E-12</v>
      </c>
      <c r="H54">
        <f t="shared" si="1"/>
        <v>2.6243911945232903E-12</v>
      </c>
      <c r="I54">
        <f t="shared" si="2"/>
        <v>1.1691302053541243E-13</v>
      </c>
      <c r="J54">
        <f t="shared" si="3"/>
        <v>1.2866494508604049E-11</v>
      </c>
      <c r="K54">
        <f t="shared" si="4"/>
        <v>5.940534973311278E-12</v>
      </c>
      <c r="R54">
        <f t="shared" si="5"/>
        <v>-25.849221923762393</v>
      </c>
      <c r="S54">
        <f t="shared" si="6"/>
        <v>1.4489405805848177</v>
      </c>
      <c r="V54">
        <f t="shared" si="7"/>
        <v>5.940534973311278E-12</v>
      </c>
    </row>
    <row r="55" spans="1:22" x14ac:dyDescent="0.25">
      <c r="A55">
        <v>433</v>
      </c>
      <c r="B55">
        <f t="shared" si="8"/>
        <v>520.00681429291001</v>
      </c>
      <c r="C55">
        <f t="shared" si="9"/>
        <v>4.0069028807000001E-2</v>
      </c>
      <c r="D55" s="1">
        <v>0.31378729999999999</v>
      </c>
      <c r="E55" s="1">
        <v>1.4629680000000001E-2</v>
      </c>
      <c r="F55" s="1">
        <v>1.5421902999999999</v>
      </c>
      <c r="G55" s="5">
        <f t="shared" si="0"/>
        <v>1.7264808098639314E-11</v>
      </c>
      <c r="H55">
        <f t="shared" si="1"/>
        <v>5.417477518290164E-12</v>
      </c>
      <c r="I55">
        <f t="shared" si="2"/>
        <v>2.5257861774450161E-13</v>
      </c>
      <c r="J55">
        <f t="shared" si="3"/>
        <v>2.6625619581082991E-11</v>
      </c>
      <c r="K55">
        <f t="shared" si="4"/>
        <v>1.1970698115136487E-11</v>
      </c>
      <c r="R55">
        <f t="shared" si="5"/>
        <v>-25.148559275992792</v>
      </c>
      <c r="S55">
        <f t="shared" si="6"/>
        <v>1.4422557425292204</v>
      </c>
      <c r="V55">
        <f t="shared" si="7"/>
        <v>1.1970698115136487E-11</v>
      </c>
    </row>
    <row r="56" spans="1:22" x14ac:dyDescent="0.25">
      <c r="A56">
        <v>434</v>
      </c>
      <c r="B56">
        <f t="shared" si="8"/>
        <v>520.00681429291001</v>
      </c>
      <c r="C56">
        <f t="shared" si="9"/>
        <v>4.0069028807000001E-2</v>
      </c>
      <c r="D56" s="1">
        <v>0.32164540000000003</v>
      </c>
      <c r="E56" s="1">
        <v>1.5715090000000001E-2</v>
      </c>
      <c r="F56" s="1">
        <v>1.5848807</v>
      </c>
      <c r="G56" s="5">
        <f t="shared" si="0"/>
        <v>3.4189887706305369E-11</v>
      </c>
      <c r="H56">
        <f t="shared" si="1"/>
        <v>1.0997020107249674E-11</v>
      </c>
      <c r="I56">
        <f t="shared" si="2"/>
        <v>5.3729716239448249E-13</v>
      </c>
      <c r="J56">
        <f t="shared" si="3"/>
        <v>5.4186893160890648E-11</v>
      </c>
      <c r="K56">
        <f t="shared" si="4"/>
        <v>2.3815464906535451E-11</v>
      </c>
      <c r="R56">
        <f t="shared" si="5"/>
        <v>-24.460685960281744</v>
      </c>
      <c r="S56">
        <f t="shared" si="6"/>
        <v>1.4356170597754303</v>
      </c>
      <c r="V56">
        <f t="shared" si="7"/>
        <v>2.3815464906535451E-11</v>
      </c>
    </row>
    <row r="57" spans="1:22" x14ac:dyDescent="0.25">
      <c r="A57">
        <v>435</v>
      </c>
      <c r="B57">
        <f t="shared" si="8"/>
        <v>520.00681429291001</v>
      </c>
      <c r="C57">
        <f t="shared" si="9"/>
        <v>4.0069028807000001E-2</v>
      </c>
      <c r="D57" s="1">
        <v>0.32850000000000001</v>
      </c>
      <c r="E57" s="1">
        <v>1.6840000000000001E-2</v>
      </c>
      <c r="F57" s="1">
        <v>1.62296</v>
      </c>
      <c r="G57" s="5">
        <f t="shared" si="0"/>
        <v>6.6857593948078335E-11</v>
      </c>
      <c r="H57">
        <f t="shared" si="1"/>
        <v>2.1962719611943732E-11</v>
      </c>
      <c r="I57">
        <f t="shared" si="2"/>
        <v>1.1258818820856391E-12</v>
      </c>
      <c r="J57">
        <f t="shared" si="3"/>
        <v>1.0850720067397321E-10</v>
      </c>
      <c r="K57">
        <f t="shared" si="4"/>
        <v>4.6785490570319921E-11</v>
      </c>
      <c r="R57">
        <f t="shared" si="5"/>
        <v>-23.785447991623073</v>
      </c>
      <c r="S57">
        <f t="shared" si="6"/>
        <v>1.4290241083950903</v>
      </c>
      <c r="V57">
        <f t="shared" si="7"/>
        <v>4.6785490570319921E-11</v>
      </c>
    </row>
    <row r="58" spans="1:22" x14ac:dyDescent="0.25">
      <c r="A58">
        <v>436</v>
      </c>
      <c r="B58">
        <f t="shared" si="8"/>
        <v>520.00681429291001</v>
      </c>
      <c r="C58">
        <f t="shared" si="9"/>
        <v>4.0069028807000001E-2</v>
      </c>
      <c r="D58" s="1">
        <v>0.33435130000000002</v>
      </c>
      <c r="E58" s="1">
        <v>1.800736E-2</v>
      </c>
      <c r="F58" s="1">
        <v>1.6564048</v>
      </c>
      <c r="G58" s="5">
        <f t="shared" si="0"/>
        <v>1.2911804470711553E-10</v>
      </c>
      <c r="H58">
        <f t="shared" si="1"/>
        <v>4.3170786101282197E-11</v>
      </c>
      <c r="I58">
        <f t="shared" si="2"/>
        <v>2.3250751135371238E-12</v>
      </c>
      <c r="J58">
        <f t="shared" si="3"/>
        <v>2.1387174901948075E-10</v>
      </c>
      <c r="K58">
        <f t="shared" si="4"/>
        <v>9.0769898477981903E-11</v>
      </c>
      <c r="R58">
        <f t="shared" si="5"/>
        <v>-23.122693399844071</v>
      </c>
      <c r="S58">
        <f t="shared" si="6"/>
        <v>1.4224764693158245</v>
      </c>
      <c r="V58">
        <f t="shared" si="7"/>
        <v>9.0769898477981903E-11</v>
      </c>
    </row>
    <row r="59" spans="1:22" x14ac:dyDescent="0.25">
      <c r="A59">
        <v>437</v>
      </c>
      <c r="B59">
        <f t="shared" si="8"/>
        <v>520.00681429291001</v>
      </c>
      <c r="C59">
        <f t="shared" si="9"/>
        <v>4.0069028807000001E-2</v>
      </c>
      <c r="D59" s="1">
        <v>0.33921010000000001</v>
      </c>
      <c r="E59" s="1">
        <v>1.9214479999999999E-2</v>
      </c>
      <c r="F59" s="1">
        <v>1.6852959000000001</v>
      </c>
      <c r="G59" s="5">
        <f t="shared" si="0"/>
        <v>2.4630395381915982E-10</v>
      </c>
      <c r="H59">
        <f t="shared" si="1"/>
        <v>8.3548788805392594E-11</v>
      </c>
      <c r="I59">
        <f t="shared" si="2"/>
        <v>4.7326023945791696E-12</v>
      </c>
      <c r="J59">
        <f t="shared" si="3"/>
        <v>4.1509504352521942E-10</v>
      </c>
      <c r="K59">
        <f t="shared" si="4"/>
        <v>1.7394669753001621E-10</v>
      </c>
      <c r="R59">
        <f t="shared" si="5"/>
        <v>-22.472272199678876</v>
      </c>
      <c r="S59">
        <f t="shared" si="6"/>
        <v>1.4159737282546434</v>
      </c>
      <c r="V59">
        <f t="shared" si="7"/>
        <v>1.7394669753001621E-10</v>
      </c>
    </row>
    <row r="60" spans="1:22" x14ac:dyDescent="0.25">
      <c r="A60">
        <v>438</v>
      </c>
      <c r="B60">
        <f t="shared" si="8"/>
        <v>520.00681429291001</v>
      </c>
      <c r="C60">
        <f t="shared" si="9"/>
        <v>4.0069028807000001E-2</v>
      </c>
      <c r="D60" s="1">
        <v>0.34312130000000002</v>
      </c>
      <c r="E60" s="1">
        <v>2.045392E-2</v>
      </c>
      <c r="F60" s="1">
        <v>1.7098745</v>
      </c>
      <c r="G60" s="5">
        <f t="shared" si="0"/>
        <v>4.6416067082998177E-10</v>
      </c>
      <c r="H60">
        <f t="shared" si="1"/>
        <v>1.5926341278405543E-10</v>
      </c>
      <c r="I60">
        <f t="shared" si="2"/>
        <v>9.4939052283027811E-12</v>
      </c>
      <c r="J60">
        <f t="shared" si="3"/>
        <v>7.9365649495507967E-10</v>
      </c>
      <c r="K60">
        <f t="shared" si="4"/>
        <v>3.2930512566039036E-10</v>
      </c>
      <c r="R60">
        <f t="shared" si="5"/>
        <v>-21.834036361345806</v>
      </c>
      <c r="S60">
        <f t="shared" si="6"/>
        <v>1.40951547565241</v>
      </c>
      <c r="V60">
        <f t="shared" si="7"/>
        <v>3.2930512566039036E-10</v>
      </c>
    </row>
    <row r="61" spans="1:22" x14ac:dyDescent="0.25">
      <c r="A61">
        <v>439</v>
      </c>
      <c r="B61">
        <f t="shared" si="8"/>
        <v>520.00681429291001</v>
      </c>
      <c r="C61">
        <f t="shared" si="9"/>
        <v>4.0069028807000001E-2</v>
      </c>
      <c r="D61" s="1">
        <v>0.34612959999999998</v>
      </c>
      <c r="E61" s="1">
        <v>2.171824E-2</v>
      </c>
      <c r="F61" s="1">
        <v>1.7303820999999999</v>
      </c>
      <c r="G61" s="5">
        <f t="shared" si="0"/>
        <v>8.6425368271149602E-10</v>
      </c>
      <c r="H61">
        <f t="shared" si="1"/>
        <v>2.9914378149545704E-10</v>
      </c>
      <c r="I61">
        <f t="shared" si="2"/>
        <v>1.8770068902012121E-11</v>
      </c>
      <c r="J61">
        <f t="shared" si="3"/>
        <v>1.4954891024230522E-9</v>
      </c>
      <c r="K61">
        <f t="shared" si="4"/>
        <v>6.1595957372457867E-10</v>
      </c>
      <c r="R61">
        <f t="shared" si="5"/>
        <v>-21.207839781619068</v>
      </c>
      <c r="S61">
        <f t="shared" si="6"/>
        <v>1.4031013066093523</v>
      </c>
      <c r="V61">
        <f t="shared" si="7"/>
        <v>6.1595957372457867E-10</v>
      </c>
    </row>
    <row r="62" spans="1:22" x14ac:dyDescent="0.25">
      <c r="A62">
        <v>440</v>
      </c>
      <c r="B62">
        <f t="shared" si="8"/>
        <v>520.00681429291001</v>
      </c>
      <c r="C62">
        <f t="shared" si="9"/>
        <v>4.0069028807000001E-2</v>
      </c>
      <c r="D62" s="1">
        <v>0.34827999999999998</v>
      </c>
      <c r="E62" s="1">
        <v>2.3E-2</v>
      </c>
      <c r="F62" s="1">
        <v>1.7470600000000001</v>
      </c>
      <c r="G62" s="5">
        <f t="shared" si="0"/>
        <v>1.5902034428649661E-9</v>
      </c>
      <c r="H62">
        <f t="shared" si="1"/>
        <v>5.5383605508101037E-10</v>
      </c>
      <c r="I62">
        <f t="shared" si="2"/>
        <v>3.6574679185894221E-11</v>
      </c>
      <c r="J62">
        <f t="shared" si="3"/>
        <v>2.7781808268916676E-9</v>
      </c>
      <c r="K62">
        <f t="shared" si="4"/>
        <v>1.1385181877275135E-9</v>
      </c>
      <c r="R62">
        <f t="shared" si="5"/>
        <v>-20.593538255385457</v>
      </c>
      <c r="S62">
        <f t="shared" si="6"/>
        <v>1.3967308208215963</v>
      </c>
      <c r="V62">
        <f t="shared" si="7"/>
        <v>1.1385181877275135E-9</v>
      </c>
    </row>
    <row r="63" spans="1:22" x14ac:dyDescent="0.25">
      <c r="A63">
        <v>441</v>
      </c>
      <c r="B63">
        <f t="shared" si="8"/>
        <v>520.00681429291001</v>
      </c>
      <c r="C63">
        <f t="shared" si="9"/>
        <v>4.0069028807000001E-2</v>
      </c>
      <c r="D63" s="1">
        <v>0.34959990000000002</v>
      </c>
      <c r="E63" s="1">
        <v>2.4294610000000001E-2</v>
      </c>
      <c r="F63" s="1">
        <v>1.7600446000000001</v>
      </c>
      <c r="G63" s="5">
        <f t="shared" si="0"/>
        <v>2.8917749124769439E-9</v>
      </c>
      <c r="H63">
        <f t="shared" si="1"/>
        <v>1.0109642202244484E-9</v>
      </c>
      <c r="I63">
        <f t="shared" si="2"/>
        <v>7.0254543706411489E-11</v>
      </c>
      <c r="J63">
        <f t="shared" si="3"/>
        <v>5.0896528191205178E-9</v>
      </c>
      <c r="K63">
        <f t="shared" si="4"/>
        <v>2.0798096794645208E-9</v>
      </c>
      <c r="R63">
        <f t="shared" si="5"/>
        <v>-19.99098944767703</v>
      </c>
      <c r="S63">
        <f t="shared" si="6"/>
        <v>1.3904036225187086</v>
      </c>
      <c r="V63">
        <f t="shared" si="7"/>
        <v>2.0798096794645208E-9</v>
      </c>
    </row>
    <row r="64" spans="1:22" x14ac:dyDescent="0.25">
      <c r="A64">
        <v>442</v>
      </c>
      <c r="B64">
        <f t="shared" si="8"/>
        <v>520.00681429291001</v>
      </c>
      <c r="C64">
        <f t="shared" si="9"/>
        <v>4.0069028807000001E-2</v>
      </c>
      <c r="D64" s="1">
        <v>0.3501474</v>
      </c>
      <c r="E64" s="1">
        <v>2.5610239999999999E-2</v>
      </c>
      <c r="F64" s="1">
        <v>1.7696232999999999</v>
      </c>
      <c r="G64" s="5">
        <f t="shared" si="0"/>
        <v>5.1980161252563476E-9</v>
      </c>
      <c r="H64">
        <f t="shared" si="1"/>
        <v>1.8200718314165844E-9</v>
      </c>
      <c r="I64">
        <f t="shared" si="2"/>
        <v>1.3312244049168511E-10</v>
      </c>
      <c r="J64">
        <f t="shared" si="3"/>
        <v>9.1985304490293501E-9</v>
      </c>
      <c r="K64">
        <f t="shared" si="4"/>
        <v>3.7554682234663057E-9</v>
      </c>
      <c r="R64">
        <f t="shared" si="5"/>
        <v>-19.400052866170643</v>
      </c>
      <c r="S64">
        <f t="shared" si="6"/>
        <v>1.3841193204022286</v>
      </c>
      <c r="V64">
        <f t="shared" si="7"/>
        <v>3.7554682234663057E-9</v>
      </c>
    </row>
    <row r="65" spans="1:22" x14ac:dyDescent="0.25">
      <c r="A65">
        <v>443</v>
      </c>
      <c r="B65">
        <f t="shared" si="8"/>
        <v>520.00681429291001</v>
      </c>
      <c r="C65">
        <f t="shared" si="9"/>
        <v>4.0069028807000001E-2</v>
      </c>
      <c r="D65" s="1">
        <v>0.35001300000000002</v>
      </c>
      <c r="E65" s="1">
        <v>2.6958570000000001E-2</v>
      </c>
      <c r="F65" s="1">
        <v>1.7762636999999999</v>
      </c>
      <c r="G65" s="5">
        <f t="shared" si="0"/>
        <v>9.2370289755719664E-9</v>
      </c>
      <c r="H65">
        <f t="shared" si="1"/>
        <v>3.233080222826871E-9</v>
      </c>
      <c r="I65">
        <f t="shared" si="2"/>
        <v>2.4901709222998515E-10</v>
      </c>
      <c r="J65">
        <f t="shared" si="3"/>
        <v>1.640739926515667E-8</v>
      </c>
      <c r="K65">
        <f t="shared" si="4"/>
        <v>6.7038098747140199E-9</v>
      </c>
      <c r="R65">
        <f t="shared" si="5"/>
        <v>-18.820589834145807</v>
      </c>
      <c r="S65">
        <f t="shared" si="6"/>
        <v>1.3778775275851647</v>
      </c>
      <c r="V65">
        <f t="shared" si="7"/>
        <v>6.7038098747140199E-9</v>
      </c>
    </row>
    <row r="66" spans="1:22" x14ac:dyDescent="0.25">
      <c r="A66">
        <v>444</v>
      </c>
      <c r="B66">
        <f t="shared" si="8"/>
        <v>520.00681429291001</v>
      </c>
      <c r="C66">
        <f t="shared" si="9"/>
        <v>4.0069028807000001E-2</v>
      </c>
      <c r="D66" s="1">
        <v>0.34928700000000001</v>
      </c>
      <c r="E66" s="1">
        <v>2.8351250000000001E-2</v>
      </c>
      <c r="F66" s="1">
        <v>1.7804333999999999</v>
      </c>
      <c r="G66" s="5">
        <f t="shared" si="0"/>
        <v>1.6229605590821991E-8</v>
      </c>
      <c r="H66">
        <f t="shared" si="1"/>
        <v>5.668790248001441E-9</v>
      </c>
      <c r="I66">
        <f t="shared" si="2"/>
        <v>4.6012960550679199E-10</v>
      </c>
      <c r="J66">
        <f t="shared" si="3"/>
        <v>2.8895731862726208E-8</v>
      </c>
      <c r="K66">
        <f t="shared" si="4"/>
        <v>1.1831936671114707E-8</v>
      </c>
      <c r="R66">
        <f t="shared" si="5"/>
        <v>-18.252463463892102</v>
      </c>
      <c r="S66">
        <f t="shared" si="6"/>
        <v>1.3716778615324496</v>
      </c>
      <c r="V66">
        <f t="shared" si="7"/>
        <v>1.1831936671114707E-8</v>
      </c>
    </row>
    <row r="67" spans="1:22" x14ac:dyDescent="0.25">
      <c r="A67">
        <v>445</v>
      </c>
      <c r="B67">
        <f t="shared" si="8"/>
        <v>520.00681429291001</v>
      </c>
      <c r="C67">
        <f t="shared" si="9"/>
        <v>4.0069028807000001E-2</v>
      </c>
      <c r="D67" s="1">
        <v>0.34805999999999998</v>
      </c>
      <c r="E67" s="1">
        <v>2.98E-2</v>
      </c>
      <c r="F67" s="1">
        <v>1.7826</v>
      </c>
      <c r="G67" s="5">
        <f t="shared" ref="G67:G130" si="10">(B67/A67)*(B67/A67)*K67</f>
        <v>2.8198322034588606E-8</v>
      </c>
      <c r="H67">
        <f t="shared" ref="H67:H130" si="11">G67*D67</f>
        <v>9.8147079673589088E-9</v>
      </c>
      <c r="I67">
        <f t="shared" ref="I67:I130" si="12">G67*E67</f>
        <v>8.4030999663074041E-10</v>
      </c>
      <c r="J67">
        <f t="shared" ref="J67:J130" si="13">G67*F67</f>
        <v>5.0266328858857647E-8</v>
      </c>
      <c r="K67">
        <f t="shared" ref="K67:K130" si="14">EXP(R67)</f>
        <v>2.0650245467627188E-8</v>
      </c>
      <c r="R67">
        <f t="shared" ref="R67:R130" si="15">-(((B67-A67)/(C67*A67))^2)</f>
        <v>-17.695538630557856</v>
      </c>
      <c r="S67">
        <f t="shared" ref="S67:S130" si="16">(B67/A67)*(B67/A67)</f>
        <v>1.365519944002328</v>
      </c>
      <c r="V67">
        <f t="shared" ref="V67:V130" si="17">EXP(-(((B67-A67)/(C67*A67))^2))</f>
        <v>2.0650245467627188E-8</v>
      </c>
    </row>
    <row r="68" spans="1:22" x14ac:dyDescent="0.25">
      <c r="A68">
        <v>446</v>
      </c>
      <c r="B68">
        <f t="shared" ref="B68:B131" si="18">B67</f>
        <v>520.00681429291001</v>
      </c>
      <c r="C68">
        <f t="shared" ref="C68:C131" si="19">C67</f>
        <v>4.0069028807000001E-2</v>
      </c>
      <c r="D68" s="1">
        <v>0.3463733</v>
      </c>
      <c r="E68" s="1">
        <v>3.1310829999999998E-2</v>
      </c>
      <c r="F68" s="1">
        <v>1.7829682</v>
      </c>
      <c r="G68" s="5">
        <f t="shared" si="10"/>
        <v>4.8454723133088649E-8</v>
      </c>
      <c r="H68">
        <f t="shared" si="11"/>
        <v>1.6783422352194256E-8</v>
      </c>
      <c r="I68">
        <f t="shared" si="12"/>
        <v>1.5171575987172061E-9</v>
      </c>
      <c r="J68">
        <f t="shared" si="13"/>
        <v>8.6393230486101434E-8</v>
      </c>
      <c r="K68">
        <f t="shared" si="14"/>
        <v>3.5644109098041552E-8</v>
      </c>
      <c r="R68">
        <f t="shared" si="15"/>
        <v>-17.149681946431865</v>
      </c>
      <c r="S68">
        <f t="shared" si="16"/>
        <v>1.3594034009886635</v>
      </c>
      <c r="V68">
        <f t="shared" si="17"/>
        <v>3.5644109098041552E-8</v>
      </c>
    </row>
    <row r="69" spans="1:22" x14ac:dyDescent="0.25">
      <c r="A69">
        <v>447</v>
      </c>
      <c r="B69">
        <f t="shared" si="18"/>
        <v>520.00681429291001</v>
      </c>
      <c r="C69">
        <f t="shared" si="19"/>
        <v>4.0069028807000001E-2</v>
      </c>
      <c r="D69" s="1">
        <v>0.34426240000000002</v>
      </c>
      <c r="E69" s="1">
        <v>3.2883679999999998E-2</v>
      </c>
      <c r="F69" s="1">
        <v>1.7816997999999999</v>
      </c>
      <c r="G69" s="5">
        <f t="shared" si="10"/>
        <v>8.2357600205214835E-8</v>
      </c>
      <c r="H69">
        <f t="shared" si="11"/>
        <v>2.8352625104887754E-8</v>
      </c>
      <c r="I69">
        <f t="shared" si="12"/>
        <v>2.7082209707162188E-9</v>
      </c>
      <c r="J69">
        <f t="shared" si="13"/>
        <v>1.4673651981411121E-7</v>
      </c>
      <c r="K69">
        <f t="shared" si="14"/>
        <v>6.0855615610459986E-8</v>
      </c>
      <c r="R69">
        <f t="shared" si="15"/>
        <v>-16.614761735650024</v>
      </c>
      <c r="S69">
        <f t="shared" si="16"/>
        <v>1.353327862664149</v>
      </c>
      <c r="V69">
        <f t="shared" si="17"/>
        <v>6.0855615610459986E-8</v>
      </c>
    </row>
    <row r="70" spans="1:22" x14ac:dyDescent="0.25">
      <c r="A70">
        <v>448</v>
      </c>
      <c r="B70">
        <f t="shared" si="18"/>
        <v>520.00681429291001</v>
      </c>
      <c r="C70">
        <f t="shared" si="19"/>
        <v>4.0069028807000001E-2</v>
      </c>
      <c r="D70" s="1">
        <v>0.34180880000000002</v>
      </c>
      <c r="E70" s="1">
        <v>3.4521120000000002E-2</v>
      </c>
      <c r="F70" s="1">
        <v>1.7791982</v>
      </c>
      <c r="G70" s="5">
        <f t="shared" si="10"/>
        <v>1.3847851601853228E-7</v>
      </c>
      <c r="H70">
        <f t="shared" si="11"/>
        <v>4.7333175386075299E-8</v>
      </c>
      <c r="I70">
        <f t="shared" si="12"/>
        <v>4.7804334688976753E-9</v>
      </c>
      <c r="J70">
        <f t="shared" si="13"/>
        <v>2.463807264388438E-7</v>
      </c>
      <c r="K70">
        <f t="shared" si="14"/>
        <v>1.027827798319683E-7</v>
      </c>
      <c r="R70">
        <f t="shared" si="15"/>
        <v>-16.090648009319118</v>
      </c>
      <c r="S70">
        <f t="shared" si="16"/>
        <v>1.3472929633244033</v>
      </c>
      <c r="V70">
        <f t="shared" si="17"/>
        <v>1.027827798319683E-7</v>
      </c>
    </row>
    <row r="71" spans="1:22" x14ac:dyDescent="0.25">
      <c r="A71">
        <v>449</v>
      </c>
      <c r="B71">
        <f t="shared" si="18"/>
        <v>520.00681429291001</v>
      </c>
      <c r="C71">
        <f t="shared" si="19"/>
        <v>4.0069028807000001E-2</v>
      </c>
      <c r="D71" s="1">
        <v>0.33909410000000001</v>
      </c>
      <c r="E71" s="1">
        <v>3.6225710000000001E-2</v>
      </c>
      <c r="F71" s="1">
        <v>1.7758670999999999</v>
      </c>
      <c r="G71" s="5">
        <f t="shared" si="10"/>
        <v>2.303710920023514E-7</v>
      </c>
      <c r="H71">
        <f t="shared" si="11"/>
        <v>7.8117478108554549E-8</v>
      </c>
      <c r="I71">
        <f t="shared" si="12"/>
        <v>8.345356371260502E-9</v>
      </c>
      <c r="J71">
        <f t="shared" si="13"/>
        <v>4.0910844307804896E-7</v>
      </c>
      <c r="K71">
        <f t="shared" si="14"/>
        <v>1.717523125939429E-7</v>
      </c>
      <c r="R71">
        <f t="shared" si="15"/>
        <v>-15.577212441049928</v>
      </c>
      <c r="S71">
        <f t="shared" si="16"/>
        <v>1.3412983413329351</v>
      </c>
      <c r="V71">
        <f t="shared" si="17"/>
        <v>1.717523125939429E-7</v>
      </c>
    </row>
    <row r="72" spans="1:22" x14ac:dyDescent="0.25">
      <c r="A72">
        <v>450</v>
      </c>
      <c r="B72">
        <f t="shared" si="18"/>
        <v>520.00681429291001</v>
      </c>
      <c r="C72">
        <f t="shared" si="19"/>
        <v>4.0069028807000001E-2</v>
      </c>
      <c r="D72" s="1">
        <v>0.3362</v>
      </c>
      <c r="E72" s="1">
        <v>3.7999999999999999E-2</v>
      </c>
      <c r="F72" s="1">
        <v>1.7721100000000001</v>
      </c>
      <c r="G72" s="5">
        <f t="shared" si="10"/>
        <v>3.7922365900432878E-7</v>
      </c>
      <c r="H72">
        <f t="shared" si="11"/>
        <v>1.2749499415725534E-7</v>
      </c>
      <c r="I72">
        <f t="shared" si="12"/>
        <v>1.4410499042164493E-8</v>
      </c>
      <c r="J72">
        <f t="shared" si="13"/>
        <v>6.720260383581611E-7</v>
      </c>
      <c r="K72">
        <f t="shared" si="14"/>
        <v>2.8398956486534071E-7</v>
      </c>
      <c r="R72">
        <f t="shared" si="15"/>
        <v>-15.07432834289216</v>
      </c>
      <c r="S72">
        <f t="shared" si="16"/>
        <v>1.3353436390669677</v>
      </c>
      <c r="V72">
        <f t="shared" si="17"/>
        <v>2.8398956486534071E-7</v>
      </c>
    </row>
    <row r="73" spans="1:22" x14ac:dyDescent="0.25">
      <c r="A73">
        <v>451</v>
      </c>
      <c r="B73">
        <f t="shared" si="18"/>
        <v>520.00681429291001</v>
      </c>
      <c r="C73">
        <f t="shared" si="19"/>
        <v>4.0069028807000001E-2</v>
      </c>
      <c r="D73" s="1">
        <v>0.33319769999999999</v>
      </c>
      <c r="E73" s="1">
        <v>3.9846670000000001E-2</v>
      </c>
      <c r="F73" s="1">
        <v>1.7682589</v>
      </c>
      <c r="G73" s="5">
        <f t="shared" si="10"/>
        <v>6.1778737698662407E-7</v>
      </c>
      <c r="H73">
        <f t="shared" si="11"/>
        <v>2.0584533310097606E-7</v>
      </c>
      <c r="I73">
        <f t="shared" si="12"/>
        <v>2.4616769740951604E-8</v>
      </c>
      <c r="J73">
        <f t="shared" si="13"/>
        <v>1.0924080276642531E-6</v>
      </c>
      <c r="K73">
        <f t="shared" si="14"/>
        <v>4.6470146807870615E-7</v>
      </c>
      <c r="R73">
        <f t="shared" si="15"/>
        <v>-14.58187064166377</v>
      </c>
      <c r="S73">
        <f t="shared" si="16"/>
        <v>1.3294285028641009</v>
      </c>
      <c r="V73">
        <f t="shared" si="17"/>
        <v>4.6470146807870615E-7</v>
      </c>
    </row>
    <row r="74" spans="1:22" x14ac:dyDescent="0.25">
      <c r="A74">
        <v>452</v>
      </c>
      <c r="B74">
        <f t="shared" si="18"/>
        <v>520.00681429291001</v>
      </c>
      <c r="C74">
        <f t="shared" si="19"/>
        <v>4.0069028807000001E-2</v>
      </c>
      <c r="D74" s="1">
        <v>0.33004109999999998</v>
      </c>
      <c r="E74" s="1">
        <v>4.1768E-2</v>
      </c>
      <c r="F74" s="1">
        <v>1.7640389999999999</v>
      </c>
      <c r="G74" s="5">
        <f t="shared" si="10"/>
        <v>9.9612171448107689E-7</v>
      </c>
      <c r="H74">
        <f t="shared" si="11"/>
        <v>3.2876110638122055E-7</v>
      </c>
      <c r="I74">
        <f t="shared" si="12"/>
        <v>4.160601177044562E-8</v>
      </c>
      <c r="J74">
        <f t="shared" si="13"/>
        <v>1.7571975530914842E-6</v>
      </c>
      <c r="K74">
        <f t="shared" si="14"/>
        <v>7.5261211930543269E-7</v>
      </c>
      <c r="R74">
        <f t="shared" si="15"/>
        <v>-14.099715855667418</v>
      </c>
      <c r="S74">
        <f t="shared" si="16"/>
        <v>1.3235525829697949</v>
      </c>
      <c r="V74">
        <f t="shared" si="17"/>
        <v>7.5261211930543269E-7</v>
      </c>
    </row>
    <row r="75" spans="1:22" x14ac:dyDescent="0.25">
      <c r="A75">
        <v>453</v>
      </c>
      <c r="B75">
        <f t="shared" si="18"/>
        <v>520.00681429291001</v>
      </c>
      <c r="C75">
        <f t="shared" si="19"/>
        <v>4.0069028807000001E-2</v>
      </c>
      <c r="D75" s="1">
        <v>0.32663569999999997</v>
      </c>
      <c r="E75" s="1">
        <v>4.3765999999999999E-2</v>
      </c>
      <c r="F75" s="1">
        <v>1.7589437999999999</v>
      </c>
      <c r="G75" s="5">
        <f t="shared" si="10"/>
        <v>1.58989514419336E-6</v>
      </c>
      <c r="H75">
        <f t="shared" si="11"/>
        <v>5.1931651335019902E-7</v>
      </c>
      <c r="I75">
        <f t="shared" si="12"/>
        <v>6.9583350880766598E-8</v>
      </c>
      <c r="J75">
        <f t="shared" si="13"/>
        <v>2.7965362065290166E-6</v>
      </c>
      <c r="K75">
        <f t="shared" si="14"/>
        <v>1.2065541490489299E-6</v>
      </c>
      <c r="R75">
        <f t="shared" si="15"/>
        <v>-13.627742071786976</v>
      </c>
      <c r="S75">
        <f t="shared" si="16"/>
        <v>1.3177155334856705</v>
      </c>
      <c r="V75">
        <f t="shared" si="17"/>
        <v>1.2065541490489299E-6</v>
      </c>
    </row>
    <row r="76" spans="1:22" x14ac:dyDescent="0.25">
      <c r="A76">
        <v>454</v>
      </c>
      <c r="B76">
        <f t="shared" si="18"/>
        <v>520.00681429291001</v>
      </c>
      <c r="C76">
        <f t="shared" si="19"/>
        <v>4.0069028807000001E-2</v>
      </c>
      <c r="D76" s="1">
        <v>0.32288679999999997</v>
      </c>
      <c r="E76" s="1">
        <v>4.5842670000000002E-2</v>
      </c>
      <c r="F76" s="1">
        <v>1.7524663</v>
      </c>
      <c r="G76" s="5">
        <f t="shared" si="10"/>
        <v>2.5122306677470227E-6</v>
      </c>
      <c r="H76">
        <f t="shared" si="11"/>
        <v>8.1116612117069936E-7</v>
      </c>
      <c r="I76">
        <f t="shared" si="12"/>
        <v>1.1516736146540641E-7</v>
      </c>
      <c r="J76">
        <f t="shared" si="13"/>
        <v>4.4025995830531546E-6</v>
      </c>
      <c r="K76">
        <f t="shared" si="14"/>
        <v>1.9149310849373463E-6</v>
      </c>
      <c r="R76">
        <f t="shared" si="15"/>
        <v>-13.165828922957099</v>
      </c>
      <c r="S76">
        <f t="shared" si="16"/>
        <v>1.3119170123186021</v>
      </c>
      <c r="V76">
        <f t="shared" si="17"/>
        <v>1.9149310849373463E-6</v>
      </c>
    </row>
    <row r="77" spans="1:22" x14ac:dyDescent="0.25">
      <c r="A77">
        <v>455</v>
      </c>
      <c r="B77">
        <f t="shared" si="18"/>
        <v>520.00681429291001</v>
      </c>
      <c r="C77">
        <f t="shared" si="19"/>
        <v>4.0069028807000001E-2</v>
      </c>
      <c r="D77" s="1">
        <v>0.31869999999999998</v>
      </c>
      <c r="E77" s="1">
        <v>4.8000000000000001E-2</v>
      </c>
      <c r="F77" s="1">
        <v>1.7441</v>
      </c>
      <c r="G77" s="5">
        <f t="shared" si="10"/>
        <v>3.9304030813921374E-6</v>
      </c>
      <c r="H77">
        <f t="shared" si="11"/>
        <v>1.2526194620396741E-6</v>
      </c>
      <c r="I77">
        <f t="shared" si="12"/>
        <v>1.886593479068226E-7</v>
      </c>
      <c r="J77">
        <f t="shared" si="13"/>
        <v>6.855016014256027E-6</v>
      </c>
      <c r="K77">
        <f t="shared" si="14"/>
        <v>3.0091359927738754E-6</v>
      </c>
      <c r="R77">
        <f t="shared" si="15"/>
        <v>-12.713857565999035</v>
      </c>
      <c r="S77">
        <f t="shared" si="16"/>
        <v>1.3061566811305931</v>
      </c>
      <c r="V77">
        <f t="shared" si="17"/>
        <v>3.0091359927738754E-6</v>
      </c>
    </row>
    <row r="78" spans="1:22" x14ac:dyDescent="0.25">
      <c r="A78">
        <v>456</v>
      </c>
      <c r="B78">
        <f t="shared" si="18"/>
        <v>520.00681429291001</v>
      </c>
      <c r="C78">
        <f t="shared" si="19"/>
        <v>4.0069028807000001E-2</v>
      </c>
      <c r="D78" s="1">
        <v>0.3140251</v>
      </c>
      <c r="E78" s="1">
        <v>5.0243679999999999E-2</v>
      </c>
      <c r="F78" s="1">
        <v>1.7335594999999999</v>
      </c>
      <c r="G78" s="5">
        <f t="shared" si="10"/>
        <v>6.0890867462845699E-6</v>
      </c>
      <c r="H78">
        <f t="shared" si="11"/>
        <v>1.9121260744106867E-6</v>
      </c>
      <c r="I78">
        <f t="shared" si="12"/>
        <v>3.059381259725631E-7</v>
      </c>
      <c r="J78">
        <f t="shared" si="13"/>
        <v>1.0555794175345705E-5</v>
      </c>
      <c r="K78">
        <f t="shared" si="14"/>
        <v>4.6823489581538652E-6</v>
      </c>
      <c r="R78">
        <f t="shared" si="15"/>
        <v>-12.271710659816046</v>
      </c>
      <c r="S78">
        <f t="shared" si="16"/>
        <v>1.3004342052894209</v>
      </c>
      <c r="V78">
        <f t="shared" si="17"/>
        <v>4.6823489581538652E-6</v>
      </c>
    </row>
    <row r="79" spans="1:22" x14ac:dyDescent="0.25">
      <c r="A79">
        <v>457</v>
      </c>
      <c r="B79">
        <f t="shared" si="18"/>
        <v>520.00681429291001</v>
      </c>
      <c r="C79">
        <f t="shared" si="19"/>
        <v>4.0069028807000001E-2</v>
      </c>
      <c r="D79" s="1">
        <v>0.30888399999999999</v>
      </c>
      <c r="E79" s="1">
        <v>5.2573040000000001E-2</v>
      </c>
      <c r="F79" s="1">
        <v>1.7208581000000001</v>
      </c>
      <c r="G79" s="5">
        <f t="shared" si="10"/>
        <v>9.3423260597279385E-6</v>
      </c>
      <c r="H79">
        <f t="shared" si="11"/>
        <v>2.8856950426330044E-6</v>
      </c>
      <c r="I79">
        <f t="shared" si="12"/>
        <v>4.9115448163111928E-7</v>
      </c>
      <c r="J79">
        <f t="shared" si="13"/>
        <v>1.6076817472723909E-5</v>
      </c>
      <c r="K79">
        <f t="shared" si="14"/>
        <v>7.2155485181121165E-6</v>
      </c>
      <c r="R79">
        <f t="shared" si="15"/>
        <v>-11.839272343941806</v>
      </c>
      <c r="S79">
        <f t="shared" si="16"/>
        <v>1.2947492538200374</v>
      </c>
      <c r="V79">
        <f t="shared" si="17"/>
        <v>7.2155485181121165E-6</v>
      </c>
    </row>
    <row r="80" spans="1:22" x14ac:dyDescent="0.25">
      <c r="A80">
        <v>458</v>
      </c>
      <c r="B80">
        <f t="shared" si="18"/>
        <v>520.00681429291001</v>
      </c>
      <c r="C80">
        <f t="shared" si="19"/>
        <v>4.0069028807000001E-2</v>
      </c>
      <c r="D80" s="1">
        <v>0.30329040000000002</v>
      </c>
      <c r="E80" s="1">
        <v>5.4980559999999998E-2</v>
      </c>
      <c r="F80" s="1">
        <v>1.7059369</v>
      </c>
      <c r="G80" s="5">
        <f t="shared" si="10"/>
        <v>1.4196959246393417E-5</v>
      </c>
      <c r="H80">
        <f t="shared" si="11"/>
        <v>4.305801448622358E-6</v>
      </c>
      <c r="I80">
        <f t="shared" si="12"/>
        <v>7.8055676966388799E-7</v>
      </c>
      <c r="J80">
        <f t="shared" si="13"/>
        <v>2.4219116646218722E-5</v>
      </c>
      <c r="K80">
        <f t="shared" si="14"/>
        <v>1.1013065498316468E-5</v>
      </c>
      <c r="R80">
        <f t="shared" si="15"/>
        <v>-11.416428217435449</v>
      </c>
      <c r="S80">
        <f t="shared" si="16"/>
        <v>1.2891014993567105</v>
      </c>
      <c r="V80">
        <f t="shared" si="17"/>
        <v>1.1013065498316468E-5</v>
      </c>
    </row>
    <row r="81" spans="1:22" x14ac:dyDescent="0.25">
      <c r="A81">
        <v>459</v>
      </c>
      <c r="B81">
        <f t="shared" si="18"/>
        <v>520.00681429291001</v>
      </c>
      <c r="C81">
        <f t="shared" si="19"/>
        <v>4.0069028807000001E-2</v>
      </c>
      <c r="D81" s="1">
        <v>0.29725790000000002</v>
      </c>
      <c r="E81" s="1">
        <v>5.7458719999999998E-2</v>
      </c>
      <c r="F81" s="1">
        <v>1.6887372</v>
      </c>
      <c r="G81" s="5">
        <f t="shared" si="10"/>
        <v>2.1370867259068739E-5</v>
      </c>
      <c r="H81">
        <f t="shared" si="11"/>
        <v>6.3526591226095299E-6</v>
      </c>
      <c r="I81">
        <f t="shared" si="12"/>
        <v>1.2279426779959981E-6</v>
      </c>
      <c r="J81">
        <f t="shared" si="13"/>
        <v>3.608977853665142E-5</v>
      </c>
      <c r="K81">
        <f t="shared" si="14"/>
        <v>1.665058315016998E-5</v>
      </c>
      <c r="R81">
        <f t="shared" si="15"/>
        <v>-11.003065318116915</v>
      </c>
      <c r="S81">
        <f t="shared" si="16"/>
        <v>1.2834906180958936</v>
      </c>
      <c r="V81">
        <f t="shared" si="17"/>
        <v>1.665058315016998E-5</v>
      </c>
    </row>
    <row r="82" spans="1:22" x14ac:dyDescent="0.25">
      <c r="A82">
        <v>460</v>
      </c>
      <c r="B82">
        <f t="shared" si="18"/>
        <v>520.00681429291001</v>
      </c>
      <c r="C82">
        <f t="shared" si="19"/>
        <v>4.0069028807000001E-2</v>
      </c>
      <c r="D82" s="1">
        <v>0.2908</v>
      </c>
      <c r="E82" s="1">
        <v>0.06</v>
      </c>
      <c r="F82" s="1">
        <v>1.6692</v>
      </c>
      <c r="G82" s="5">
        <f t="shared" si="10"/>
        <v>3.187013322421974E-5</v>
      </c>
      <c r="H82">
        <f t="shared" si="11"/>
        <v>9.2678347416031012E-6</v>
      </c>
      <c r="I82">
        <f t="shared" si="12"/>
        <v>1.9122079934531844E-6</v>
      </c>
      <c r="J82">
        <f t="shared" si="13"/>
        <v>5.3197626377867589E-5</v>
      </c>
      <c r="K82">
        <f t="shared" si="14"/>
        <v>2.4939139973291305E-5</v>
      </c>
      <c r="R82">
        <f t="shared" si="15"/>
        <v>-10.599072102136503</v>
      </c>
      <c r="S82">
        <f t="shared" si="16"/>
        <v>1.2779162897498155</v>
      </c>
      <c r="V82">
        <f t="shared" si="17"/>
        <v>2.4939139973291305E-5</v>
      </c>
    </row>
    <row r="83" spans="1:22" x14ac:dyDescent="0.25">
      <c r="A83">
        <v>461</v>
      </c>
      <c r="B83">
        <f t="shared" si="18"/>
        <v>520.00681429291001</v>
      </c>
      <c r="C83">
        <f t="shared" si="19"/>
        <v>4.0069028807000001E-2</v>
      </c>
      <c r="D83" s="1">
        <v>0.2839701</v>
      </c>
      <c r="E83" s="1">
        <v>6.2601970000000007E-2</v>
      </c>
      <c r="F83" s="1">
        <v>1.6475287000000001</v>
      </c>
      <c r="G83" s="5">
        <f t="shared" si="10"/>
        <v>4.7089963064553699E-5</v>
      </c>
      <c r="H83">
        <f t="shared" si="11"/>
        <v>1.3372141520437621E-5</v>
      </c>
      <c r="I83">
        <f t="shared" si="12"/>
        <v>2.9479244550682989E-6</v>
      </c>
      <c r="J83">
        <f t="shared" si="13"/>
        <v>7.7582065630792173E-5</v>
      </c>
      <c r="K83">
        <f t="shared" si="14"/>
        <v>3.7009407389287822E-5</v>
      </c>
      <c r="R83">
        <f t="shared" si="15"/>
        <v>-10.204338423872525</v>
      </c>
      <c r="S83">
        <f t="shared" si="16"/>
        <v>1.2723781975007695</v>
      </c>
      <c r="V83">
        <f t="shared" si="17"/>
        <v>3.7009407389287822E-5</v>
      </c>
    </row>
    <row r="84" spans="1:22" x14ac:dyDescent="0.25">
      <c r="A84">
        <v>462</v>
      </c>
      <c r="B84">
        <f t="shared" si="18"/>
        <v>520.00681429291001</v>
      </c>
      <c r="C84">
        <f t="shared" si="19"/>
        <v>4.0069028807000001E-2</v>
      </c>
      <c r="D84" s="1">
        <v>0.27672140000000001</v>
      </c>
      <c r="E84" s="1">
        <v>6.5277520000000006E-2</v>
      </c>
      <c r="F84" s="1">
        <v>1.6234127</v>
      </c>
      <c r="G84" s="5">
        <f t="shared" si="10"/>
        <v>6.8945000424288098E-5</v>
      </c>
      <c r="H84">
        <f t="shared" si="11"/>
        <v>1.9078557040409597E-5</v>
      </c>
      <c r="I84">
        <f t="shared" si="12"/>
        <v>4.5005586440964754E-6</v>
      </c>
      <c r="J84">
        <f t="shared" si="13"/>
        <v>1.1192618929029469E-4</v>
      </c>
      <c r="K84">
        <f t="shared" si="14"/>
        <v>5.4421268461066331E-5</v>
      </c>
      <c r="R84">
        <f t="shared" si="15"/>
        <v>-9.8187555161511906</v>
      </c>
      <c r="S84">
        <f t="shared" si="16"/>
        <v>1.2668760279560964</v>
      </c>
      <c r="V84">
        <f t="shared" si="17"/>
        <v>5.4421268461066331E-5</v>
      </c>
    </row>
    <row r="85" spans="1:22" x14ac:dyDescent="0.25">
      <c r="A85">
        <v>463</v>
      </c>
      <c r="B85">
        <f t="shared" si="18"/>
        <v>520.00681429291001</v>
      </c>
      <c r="C85">
        <f t="shared" si="19"/>
        <v>4.0069028807000001E-2</v>
      </c>
      <c r="D85" s="1">
        <v>0.26891779999999998</v>
      </c>
      <c r="E85" s="1">
        <v>6.8042080000000005E-2</v>
      </c>
      <c r="F85" s="1">
        <v>1.5960223</v>
      </c>
      <c r="G85" s="5">
        <f t="shared" si="10"/>
        <v>1.0003541875284581E-4</v>
      </c>
      <c r="H85">
        <f t="shared" si="11"/>
        <v>2.6901304733094036E-5</v>
      </c>
      <c r="I85">
        <f t="shared" si="12"/>
        <v>6.8066179656146351E-6</v>
      </c>
      <c r="J85">
        <f t="shared" si="13"/>
        <v>1.5965875911938009E-4</v>
      </c>
      <c r="K85">
        <f t="shared" si="14"/>
        <v>7.9304477288652067E-5</v>
      </c>
      <c r="R85">
        <f t="shared" si="15"/>
        <v>-9.4422159707829589</v>
      </c>
      <c r="S85">
        <f t="shared" si="16"/>
        <v>1.261409471103849</v>
      </c>
      <c r="V85">
        <f t="shared" si="17"/>
        <v>7.9304477288652067E-5</v>
      </c>
    </row>
    <row r="86" spans="1:22" x14ac:dyDescent="0.25">
      <c r="A86">
        <v>464</v>
      </c>
      <c r="B86">
        <f t="shared" si="18"/>
        <v>520.00681429291001</v>
      </c>
      <c r="C86">
        <f t="shared" si="19"/>
        <v>4.0069028807000001E-2</v>
      </c>
      <c r="D86" s="1">
        <v>0.26042270000000001</v>
      </c>
      <c r="E86" s="1">
        <v>7.0911089999999996E-2</v>
      </c>
      <c r="F86" s="1">
        <v>1.5645279999999999</v>
      </c>
      <c r="G86" s="5">
        <f t="shared" si="10"/>
        <v>1.4385582257644641E-4</v>
      </c>
      <c r="H86">
        <f t="shared" si="11"/>
        <v>3.7463321726079131E-5</v>
      </c>
      <c r="I86">
        <f t="shared" si="12"/>
        <v>1.0200973181742422E-5</v>
      </c>
      <c r="J86">
        <f t="shared" si="13"/>
        <v>2.2506646238388254E-4</v>
      </c>
      <c r="K86">
        <f t="shared" si="14"/>
        <v>1.1453687671878736E-4</v>
      </c>
      <c r="R86">
        <f t="shared" si="15"/>
        <v>-9.074613719409566</v>
      </c>
      <c r="S86">
        <f t="shared" si="16"/>
        <v>1.2559782202691223</v>
      </c>
      <c r="V86">
        <f t="shared" si="17"/>
        <v>1.1453687671878736E-4</v>
      </c>
    </row>
    <row r="87" spans="1:22" x14ac:dyDescent="0.25">
      <c r="A87">
        <v>465</v>
      </c>
      <c r="B87">
        <f t="shared" si="18"/>
        <v>520.00681429291001</v>
      </c>
      <c r="C87">
        <f t="shared" si="19"/>
        <v>4.0069028807000001E-2</v>
      </c>
      <c r="D87" s="1">
        <v>0.25109999999999999</v>
      </c>
      <c r="E87" s="1">
        <v>7.3899999999999993E-2</v>
      </c>
      <c r="F87" s="1">
        <v>1.5281</v>
      </c>
      <c r="G87" s="5">
        <f t="shared" si="10"/>
        <v>2.0505445211305644E-4</v>
      </c>
      <c r="H87">
        <f t="shared" si="11"/>
        <v>5.1489172925588468E-5</v>
      </c>
      <c r="I87">
        <f t="shared" si="12"/>
        <v>1.515352401115487E-5</v>
      </c>
      <c r="J87">
        <f t="shared" si="13"/>
        <v>3.1334370827396156E-4</v>
      </c>
      <c r="K87">
        <f t="shared" si="14"/>
        <v>1.6396722221532865E-4</v>
      </c>
      <c r="R87">
        <f t="shared" si="15"/>
        <v>-8.7158440146563336</v>
      </c>
      <c r="S87">
        <f t="shared" si="16"/>
        <v>1.2505819720710418</v>
      </c>
      <c r="V87">
        <f t="shared" si="17"/>
        <v>1.6396722221532865E-4</v>
      </c>
    </row>
    <row r="88" spans="1:22" x14ac:dyDescent="0.25">
      <c r="A88">
        <v>466</v>
      </c>
      <c r="B88">
        <f t="shared" si="18"/>
        <v>520.00681429291001</v>
      </c>
      <c r="C88">
        <f t="shared" si="19"/>
        <v>4.0069028807000001E-2</v>
      </c>
      <c r="D88" s="1">
        <v>0.24084749999999999</v>
      </c>
      <c r="E88" s="1">
        <v>7.7016000000000001E-2</v>
      </c>
      <c r="F88" s="1">
        <v>1.4861114</v>
      </c>
      <c r="G88" s="5">
        <f t="shared" si="10"/>
        <v>2.8975035572835044E-4</v>
      </c>
      <c r="H88">
        <f t="shared" si="11"/>
        <v>6.9785648801283881E-5</v>
      </c>
      <c r="I88">
        <f t="shared" si="12"/>
        <v>2.2315413396774639E-5</v>
      </c>
      <c r="J88">
        <f t="shared" si="13"/>
        <v>4.3060130680195691E-4</v>
      </c>
      <c r="K88">
        <f t="shared" si="14"/>
        <v>2.3269001181629867E-4</v>
      </c>
      <c r="R88">
        <f t="shared" si="15"/>
        <v>-8.3658034115841282</v>
      </c>
      <c r="S88">
        <f t="shared" si="16"/>
        <v>1.2452204263803945</v>
      </c>
      <c r="V88">
        <f t="shared" si="17"/>
        <v>2.3269001181629867E-4</v>
      </c>
    </row>
    <row r="89" spans="1:22" x14ac:dyDescent="0.25">
      <c r="A89">
        <v>467</v>
      </c>
      <c r="B89">
        <f t="shared" si="18"/>
        <v>520.00681429291001</v>
      </c>
      <c r="C89">
        <f t="shared" si="19"/>
        <v>4.0069028807000001E-2</v>
      </c>
      <c r="D89" s="1">
        <v>0.22985120000000001</v>
      </c>
      <c r="E89" s="1">
        <v>8.0266400000000002E-2</v>
      </c>
      <c r="F89" s="1">
        <v>1.4395214999999999</v>
      </c>
      <c r="G89" s="5">
        <f t="shared" si="10"/>
        <v>4.0591595264781677E-4</v>
      </c>
      <c r="H89">
        <f t="shared" si="11"/>
        <v>9.3300268815243859E-5</v>
      </c>
      <c r="I89">
        <f t="shared" si="12"/>
        <v>3.258141222161072E-5</v>
      </c>
      <c r="J89">
        <f t="shared" si="13"/>
        <v>5.8432474102951412E-4</v>
      </c>
      <c r="K89">
        <f t="shared" si="14"/>
        <v>3.2737974883818985E-4</v>
      </c>
      <c r="R89">
        <f t="shared" si="15"/>
        <v>-8.0243897494357572</v>
      </c>
      <c r="S89">
        <f t="shared" si="16"/>
        <v>1.2398932862779002</v>
      </c>
      <c r="V89">
        <f t="shared" si="17"/>
        <v>3.2737974883818985E-4</v>
      </c>
    </row>
    <row r="90" spans="1:22" x14ac:dyDescent="0.25">
      <c r="A90">
        <v>468</v>
      </c>
      <c r="B90">
        <f t="shared" si="18"/>
        <v>520.00681429291001</v>
      </c>
      <c r="C90">
        <f t="shared" si="19"/>
        <v>4.0069028807000001E-2</v>
      </c>
      <c r="D90" s="1">
        <v>0.2184072</v>
      </c>
      <c r="E90" s="1">
        <v>8.36668E-2</v>
      </c>
      <c r="F90" s="1">
        <v>1.3898798999999999</v>
      </c>
      <c r="G90" s="5">
        <f t="shared" si="10"/>
        <v>5.6383162193428607E-4</v>
      </c>
      <c r="H90">
        <f t="shared" si="11"/>
        <v>1.2314488581812599E-4</v>
      </c>
      <c r="I90">
        <f t="shared" si="12"/>
        <v>4.7173987546051523E-5</v>
      </c>
      <c r="J90">
        <f t="shared" si="13"/>
        <v>7.8365823831086335E-4</v>
      </c>
      <c r="K90">
        <f t="shared" si="14"/>
        <v>4.5669164433975338E-4</v>
      </c>
      <c r="R90">
        <f t="shared" si="15"/>
        <v>-7.6915021336714684</v>
      </c>
      <c r="S90">
        <f t="shared" si="16"/>
        <v>1.2346002580130992</v>
      </c>
      <c r="V90">
        <f t="shared" si="17"/>
        <v>4.5669164433975338E-4</v>
      </c>
    </row>
    <row r="91" spans="1:22" x14ac:dyDescent="0.25">
      <c r="A91">
        <v>469</v>
      </c>
      <c r="B91">
        <f t="shared" si="18"/>
        <v>520.00681429291001</v>
      </c>
      <c r="C91">
        <f t="shared" si="19"/>
        <v>4.0069028807000001E-2</v>
      </c>
      <c r="D91" s="1">
        <v>0.20681150000000001</v>
      </c>
      <c r="E91" s="1">
        <v>8.7232799999999999E-2</v>
      </c>
      <c r="F91" s="1">
        <v>1.3387362</v>
      </c>
      <c r="G91" s="5">
        <f t="shared" si="10"/>
        <v>7.76617487119436E-4</v>
      </c>
      <c r="H91">
        <f t="shared" si="11"/>
        <v>1.6061342743740124E-4</v>
      </c>
      <c r="I91">
        <f t="shared" si="12"/>
        <v>6.7746517930392339E-5</v>
      </c>
      <c r="J91">
        <f t="shared" si="13"/>
        <v>1.0396859435598228E-3</v>
      </c>
      <c r="K91">
        <f t="shared" si="14"/>
        <v>6.3173477084372469E-4</v>
      </c>
      <c r="R91">
        <f t="shared" si="15"/>
        <v>-7.3670409182885113</v>
      </c>
      <c r="S91">
        <f t="shared" si="16"/>
        <v>1.2293410509638572</v>
      </c>
      <c r="V91">
        <f t="shared" si="17"/>
        <v>6.3173477084372469E-4</v>
      </c>
    </row>
    <row r="92" spans="1:22" x14ac:dyDescent="0.25">
      <c r="A92">
        <v>470</v>
      </c>
      <c r="B92">
        <f t="shared" si="18"/>
        <v>520.00681429291001</v>
      </c>
      <c r="C92">
        <f t="shared" si="19"/>
        <v>4.0069028807000001E-2</v>
      </c>
      <c r="D92" s="1">
        <v>0.19536000000000001</v>
      </c>
      <c r="E92" s="1">
        <v>9.0980000000000005E-2</v>
      </c>
      <c r="F92" s="1">
        <v>1.2876399999999999</v>
      </c>
      <c r="G92" s="5">
        <f t="shared" si="10"/>
        <v>1.0608452891738892E-3</v>
      </c>
      <c r="H92">
        <f t="shared" si="11"/>
        <v>2.07246735693011E-4</v>
      </c>
      <c r="I92">
        <f t="shared" si="12"/>
        <v>9.6515704409040449E-5</v>
      </c>
      <c r="J92">
        <f t="shared" si="13"/>
        <v>1.3659868281518666E-3</v>
      </c>
      <c r="K92">
        <f t="shared" si="14"/>
        <v>8.6662197746166536E-4</v>
      </c>
      <c r="R92">
        <f t="shared" si="15"/>
        <v>-7.0509076884196125</v>
      </c>
      <c r="S92">
        <f t="shared" si="16"/>
        <v>1.2241153775964737</v>
      </c>
      <c r="V92">
        <f t="shared" si="17"/>
        <v>8.6662197746166536E-4</v>
      </c>
    </row>
    <row r="93" spans="1:22" x14ac:dyDescent="0.25">
      <c r="A93">
        <v>471</v>
      </c>
      <c r="B93">
        <f t="shared" si="18"/>
        <v>520.00681429291001</v>
      </c>
      <c r="C93">
        <f t="shared" si="19"/>
        <v>4.0069028807000001E-2</v>
      </c>
      <c r="D93" s="1">
        <v>0.18421360000000001</v>
      </c>
      <c r="E93" s="1">
        <v>9.4917550000000003E-2</v>
      </c>
      <c r="F93" s="1">
        <v>1.2374223</v>
      </c>
      <c r="G93" s="5">
        <f t="shared" si="10"/>
        <v>1.437230042514688E-3</v>
      </c>
      <c r="H93">
        <f t="shared" si="11"/>
        <v>2.6475732015978373E-4</v>
      </c>
      <c r="I93">
        <f t="shared" si="12"/>
        <v>1.3641835442189002E-4</v>
      </c>
      <c r="J93">
        <f t="shared" si="13"/>
        <v>1.778460504837623E-3</v>
      </c>
      <c r="K93">
        <f t="shared" si="14"/>
        <v>1.1790983494688093E-3</v>
      </c>
      <c r="R93">
        <f t="shared" si="15"/>
        <v>-6.7430052432055341</v>
      </c>
      <c r="S93">
        <f t="shared" si="16"/>
        <v>1.2189229534263775</v>
      </c>
      <c r="V93">
        <f t="shared" si="17"/>
        <v>1.1790983494688093E-3</v>
      </c>
    </row>
    <row r="94" spans="1:22" x14ac:dyDescent="0.25">
      <c r="A94">
        <v>472</v>
      </c>
      <c r="B94">
        <f t="shared" si="18"/>
        <v>520.00681429291001</v>
      </c>
      <c r="C94">
        <f t="shared" si="19"/>
        <v>4.0069028807000001E-2</v>
      </c>
      <c r="D94" s="1">
        <v>0.17332729999999999</v>
      </c>
      <c r="E94" s="1">
        <v>9.9045839999999996E-2</v>
      </c>
      <c r="F94" s="1">
        <v>1.1878242999999999</v>
      </c>
      <c r="G94" s="5">
        <f t="shared" si="10"/>
        <v>1.9313969718021014E-3</v>
      </c>
      <c r="H94">
        <f t="shared" si="11"/>
        <v>3.3476382235063433E-4</v>
      </c>
      <c r="I94">
        <f t="shared" si="12"/>
        <v>1.9129683544559544E-4</v>
      </c>
      <c r="J94">
        <f t="shared" si="13"/>
        <v>2.2941602560529509E-3</v>
      </c>
      <c r="K94">
        <f t="shared" si="14"/>
        <v>1.5912465456479818E-3</v>
      </c>
      <c r="R94">
        <f t="shared" si="15"/>
        <v>-6.4432375789368166</v>
      </c>
      <c r="S94">
        <f t="shared" si="16"/>
        <v>1.2137634969794104</v>
      </c>
      <c r="V94">
        <f t="shared" si="17"/>
        <v>1.5912465456479818E-3</v>
      </c>
    </row>
    <row r="95" spans="1:22" x14ac:dyDescent="0.25">
      <c r="A95">
        <v>473</v>
      </c>
      <c r="B95">
        <f t="shared" si="18"/>
        <v>520.00681429291001</v>
      </c>
      <c r="C95">
        <f t="shared" si="19"/>
        <v>4.0069028807000001E-2</v>
      </c>
      <c r="D95" s="1">
        <v>0.1626881</v>
      </c>
      <c r="E95" s="1">
        <v>0.1033674</v>
      </c>
      <c r="F95" s="1">
        <v>1.1387611</v>
      </c>
      <c r="G95" s="5">
        <f t="shared" si="10"/>
        <v>2.5747140034768578E-3</v>
      </c>
      <c r="H95">
        <f t="shared" si="11"/>
        <v>4.1887532926904338E-4</v>
      </c>
      <c r="I95">
        <f t="shared" si="12"/>
        <v>2.6614149228299373E-4</v>
      </c>
      <c r="J95">
        <f t="shared" si="13"/>
        <v>2.9319841507847101E-3</v>
      </c>
      <c r="K95">
        <f t="shared" si="14"/>
        <v>2.13026291531086E-3</v>
      </c>
      <c r="R95">
        <f t="shared" si="15"/>
        <v>-6.1515098724599602</v>
      </c>
      <c r="S95">
        <f t="shared" si="16"/>
        <v>1.2086367297536798</v>
      </c>
      <c r="V95">
        <f t="shared" si="17"/>
        <v>2.13026291531086E-3</v>
      </c>
    </row>
    <row r="96" spans="1:22" x14ac:dyDescent="0.25">
      <c r="A96">
        <v>474</v>
      </c>
      <c r="B96">
        <f t="shared" si="18"/>
        <v>520.00681429291001</v>
      </c>
      <c r="C96">
        <f t="shared" si="19"/>
        <v>4.0069028807000001E-2</v>
      </c>
      <c r="D96" s="1">
        <v>0.15228330000000001</v>
      </c>
      <c r="E96" s="1">
        <v>0.1078846</v>
      </c>
      <c r="F96" s="1">
        <v>1.0901479999999999</v>
      </c>
      <c r="G96" s="5">
        <f t="shared" si="10"/>
        <v>3.4051738737675618E-3</v>
      </c>
      <c r="H96">
        <f t="shared" si="11"/>
        <v>5.1855111457110783E-4</v>
      </c>
      <c r="I96">
        <f t="shared" si="12"/>
        <v>3.673658213018639E-4</v>
      </c>
      <c r="J96">
        <f t="shared" si="13"/>
        <v>3.7121434881399597E-3</v>
      </c>
      <c r="K96">
        <f t="shared" si="14"/>
        <v>2.8292928783861171E-3</v>
      </c>
      <c r="R96">
        <f t="shared" si="15"/>
        <v>-5.8677284648434327</v>
      </c>
      <c r="S96">
        <f t="shared" si="16"/>
        <v>1.2035423761819732</v>
      </c>
      <c r="V96">
        <f t="shared" si="17"/>
        <v>2.8292928783861171E-3</v>
      </c>
    </row>
    <row r="97" spans="1:22" x14ac:dyDescent="0.25">
      <c r="A97">
        <v>475</v>
      </c>
      <c r="B97">
        <f t="shared" si="18"/>
        <v>520.00681429291001</v>
      </c>
      <c r="C97">
        <f t="shared" si="19"/>
        <v>4.0069028807000001E-2</v>
      </c>
      <c r="D97" s="1">
        <v>0.1421</v>
      </c>
      <c r="E97" s="1">
        <v>0.11260000000000001</v>
      </c>
      <c r="F97" s="1">
        <v>1.0419</v>
      </c>
      <c r="G97" s="5">
        <f t="shared" si="10"/>
        <v>4.4683028343467665E-3</v>
      </c>
      <c r="H97">
        <f t="shared" si="11"/>
        <v>6.3494583276067556E-4</v>
      </c>
      <c r="I97">
        <f t="shared" si="12"/>
        <v>5.0313089914744591E-4</v>
      </c>
      <c r="J97">
        <f t="shared" si="13"/>
        <v>4.6555247231058966E-3</v>
      </c>
      <c r="K97">
        <f t="shared" si="14"/>
        <v>3.7283077101122027E-3</v>
      </c>
      <c r="R97">
        <f t="shared" si="15"/>
        <v>-5.5918008452989039</v>
      </c>
      <c r="S97">
        <f t="shared" si="16"/>
        <v>1.1984801635947302</v>
      </c>
      <c r="V97">
        <f t="shared" si="17"/>
        <v>3.7283077101122027E-3</v>
      </c>
    </row>
    <row r="98" spans="1:22" x14ac:dyDescent="0.25">
      <c r="A98">
        <v>476</v>
      </c>
      <c r="B98">
        <f t="shared" si="18"/>
        <v>520.00681429291001</v>
      </c>
      <c r="C98">
        <f t="shared" si="19"/>
        <v>4.0069028807000001E-2</v>
      </c>
      <c r="D98" s="1">
        <v>0.13217860000000001</v>
      </c>
      <c r="E98" s="1">
        <v>0.117532</v>
      </c>
      <c r="F98" s="1">
        <v>0.99419760000000001</v>
      </c>
      <c r="G98" s="5">
        <f t="shared" si="10"/>
        <v>5.8180652020579449E-3</v>
      </c>
      <c r="H98">
        <f t="shared" si="11"/>
        <v>7.6902371311673632E-4</v>
      </c>
      <c r="I98">
        <f t="shared" si="12"/>
        <v>6.8380883932827436E-4</v>
      </c>
      <c r="J98">
        <f t="shared" si="13"/>
        <v>5.7843064605295237E-3</v>
      </c>
      <c r="K98">
        <f t="shared" si="14"/>
        <v>4.8749977534984449E-3</v>
      </c>
      <c r="R98">
        <f t="shared" si="15"/>
        <v>-5.3236356353532646</v>
      </c>
      <c r="S98">
        <f t="shared" si="16"/>
        <v>1.1934498221835541</v>
      </c>
      <c r="V98">
        <f t="shared" si="17"/>
        <v>4.8749977534984449E-3</v>
      </c>
    </row>
    <row r="99" spans="1:22" x14ac:dyDescent="0.25">
      <c r="A99">
        <v>477</v>
      </c>
      <c r="B99">
        <f t="shared" si="18"/>
        <v>520.00681429291001</v>
      </c>
      <c r="C99">
        <f t="shared" si="19"/>
        <v>4.0069028807000001E-2</v>
      </c>
      <c r="D99" s="1">
        <v>0.1225696</v>
      </c>
      <c r="E99" s="1">
        <v>0.1226744</v>
      </c>
      <c r="F99" s="1">
        <v>0.9473473</v>
      </c>
      <c r="G99" s="5">
        <f t="shared" si="10"/>
        <v>7.5177249258822909E-3</v>
      </c>
      <c r="H99">
        <f t="shared" si="11"/>
        <v>9.21444537075422E-4</v>
      </c>
      <c r="I99">
        <f t="shared" si="12"/>
        <v>9.2223239464765455E-4</v>
      </c>
      <c r="J99">
        <f t="shared" si="13"/>
        <v>7.1218964106772881E-3</v>
      </c>
      <c r="K99">
        <f t="shared" si="14"/>
        <v>6.3256494280553698E-3</v>
      </c>
      <c r="R99">
        <f t="shared" si="15"/>
        <v>-5.0631425732670206</v>
      </c>
      <c r="S99">
        <f t="shared" si="16"/>
        <v>1.1884510849652616</v>
      </c>
      <c r="V99">
        <f t="shared" si="17"/>
        <v>6.3256494280553698E-3</v>
      </c>
    </row>
    <row r="100" spans="1:22" x14ac:dyDescent="0.25">
      <c r="A100">
        <v>478</v>
      </c>
      <c r="B100">
        <f t="shared" si="18"/>
        <v>520.00681429291001</v>
      </c>
      <c r="C100">
        <f t="shared" si="19"/>
        <v>4.0069028807000001E-2</v>
      </c>
      <c r="D100" s="1">
        <v>0.11327520000000001</v>
      </c>
      <c r="E100" s="1">
        <v>0.12799279999999999</v>
      </c>
      <c r="F100" s="1">
        <v>0.90145310000000001</v>
      </c>
      <c r="G100" s="5">
        <f t="shared" si="10"/>
        <v>9.6406173507151173E-3</v>
      </c>
      <c r="H100">
        <f t="shared" si="11"/>
        <v>1.0920428585257252E-3</v>
      </c>
      <c r="I100">
        <f t="shared" si="12"/>
        <v>1.2339296084466099E-3</v>
      </c>
      <c r="J100">
        <f t="shared" si="13"/>
        <v>8.6905643967159305E-3</v>
      </c>
      <c r="K100">
        <f t="shared" si="14"/>
        <v>8.145965551136931E-3</v>
      </c>
      <c r="R100">
        <f t="shared" si="15"/>
        <v>-4.8102324986947709</v>
      </c>
      <c r="S100">
        <f t="shared" si="16"/>
        <v>1.1834836877464547</v>
      </c>
      <c r="V100">
        <f t="shared" si="17"/>
        <v>8.145965551136931E-3</v>
      </c>
    </row>
    <row r="101" spans="1:22" x14ac:dyDescent="0.25">
      <c r="A101">
        <v>479</v>
      </c>
      <c r="B101">
        <f t="shared" si="18"/>
        <v>520.00681429291001</v>
      </c>
      <c r="C101">
        <f t="shared" si="19"/>
        <v>4.0069028807000001E-2</v>
      </c>
      <c r="D101" s="1">
        <v>0.1042979</v>
      </c>
      <c r="E101" s="1">
        <v>0.13345280000000001</v>
      </c>
      <c r="F101" s="1">
        <v>0.85661929999999997</v>
      </c>
      <c r="G101" s="5">
        <f t="shared" si="10"/>
        <v>1.2270776956728296E-2</v>
      </c>
      <c r="H101">
        <f t="shared" si="11"/>
        <v>1.2798162679551522E-3</v>
      </c>
      <c r="I101">
        <f t="shared" si="12"/>
        <v>1.6375695430508701E-3</v>
      </c>
      <c r="J101">
        <f t="shared" si="13"/>
        <v>1.0511384367128724E-2</v>
      </c>
      <c r="K101">
        <f t="shared" si="14"/>
        <v>1.0411780874125946E-2</v>
      </c>
      <c r="R101">
        <f t="shared" si="15"/>
        <v>-4.5648173375835768</v>
      </c>
      <c r="S101">
        <f t="shared" si="16"/>
        <v>1.1785473690886152</v>
      </c>
      <c r="V101">
        <f t="shared" si="17"/>
        <v>1.0411780874125946E-2</v>
      </c>
    </row>
    <row r="102" spans="1:22" x14ac:dyDescent="0.25">
      <c r="A102">
        <v>480</v>
      </c>
      <c r="B102">
        <f t="shared" si="18"/>
        <v>520.00681429291001</v>
      </c>
      <c r="C102">
        <f t="shared" si="19"/>
        <v>4.0069028807000001E-2</v>
      </c>
      <c r="D102" s="1">
        <v>9.5640000000000003E-2</v>
      </c>
      <c r="E102" s="1">
        <v>0.13902</v>
      </c>
      <c r="F102" s="1">
        <v>0.81295010000000001</v>
      </c>
      <c r="G102" s="5">
        <f t="shared" si="10"/>
        <v>1.5503360636330695E-2</v>
      </c>
      <c r="H102">
        <f t="shared" si="11"/>
        <v>1.4827414112586678E-3</v>
      </c>
      <c r="I102">
        <f t="shared" si="12"/>
        <v>2.1552771956626932E-3</v>
      </c>
      <c r="J102">
        <f t="shared" si="13"/>
        <v>1.2603458579641102E-2</v>
      </c>
      <c r="K102">
        <f t="shared" si="14"/>
        <v>1.320961788174377E-2</v>
      </c>
      <c r="R102">
        <f t="shared" si="15"/>
        <v>-4.3268100873050566</v>
      </c>
      <c r="S102">
        <f t="shared" si="16"/>
        <v>1.1736418702737019</v>
      </c>
      <c r="V102">
        <f t="shared" si="17"/>
        <v>1.320961788174377E-2</v>
      </c>
    </row>
    <row r="103" spans="1:22" x14ac:dyDescent="0.25">
      <c r="A103">
        <v>481</v>
      </c>
      <c r="B103">
        <f t="shared" si="18"/>
        <v>520.00681429291001</v>
      </c>
      <c r="C103">
        <f t="shared" si="19"/>
        <v>4.0069028807000001E-2</v>
      </c>
      <c r="D103" s="1">
        <v>8.7299550000000004E-2</v>
      </c>
      <c r="E103" s="1">
        <v>0.14467640000000001</v>
      </c>
      <c r="F103" s="1">
        <v>0.77051729999999996</v>
      </c>
      <c r="G103" s="5">
        <f t="shared" si="10"/>
        <v>1.9444801680364634E-2</v>
      </c>
      <c r="H103">
        <f t="shared" si="11"/>
        <v>1.6975224365350765E-3</v>
      </c>
      <c r="I103">
        <f t="shared" si="12"/>
        <v>2.813203905829106E-3</v>
      </c>
      <c r="J103">
        <f t="shared" si="13"/>
        <v>1.498255608979002E-2</v>
      </c>
      <c r="K103">
        <f t="shared" si="14"/>
        <v>1.6637022398198177E-2</v>
      </c>
      <c r="R103">
        <f t="shared" si="15"/>
        <v>-4.0961248020171537</v>
      </c>
      <c r="S103">
        <f t="shared" si="16"/>
        <v>1.1687669352702528</v>
      </c>
      <c r="V103">
        <f t="shared" si="17"/>
        <v>1.6637022398198177E-2</v>
      </c>
    </row>
    <row r="104" spans="1:22" x14ac:dyDescent="0.25">
      <c r="A104">
        <v>482</v>
      </c>
      <c r="B104">
        <f t="shared" si="18"/>
        <v>520.00681429291001</v>
      </c>
      <c r="C104">
        <f t="shared" si="19"/>
        <v>4.0069028807000001E-2</v>
      </c>
      <c r="D104" s="1">
        <v>7.9308039999999996E-2</v>
      </c>
      <c r="E104" s="1">
        <v>0.1504693</v>
      </c>
      <c r="F104" s="1">
        <v>0.7294448</v>
      </c>
      <c r="G104" s="5">
        <f t="shared" si="10"/>
        <v>2.4212627738085354E-2</v>
      </c>
      <c r="H104">
        <f t="shared" si="11"/>
        <v>1.9202560491571826E-3</v>
      </c>
      <c r="I104">
        <f t="shared" si="12"/>
        <v>3.6432571469102865E-3</v>
      </c>
      <c r="J104">
        <f t="shared" si="13"/>
        <v>1.7661775397882124E-2</v>
      </c>
      <c r="K104">
        <f t="shared" si="14"/>
        <v>2.0802615016052094E-2</v>
      </c>
      <c r="R104">
        <f t="shared" si="15"/>
        <v>-3.8726765782516224</v>
      </c>
      <c r="S104">
        <f t="shared" si="16"/>
        <v>1.1639223106999752</v>
      </c>
      <c r="V104">
        <f t="shared" si="17"/>
        <v>2.0802615016052094E-2</v>
      </c>
    </row>
    <row r="105" spans="1:22" x14ac:dyDescent="0.25">
      <c r="A105">
        <v>483</v>
      </c>
      <c r="B105">
        <f t="shared" si="18"/>
        <v>520.00681429291001</v>
      </c>
      <c r="C105">
        <f t="shared" si="19"/>
        <v>4.0069028807000001E-2</v>
      </c>
      <c r="D105" s="1">
        <v>7.1717760000000005E-2</v>
      </c>
      <c r="E105" s="1">
        <v>0.15646189999999999</v>
      </c>
      <c r="F105" s="1">
        <v>0.68991360000000002</v>
      </c>
      <c r="G105" s="5">
        <f t="shared" si="10"/>
        <v>2.9934877218091287E-2</v>
      </c>
      <c r="H105">
        <f t="shared" si="11"/>
        <v>2.1468623399565389E-3</v>
      </c>
      <c r="I105">
        <f t="shared" si="12"/>
        <v>4.683667765809277E-3</v>
      </c>
      <c r="J105">
        <f t="shared" si="13"/>
        <v>2.0652478907091345E-2</v>
      </c>
      <c r="K105">
        <f t="shared" si="14"/>
        <v>2.5825793440200102E-2</v>
      </c>
      <c r="R105">
        <f t="shared" si="15"/>
        <v>-3.6563815407233222</v>
      </c>
      <c r="S105">
        <f t="shared" si="16"/>
        <v>1.1591077458048216</v>
      </c>
      <c r="V105">
        <f t="shared" si="17"/>
        <v>2.5825793440200102E-2</v>
      </c>
    </row>
    <row r="106" spans="1:22" x14ac:dyDescent="0.25">
      <c r="A106">
        <v>484</v>
      </c>
      <c r="B106">
        <f t="shared" si="18"/>
        <v>520.00681429291001</v>
      </c>
      <c r="C106">
        <f t="shared" si="19"/>
        <v>4.0069028807000001E-2</v>
      </c>
      <c r="D106" s="1">
        <v>6.4580990000000005E-2</v>
      </c>
      <c r="E106" s="1">
        <v>0.16271769999999999</v>
      </c>
      <c r="F106" s="1">
        <v>0.65210489999999999</v>
      </c>
      <c r="G106" s="5">
        <f t="shared" si="10"/>
        <v>3.6749053454591486E-2</v>
      </c>
      <c r="H106">
        <f t="shared" si="11"/>
        <v>2.3732902536604383E-3</v>
      </c>
      <c r="I106">
        <f t="shared" si="12"/>
        <v>5.9797214553081804E-3</v>
      </c>
      <c r="J106">
        <f t="shared" si="13"/>
        <v>2.3964237828101035E-2</v>
      </c>
      <c r="K106">
        <f t="shared" si="14"/>
        <v>3.1836023102790378E-2</v>
      </c>
      <c r="R106">
        <f t="shared" si="15"/>
        <v>-3.4471568283574814</v>
      </c>
      <c r="S106">
        <f t="shared" si="16"/>
        <v>1.1543229924145422</v>
      </c>
      <c r="V106">
        <f t="shared" si="17"/>
        <v>3.1836023102790378E-2</v>
      </c>
    </row>
    <row r="107" spans="1:22" x14ac:dyDescent="0.25">
      <c r="A107">
        <v>485</v>
      </c>
      <c r="B107">
        <f t="shared" si="18"/>
        <v>520.00681429291001</v>
      </c>
      <c r="C107">
        <f t="shared" si="19"/>
        <v>4.0069028807000001E-2</v>
      </c>
      <c r="D107" s="1">
        <v>5.7950010000000003E-2</v>
      </c>
      <c r="E107" s="1">
        <v>0.16930000000000001</v>
      </c>
      <c r="F107" s="1">
        <v>0.61619999999999997</v>
      </c>
      <c r="G107" s="5">
        <f t="shared" si="10"/>
        <v>4.4800564884661949E-2</v>
      </c>
      <c r="H107">
        <f t="shared" si="11"/>
        <v>2.5961931830718091E-3</v>
      </c>
      <c r="I107">
        <f t="shared" si="12"/>
        <v>7.584735634973268E-3</v>
      </c>
      <c r="J107">
        <f t="shared" si="13"/>
        <v>2.760610808192869E-2</v>
      </c>
      <c r="K107">
        <f t="shared" si="14"/>
        <v>3.8971659342865922E-2</v>
      </c>
      <c r="R107">
        <f t="shared" si="15"/>
        <v>-3.2449205805311983</v>
      </c>
      <c r="S107">
        <f t="shared" si="16"/>
        <v>1.1495678049147029</v>
      </c>
      <c r="V107">
        <f t="shared" si="17"/>
        <v>3.8971659342865922E-2</v>
      </c>
    </row>
    <row r="108" spans="1:22" x14ac:dyDescent="0.25">
      <c r="A108">
        <v>486</v>
      </c>
      <c r="B108">
        <f t="shared" si="18"/>
        <v>520.00681429291001</v>
      </c>
      <c r="C108">
        <f t="shared" si="19"/>
        <v>4.0069028807000001E-2</v>
      </c>
      <c r="D108" s="1">
        <v>5.1862110000000003E-2</v>
      </c>
      <c r="E108" s="1">
        <v>0.17624310000000001</v>
      </c>
      <c r="F108" s="1">
        <v>0.58232859999999997</v>
      </c>
      <c r="G108" s="5">
        <f t="shared" si="10"/>
        <v>5.4240612688825601E-2</v>
      </c>
      <c r="H108">
        <f t="shared" si="11"/>
        <v>2.8130326217352692E-3</v>
      </c>
      <c r="I108">
        <f t="shared" si="12"/>
        <v>9.55953372617796E-3</v>
      </c>
      <c r="J108">
        <f t="shared" si="13"/>
        <v>3.1585860050226046E-2</v>
      </c>
      <c r="K108">
        <f t="shared" si="14"/>
        <v>4.7378254397835468E-2</v>
      </c>
      <c r="R108">
        <f t="shared" si="15"/>
        <v>-3.0495919235254862</v>
      </c>
      <c r="S108">
        <f t="shared" si="16"/>
        <v>1.1448419402151644</v>
      </c>
      <c r="V108">
        <f t="shared" si="17"/>
        <v>4.7378254397835468E-2</v>
      </c>
    </row>
    <row r="109" spans="1:22" x14ac:dyDescent="0.25">
      <c r="A109">
        <v>487</v>
      </c>
      <c r="B109">
        <f t="shared" si="18"/>
        <v>520.00681429291001</v>
      </c>
      <c r="C109">
        <f t="shared" si="19"/>
        <v>4.0069028807000001E-2</v>
      </c>
      <c r="D109" s="1">
        <v>4.628152E-2</v>
      </c>
      <c r="E109" s="1">
        <v>0.1835581</v>
      </c>
      <c r="F109" s="1">
        <v>0.55041620000000002</v>
      </c>
      <c r="G109" s="5">
        <f t="shared" si="10"/>
        <v>6.5223504825849862E-2</v>
      </c>
      <c r="H109">
        <f t="shared" si="11"/>
        <v>3.0186429430676667E-3</v>
      </c>
      <c r="I109">
        <f t="shared" si="12"/>
        <v>1.1972302621173832E-2</v>
      </c>
      <c r="J109">
        <f t="shared" si="13"/>
        <v>3.5900073676925943E-2</v>
      </c>
      <c r="K109">
        <f t="shared" si="14"/>
        <v>5.7206316567915472E-2</v>
      </c>
      <c r="R109">
        <f t="shared" si="15"/>
        <v>-2.8610909571842624</v>
      </c>
      <c r="S109">
        <f t="shared" si="16"/>
        <v>1.1401451577190145</v>
      </c>
      <c r="V109">
        <f t="shared" si="17"/>
        <v>5.7206316567915472E-2</v>
      </c>
    </row>
    <row r="110" spans="1:22" x14ac:dyDescent="0.25">
      <c r="A110">
        <v>488</v>
      </c>
      <c r="B110">
        <f t="shared" si="18"/>
        <v>520.00681429291001</v>
      </c>
      <c r="C110">
        <f t="shared" si="19"/>
        <v>4.0069028807000001E-2</v>
      </c>
      <c r="D110" s="1">
        <v>4.1150880000000001E-2</v>
      </c>
      <c r="E110" s="1">
        <v>0.19127350000000001</v>
      </c>
      <c r="F110" s="1">
        <v>0.52033759999999996</v>
      </c>
      <c r="G110" s="5">
        <f t="shared" si="10"/>
        <v>7.7903396858417018E-2</v>
      </c>
      <c r="H110">
        <f t="shared" si="11"/>
        <v>3.205793335713096E-3</v>
      </c>
      <c r="I110">
        <f t="shared" si="12"/>
        <v>1.4900855378998429E-2</v>
      </c>
      <c r="J110">
        <f t="shared" si="13"/>
        <v>4.0536066553156246E-2</v>
      </c>
      <c r="K110">
        <f t="shared" si="14"/>
        <v>6.8608507097126625E-2</v>
      </c>
      <c r="R110">
        <f t="shared" si="15"/>
        <v>-2.6793387417767263</v>
      </c>
      <c r="S110">
        <f t="shared" si="16"/>
        <v>1.1354772192919451</v>
      </c>
      <c r="V110">
        <f t="shared" si="17"/>
        <v>6.8608507097126625E-2</v>
      </c>
    </row>
    <row r="111" spans="1:22" x14ac:dyDescent="0.25">
      <c r="A111">
        <v>489</v>
      </c>
      <c r="B111">
        <f t="shared" si="18"/>
        <v>520.00681429291001</v>
      </c>
      <c r="C111">
        <f t="shared" si="19"/>
        <v>4.0069028807000001E-2</v>
      </c>
      <c r="D111" s="1">
        <v>3.641283E-2</v>
      </c>
      <c r="E111" s="1">
        <v>0.19941800000000001</v>
      </c>
      <c r="F111" s="1">
        <v>0.4919673</v>
      </c>
      <c r="G111" s="5">
        <f t="shared" si="10"/>
        <v>9.2430484842295352E-2</v>
      </c>
      <c r="H111">
        <f t="shared" si="11"/>
        <v>3.3656555313800775E-3</v>
      </c>
      <c r="I111">
        <f t="shared" si="12"/>
        <v>1.8432302426280855E-2</v>
      </c>
      <c r="J111">
        <f t="shared" si="13"/>
        <v>4.5472776065554971E-2</v>
      </c>
      <c r="K111">
        <f t="shared" si="14"/>
        <v>8.1736282204926292E-2</v>
      </c>
      <c r="R111">
        <f t="shared" si="15"/>
        <v>-2.5042572850596692</v>
      </c>
      <c r="S111">
        <f t="shared" si="16"/>
        <v>1.1308378892320663</v>
      </c>
      <c r="V111">
        <f t="shared" si="17"/>
        <v>8.1736282204926292E-2</v>
      </c>
    </row>
    <row r="112" spans="1:22" x14ac:dyDescent="0.25">
      <c r="A112">
        <v>490</v>
      </c>
      <c r="B112">
        <f t="shared" si="18"/>
        <v>520.00681429291001</v>
      </c>
      <c r="C112">
        <f t="shared" si="19"/>
        <v>4.0069028807000001E-2</v>
      </c>
      <c r="D112" s="1">
        <v>3.2009999999999997E-2</v>
      </c>
      <c r="E112" s="1">
        <v>0.20802000000000001</v>
      </c>
      <c r="F112" s="1">
        <v>0.46517999999999998</v>
      </c>
      <c r="G112" s="5">
        <f t="shared" si="10"/>
        <v>0.10894670296619989</v>
      </c>
      <c r="H112">
        <f t="shared" si="11"/>
        <v>3.4873839619480583E-3</v>
      </c>
      <c r="I112">
        <f t="shared" si="12"/>
        <v>2.2663093151028903E-2</v>
      </c>
      <c r="J112">
        <f t="shared" si="13"/>
        <v>5.067982728581686E-2</v>
      </c>
      <c r="K112">
        <f t="shared" si="14"/>
        <v>9.6736012657790263E-2</v>
      </c>
      <c r="R112">
        <f t="shared" si="15"/>
        <v>-2.3357695295362904</v>
      </c>
      <c r="S112">
        <f t="shared" si="16"/>
        <v>1.1262269342401543</v>
      </c>
      <c r="V112">
        <f t="shared" si="17"/>
        <v>9.6736012657790263E-2</v>
      </c>
    </row>
    <row r="113" spans="1:22" x14ac:dyDescent="0.25">
      <c r="A113">
        <v>491</v>
      </c>
      <c r="B113">
        <f t="shared" si="18"/>
        <v>520.00681429291001</v>
      </c>
      <c r="C113">
        <f t="shared" si="19"/>
        <v>4.0069028807000001E-2</v>
      </c>
      <c r="D113" s="1">
        <v>2.79172E-2</v>
      </c>
      <c r="E113" s="1">
        <v>0.2171199</v>
      </c>
      <c r="F113" s="1">
        <v>0.4399246</v>
      </c>
      <c r="G113" s="5">
        <f t="shared" si="10"/>
        <v>0.12758100743551795</v>
      </c>
      <c r="H113">
        <f t="shared" si="11"/>
        <v>3.5617045007788417E-3</v>
      </c>
      <c r="I113">
        <f t="shared" si="12"/>
        <v>2.7700375576298914E-2</v>
      </c>
      <c r="J113">
        <f t="shared" si="13"/>
        <v>5.6126023663667257E-2</v>
      </c>
      <c r="K113">
        <f t="shared" si="14"/>
        <v>0.11374464036764849</v>
      </c>
      <c r="R113">
        <f t="shared" si="15"/>
        <v>-2.1737993399081947</v>
      </c>
      <c r="S113">
        <f t="shared" si="16"/>
        <v>1.1216441233903169</v>
      </c>
      <c r="V113">
        <f t="shared" si="17"/>
        <v>0.11374464036764849</v>
      </c>
    </row>
    <row r="114" spans="1:22" x14ac:dyDescent="0.25">
      <c r="A114">
        <v>492</v>
      </c>
      <c r="B114">
        <f t="shared" si="18"/>
        <v>520.00681429291001</v>
      </c>
      <c r="C114">
        <f t="shared" si="19"/>
        <v>4.0069028807000001E-2</v>
      </c>
      <c r="D114" s="1">
        <v>2.41444E-2</v>
      </c>
      <c r="E114" s="1">
        <v>0.22673450000000001</v>
      </c>
      <c r="F114" s="1">
        <v>0.41618359999999999</v>
      </c>
      <c r="G114" s="5">
        <f t="shared" si="10"/>
        <v>0.14844435690945121</v>
      </c>
      <c r="H114">
        <f t="shared" si="11"/>
        <v>3.5840999309645536E-3</v>
      </c>
      <c r="I114">
        <f t="shared" si="12"/>
        <v>3.3657457041685969E-2</v>
      </c>
      <c r="J114">
        <f t="shared" si="13"/>
        <v>6.1780106858260277E-2</v>
      </c>
      <c r="K114">
        <f t="shared" si="14"/>
        <v>0.13288495956745414</v>
      </c>
      <c r="R114">
        <f t="shared" si="15"/>
        <v>-2.0182714907172703</v>
      </c>
      <c r="S114">
        <f t="shared" si="16"/>
        <v>1.1170892281010849</v>
      </c>
      <c r="V114">
        <f t="shared" si="17"/>
        <v>0.13288495956745414</v>
      </c>
    </row>
    <row r="115" spans="1:22" x14ac:dyDescent="0.25">
      <c r="A115">
        <v>493</v>
      </c>
      <c r="B115">
        <f t="shared" si="18"/>
        <v>520.00681429291001</v>
      </c>
      <c r="C115">
        <f t="shared" si="19"/>
        <v>4.0069028807000001E-2</v>
      </c>
      <c r="D115" s="1">
        <v>2.0687000000000001E-2</v>
      </c>
      <c r="E115" s="1">
        <v>0.23685709999999999</v>
      </c>
      <c r="F115" s="1">
        <v>0.39388220000000002</v>
      </c>
      <c r="G115" s="5">
        <f t="shared" si="10"/>
        <v>0.17162452707637588</v>
      </c>
      <c r="H115">
        <f t="shared" si="11"/>
        <v>3.5503965916289879E-3</v>
      </c>
      <c r="I115">
        <f t="shared" si="12"/>
        <v>4.0650487772181866E-2</v>
      </c>
      <c r="J115">
        <f t="shared" si="13"/>
        <v>6.7599846298802502E-2</v>
      </c>
      <c r="K115">
        <f t="shared" si="14"/>
        <v>0.15426063775875029</v>
      </c>
      <c r="R115">
        <f t="shared" si="15"/>
        <v>-1.8691116541742487</v>
      </c>
      <c r="S115">
        <f t="shared" si="16"/>
        <v>1.1125620221069041</v>
      </c>
      <c r="V115">
        <f t="shared" si="17"/>
        <v>0.15426063775875029</v>
      </c>
    </row>
    <row r="116" spans="1:22" x14ac:dyDescent="0.25">
      <c r="A116">
        <v>494</v>
      </c>
      <c r="B116">
        <f t="shared" si="18"/>
        <v>520.00681429291001</v>
      </c>
      <c r="C116">
        <f t="shared" si="19"/>
        <v>4.0069028807000001E-2</v>
      </c>
      <c r="D116" s="1">
        <v>1.7540400000000001E-2</v>
      </c>
      <c r="E116" s="1">
        <v>0.24748120000000001</v>
      </c>
      <c r="F116" s="1">
        <v>0.3729459</v>
      </c>
      <c r="G116" s="5">
        <f t="shared" si="10"/>
        <v>0.19718092104703283</v>
      </c>
      <c r="H116">
        <f t="shared" si="11"/>
        <v>3.4586322275333751E-3</v>
      </c>
      <c r="I116">
        <f t="shared" si="12"/>
        <v>4.8798570957824944E-2</v>
      </c>
      <c r="J116">
        <f t="shared" si="13"/>
        <v>7.3537816062714603E-2</v>
      </c>
      <c r="K116">
        <f t="shared" si="14"/>
        <v>0.17795111732578409</v>
      </c>
      <c r="R116">
        <f t="shared" si="15"/>
        <v>-1.7262463881707719</v>
      </c>
      <c r="S116">
        <f t="shared" si="16"/>
        <v>1.1080622814300389</v>
      </c>
      <c r="V116">
        <f t="shared" si="17"/>
        <v>0.17795111732578409</v>
      </c>
    </row>
    <row r="117" spans="1:22" x14ac:dyDescent="0.25">
      <c r="A117">
        <v>495</v>
      </c>
      <c r="B117">
        <f t="shared" si="18"/>
        <v>520.00681429291001</v>
      </c>
      <c r="C117">
        <f t="shared" si="19"/>
        <v>4.0069028807000001E-2</v>
      </c>
      <c r="D117" s="1">
        <v>1.47E-2</v>
      </c>
      <c r="E117" s="1">
        <v>0.2586</v>
      </c>
      <c r="F117" s="1">
        <v>0.3533</v>
      </c>
      <c r="G117" s="5">
        <f t="shared" si="10"/>
        <v>0.22513955652964446</v>
      </c>
      <c r="H117">
        <f t="shared" si="11"/>
        <v>3.3095514809857733E-3</v>
      </c>
      <c r="I117">
        <f t="shared" si="12"/>
        <v>5.8221089318566059E-2</v>
      </c>
      <c r="J117">
        <f t="shared" si="13"/>
        <v>7.9541805321923384E-2</v>
      </c>
      <c r="K117">
        <f t="shared" si="14"/>
        <v>0.2040065608813732</v>
      </c>
      <c r="R117">
        <f t="shared" si="15"/>
        <v>-1.5896031244718785</v>
      </c>
      <c r="S117">
        <f t="shared" si="16"/>
        <v>1.1035897843528659</v>
      </c>
      <c r="V117">
        <f t="shared" si="17"/>
        <v>0.2040065608813732</v>
      </c>
    </row>
    <row r="118" spans="1:22" x14ac:dyDescent="0.25">
      <c r="A118">
        <v>496</v>
      </c>
      <c r="B118">
        <f t="shared" si="18"/>
        <v>520.00681429291001</v>
      </c>
      <c r="C118">
        <f t="shared" si="19"/>
        <v>4.0069028807000001E-2</v>
      </c>
      <c r="D118" s="1">
        <v>1.216179E-2</v>
      </c>
      <c r="E118" s="1">
        <v>0.27018490000000001</v>
      </c>
      <c r="F118" s="1">
        <v>0.33485779999999998</v>
      </c>
      <c r="G118" s="5">
        <f t="shared" si="10"/>
        <v>0.25548842371075559</v>
      </c>
      <c r="H118">
        <f t="shared" si="11"/>
        <v>3.1071965566012304E-3</v>
      </c>
      <c r="I118">
        <f t="shared" si="12"/>
        <v>6.9029114211448125E-2</v>
      </c>
      <c r="J118">
        <f t="shared" si="13"/>
        <v>8.5552291489251447E-2</v>
      </c>
      <c r="K118">
        <f t="shared" si="14"/>
        <v>0.23244302050522259</v>
      </c>
      <c r="R118">
        <f t="shared" si="15"/>
        <v>-1.4591101570858613</v>
      </c>
      <c r="S118">
        <f t="shared" si="16"/>
        <v>1.0991443113905639</v>
      </c>
      <c r="V118">
        <f t="shared" si="17"/>
        <v>0.23244302050522259</v>
      </c>
    </row>
    <row r="119" spans="1:22" x14ac:dyDescent="0.25">
      <c r="A119">
        <v>497</v>
      </c>
      <c r="B119">
        <f t="shared" si="18"/>
        <v>520.00681429291001</v>
      </c>
      <c r="C119">
        <f t="shared" si="19"/>
        <v>4.0069028807000001E-2</v>
      </c>
      <c r="D119" s="1">
        <v>9.9199600000000002E-3</v>
      </c>
      <c r="E119" s="1">
        <v>0.28229389999999999</v>
      </c>
      <c r="F119" s="1">
        <v>0.3175521</v>
      </c>
      <c r="G119" s="5">
        <f t="shared" si="10"/>
        <v>0.28817341310861483</v>
      </c>
      <c r="H119">
        <f t="shared" si="11"/>
        <v>2.858668731100935E-3</v>
      </c>
      <c r="I119">
        <f t="shared" si="12"/>
        <v>8.1349596662741996E-2</v>
      </c>
      <c r="J119">
        <f t="shared" si="13"/>
        <v>9.1510072496808162E-2</v>
      </c>
      <c r="K119">
        <f t="shared" si="14"/>
        <v>0.26323802164977272</v>
      </c>
      <c r="R119">
        <f t="shared" si="15"/>
        <v>-1.3346966308085226</v>
      </c>
      <c r="S119">
        <f t="shared" si="16"/>
        <v>1.0947256452641845</v>
      </c>
      <c r="V119">
        <f t="shared" si="17"/>
        <v>0.26323802164977272</v>
      </c>
    </row>
    <row r="120" spans="1:22" x14ac:dyDescent="0.25">
      <c r="A120">
        <v>498</v>
      </c>
      <c r="B120">
        <f t="shared" si="18"/>
        <v>520.00681429291001</v>
      </c>
      <c r="C120">
        <f t="shared" si="19"/>
        <v>4.0069028807000001E-2</v>
      </c>
      <c r="D120" s="1">
        <v>7.9672400000000004E-3</v>
      </c>
      <c r="E120" s="1">
        <v>0.29505049999999999</v>
      </c>
      <c r="F120" s="1">
        <v>0.30133749999999998</v>
      </c>
      <c r="G120" s="5">
        <f t="shared" si="10"/>
        <v>0.3230950094235352</v>
      </c>
      <c r="H120">
        <f t="shared" si="11"/>
        <v>2.5741754828795668E-3</v>
      </c>
      <c r="I120">
        <f t="shared" si="12"/>
        <v>9.5329344077918765E-2</v>
      </c>
      <c r="J120">
        <f t="shared" si="13"/>
        <v>9.7360642402164535E-2</v>
      </c>
      <c r="K120">
        <f t="shared" si="14"/>
        <v>0.29632675545752041</v>
      </c>
      <c r="R120">
        <f t="shared" si="15"/>
        <v>-1.2162925299388856</v>
      </c>
      <c r="S120">
        <f t="shared" si="16"/>
        <v>1.0903335708741027</v>
      </c>
      <c r="V120">
        <f t="shared" si="17"/>
        <v>0.29632675545752041</v>
      </c>
    </row>
    <row r="121" spans="1:22" x14ac:dyDescent="0.25">
      <c r="A121">
        <v>499</v>
      </c>
      <c r="B121">
        <f t="shared" si="18"/>
        <v>520.00681429291001</v>
      </c>
      <c r="C121">
        <f t="shared" si="19"/>
        <v>4.0069028807000001E-2</v>
      </c>
      <c r="D121" s="1">
        <v>6.2963460000000004E-3</v>
      </c>
      <c r="E121" s="1">
        <v>0.30857800000000002</v>
      </c>
      <c r="F121" s="1">
        <v>0.2861686</v>
      </c>
      <c r="G121" s="5">
        <f t="shared" si="10"/>
        <v>0.36010593502225108</v>
      </c>
      <c r="H121">
        <f t="shared" si="11"/>
        <v>2.2673515635536108E-3</v>
      </c>
      <c r="I121">
        <f t="shared" si="12"/>
        <v>0.1111207692172962</v>
      </c>
      <c r="J121">
        <f t="shared" si="13"/>
        <v>0.10305101127700855</v>
      </c>
      <c r="K121">
        <f t="shared" si="14"/>
        <v>0.33159906772697723</v>
      </c>
      <c r="R121">
        <f t="shared" si="15"/>
        <v>-1.103828667163498</v>
      </c>
      <c r="S121">
        <f t="shared" si="16"/>
        <v>1.0859678752738384</v>
      </c>
      <c r="V121">
        <f t="shared" si="17"/>
        <v>0.33159906772697723</v>
      </c>
    </row>
    <row r="122" spans="1:22" x14ac:dyDescent="0.25">
      <c r="A122">
        <v>500</v>
      </c>
      <c r="B122">
        <f t="shared" si="18"/>
        <v>520.00681429291001</v>
      </c>
      <c r="C122">
        <f t="shared" si="19"/>
        <v>4.0069028807000001E-2</v>
      </c>
      <c r="D122" s="1">
        <v>4.8999999999999998E-3</v>
      </c>
      <c r="E122" s="1">
        <v>0.32300000000000001</v>
      </c>
      <c r="F122" s="1">
        <v>0.27200000000000002</v>
      </c>
      <c r="G122" s="5">
        <f t="shared" si="10"/>
        <v>0.39900990507429968</v>
      </c>
      <c r="H122">
        <f t="shared" si="11"/>
        <v>1.9551485348640683E-3</v>
      </c>
      <c r="I122">
        <f t="shared" si="12"/>
        <v>0.1288801993389988</v>
      </c>
      <c r="J122">
        <f t="shared" si="13"/>
        <v>0.10853069418020952</v>
      </c>
      <c r="K122">
        <f t="shared" si="14"/>
        <v>0.36889741836309303</v>
      </c>
      <c r="R122">
        <f t="shared" si="15"/>
        <v>-0.99723667260650739</v>
      </c>
      <c r="S122">
        <f t="shared" si="16"/>
        <v>1.0816283476442439</v>
      </c>
      <c r="V122">
        <f t="shared" si="17"/>
        <v>0.36889741836309303</v>
      </c>
    </row>
    <row r="123" spans="1:22" x14ac:dyDescent="0.25">
      <c r="A123">
        <v>501</v>
      </c>
      <c r="B123">
        <f t="shared" si="18"/>
        <v>520.00681429291001</v>
      </c>
      <c r="C123">
        <f t="shared" si="19"/>
        <v>4.0069028807000001E-2</v>
      </c>
      <c r="D123" s="1">
        <v>3.777173E-3</v>
      </c>
      <c r="E123" s="1">
        <v>0.33840209999999998</v>
      </c>
      <c r="F123" s="1">
        <v>0.25881710000000002</v>
      </c>
      <c r="G123" s="5">
        <f t="shared" si="10"/>
        <v>0.4395616259306368</v>
      </c>
      <c r="H123">
        <f t="shared" si="11"/>
        <v>1.6603003053013011E-3</v>
      </c>
      <c r="I123">
        <f t="shared" si="12"/>
        <v>0.14874857729434193</v>
      </c>
      <c r="J123">
        <f t="shared" si="13"/>
        <v>0.11376606529465223</v>
      </c>
      <c r="K123">
        <f t="shared" si="14"/>
        <v>0.40801596189860323</v>
      </c>
      <c r="R123">
        <f t="shared" si="15"/>
        <v>-0.89644898304273446</v>
      </c>
      <c r="S123">
        <f t="shared" si="16"/>
        <v>1.0773147792680549</v>
      </c>
      <c r="V123">
        <f t="shared" si="17"/>
        <v>0.40801596189860323</v>
      </c>
    </row>
    <row r="124" spans="1:22" x14ac:dyDescent="0.25">
      <c r="A124">
        <v>502</v>
      </c>
      <c r="B124">
        <f t="shared" si="18"/>
        <v>520.00681429291001</v>
      </c>
      <c r="C124">
        <f t="shared" si="19"/>
        <v>4.0069028807000001E-2</v>
      </c>
      <c r="D124" s="1">
        <v>2.94532E-3</v>
      </c>
      <c r="E124" s="1">
        <v>0.3546858</v>
      </c>
      <c r="F124" s="1">
        <v>0.2464838</v>
      </c>
      <c r="G124" s="5">
        <f t="shared" si="10"/>
        <v>0.48146813003413114</v>
      </c>
      <c r="H124">
        <f t="shared" si="11"/>
        <v>1.4180777127521271E-3</v>
      </c>
      <c r="I124">
        <f t="shared" si="12"/>
        <v>0.17076990887565982</v>
      </c>
      <c r="J124">
        <f t="shared" si="13"/>
        <v>0.11867409426970678</v>
      </c>
      <c r="K124">
        <f t="shared" si="14"/>
        <v>0.4487008681138161</v>
      </c>
      <c r="R124">
        <f t="shared" si="15"/>
        <v>-0.8013988312710344</v>
      </c>
      <c r="S124">
        <f t="shared" si="16"/>
        <v>1.0730269635047895</v>
      </c>
      <c r="V124">
        <f t="shared" si="17"/>
        <v>0.4487008681138161</v>
      </c>
    </row>
    <row r="125" spans="1:22" x14ac:dyDescent="0.25">
      <c r="A125">
        <v>503</v>
      </c>
      <c r="B125">
        <f t="shared" si="18"/>
        <v>520.00681429291001</v>
      </c>
      <c r="C125">
        <f t="shared" si="19"/>
        <v>4.0069028807000001E-2</v>
      </c>
      <c r="D125" s="1">
        <v>2.4248799999999999E-3</v>
      </c>
      <c r="E125" s="1">
        <v>0.37169859999999999</v>
      </c>
      <c r="F125" s="1">
        <v>0.2347718</v>
      </c>
      <c r="G125" s="5">
        <f t="shared" si="10"/>
        <v>0.52439149589824829</v>
      </c>
      <c r="H125">
        <f t="shared" si="11"/>
        <v>1.2715864505737442E-3</v>
      </c>
      <c r="I125">
        <f t="shared" si="12"/>
        <v>0.19491558487728464</v>
      </c>
      <c r="J125">
        <f t="shared" si="13"/>
        <v>0.12311233539672436</v>
      </c>
      <c r="K125">
        <f t="shared" si="14"/>
        <v>0.49065196293970637</v>
      </c>
      <c r="R125">
        <f t="shared" si="15"/>
        <v>-0.71202023564527739</v>
      </c>
      <c r="S125">
        <f t="shared" si="16"/>
        <v>1.0687646957660046</v>
      </c>
      <c r="V125">
        <f t="shared" si="17"/>
        <v>0.49065196293970637</v>
      </c>
    </row>
    <row r="126" spans="1:22" x14ac:dyDescent="0.25">
      <c r="A126">
        <v>504</v>
      </c>
      <c r="B126">
        <f t="shared" si="18"/>
        <v>520.00681429291001</v>
      </c>
      <c r="C126">
        <f t="shared" si="19"/>
        <v>4.0069028807000001E-2</v>
      </c>
      <c r="D126" s="1">
        <v>2.2362929999999999E-3</v>
      </c>
      <c r="E126" s="1">
        <v>0.38928750000000001</v>
      </c>
      <c r="F126" s="1">
        <v>0.22345329999999999</v>
      </c>
      <c r="G126" s="5">
        <f t="shared" si="10"/>
        <v>0.56795295232521859</v>
      </c>
      <c r="H126">
        <f t="shared" si="11"/>
        <v>1.27010921161422E-3</v>
      </c>
      <c r="I126">
        <f t="shared" si="12"/>
        <v>0.22109698492830354</v>
      </c>
      <c r="J126">
        <f t="shared" si="13"/>
        <v>0.12691096144181277</v>
      </c>
      <c r="K126">
        <f t="shared" si="14"/>
        <v>0.53352572517928865</v>
      </c>
      <c r="R126">
        <f t="shared" si="15"/>
        <v>-0.62824798976033058</v>
      </c>
      <c r="S126">
        <f t="shared" si="16"/>
        <v>1.0645277734908862</v>
      </c>
      <c r="V126">
        <f t="shared" si="17"/>
        <v>0.53352572517928865</v>
      </c>
    </row>
    <row r="127" spans="1:22" x14ac:dyDescent="0.25">
      <c r="A127">
        <v>505</v>
      </c>
      <c r="B127">
        <f t="shared" si="18"/>
        <v>520.00681429291001</v>
      </c>
      <c r="C127">
        <f t="shared" si="19"/>
        <v>4.0069028807000001E-2</v>
      </c>
      <c r="D127" s="1">
        <v>2.3999999999999998E-3</v>
      </c>
      <c r="E127" s="1">
        <v>0.4073</v>
      </c>
      <c r="F127" s="1">
        <v>0.21229999999999999</v>
      </c>
      <c r="G127" s="5">
        <f t="shared" si="10"/>
        <v>0.61173831422836611</v>
      </c>
      <c r="H127">
        <f t="shared" si="11"/>
        <v>1.4681719541480786E-3</v>
      </c>
      <c r="I127">
        <f t="shared" si="12"/>
        <v>0.24916101538521351</v>
      </c>
      <c r="J127">
        <f t="shared" si="13"/>
        <v>0.12987204411068212</v>
      </c>
      <c r="K127">
        <f t="shared" si="14"/>
        <v>0.57693962598473414</v>
      </c>
      <c r="R127">
        <f t="shared" si="15"/>
        <v>-0.55001765229047395</v>
      </c>
      <c r="S127">
        <f t="shared" si="16"/>
        <v>1.0603159961221882</v>
      </c>
      <c r="V127">
        <f t="shared" si="17"/>
        <v>0.57693962598473414</v>
      </c>
    </row>
    <row r="128" spans="1:22" x14ac:dyDescent="0.25">
      <c r="A128">
        <v>506</v>
      </c>
      <c r="B128">
        <f t="shared" si="18"/>
        <v>520.00681429291001</v>
      </c>
      <c r="C128">
        <f t="shared" si="19"/>
        <v>4.0069028807000001E-2</v>
      </c>
      <c r="D128" s="1">
        <v>2.92552E-3</v>
      </c>
      <c r="E128" s="1">
        <v>0.42562990000000001</v>
      </c>
      <c r="F128" s="1">
        <v>0.20116919999999999</v>
      </c>
      <c r="G128" s="5">
        <f t="shared" si="10"/>
        <v>0.65530464555751777</v>
      </c>
      <c r="H128">
        <f t="shared" si="11"/>
        <v>1.9171068466714294E-3</v>
      </c>
      <c r="I128">
        <f t="shared" si="12"/>
        <v>0.27891725075818175</v>
      </c>
      <c r="J128">
        <f t="shared" si="13"/>
        <v>0.13182711130308941</v>
      </c>
      <c r="K128">
        <f t="shared" si="14"/>
        <v>0.62047774763073904</v>
      </c>
      <c r="R128">
        <f t="shared" si="15"/>
        <v>-0.47726553697772939</v>
      </c>
      <c r="S128">
        <f t="shared" si="16"/>
        <v>1.0561291650824922</v>
      </c>
      <c r="V128">
        <f t="shared" si="17"/>
        <v>0.62047774763073904</v>
      </c>
    </row>
    <row r="129" spans="1:22" x14ac:dyDescent="0.25">
      <c r="A129">
        <v>507</v>
      </c>
      <c r="B129">
        <f t="shared" si="18"/>
        <v>520.00681429291001</v>
      </c>
      <c r="C129">
        <f t="shared" si="19"/>
        <v>4.0069028807000001E-2</v>
      </c>
      <c r="D129" s="1">
        <v>3.8365600000000001E-3</v>
      </c>
      <c r="E129" s="1">
        <v>0.44430960000000003</v>
      </c>
      <c r="F129" s="1">
        <v>0.1901196</v>
      </c>
      <c r="G129" s="5">
        <f t="shared" si="10"/>
        <v>0.6981879953636374</v>
      </c>
      <c r="H129">
        <f t="shared" si="11"/>
        <v>2.6786401354923169E-3</v>
      </c>
      <c r="I129">
        <f t="shared" si="12"/>
        <v>0.31021162894481963</v>
      </c>
      <c r="J129">
        <f t="shared" si="13"/>
        <v>0.1327392224033366</v>
      </c>
      <c r="K129">
        <f t="shared" si="14"/>
        <v>0.66369756824922344</v>
      </c>
      <c r="R129">
        <f t="shared" si="15"/>
        <v>-0.40992870276762622</v>
      </c>
      <c r="S129">
        <f t="shared" si="16"/>
        <v>1.0519670837508064</v>
      </c>
      <c r="V129">
        <f t="shared" si="17"/>
        <v>0.66369756824922344</v>
      </c>
    </row>
    <row r="130" spans="1:22" x14ac:dyDescent="0.25">
      <c r="A130">
        <v>508</v>
      </c>
      <c r="B130">
        <f t="shared" si="18"/>
        <v>520.00681429291001</v>
      </c>
      <c r="C130">
        <f t="shared" si="19"/>
        <v>4.0069028807000001E-2</v>
      </c>
      <c r="D130" s="1">
        <v>5.17484E-3</v>
      </c>
      <c r="E130" s="1">
        <v>0.46339439999999998</v>
      </c>
      <c r="F130" s="1">
        <v>0.17922540000000001</v>
      </c>
      <c r="G130" s="5">
        <f t="shared" si="10"/>
        <v>0.73991200837981763</v>
      </c>
      <c r="H130">
        <f t="shared" si="11"/>
        <v>3.8289262574442155E-3</v>
      </c>
      <c r="I130">
        <f t="shared" si="12"/>
        <v>0.34287108117596055</v>
      </c>
      <c r="J130">
        <f t="shared" si="13"/>
        <v>0.13261102566667618</v>
      </c>
      <c r="K130">
        <f t="shared" si="14"/>
        <v>0.70613775220074926</v>
      </c>
      <c r="R130">
        <f t="shared" si="15"/>
        <v>-0.34794494408997401</v>
      </c>
      <c r="S130">
        <f t="shared" si="16"/>
        <v>1.0478295574394763</v>
      </c>
      <c r="V130">
        <f t="shared" si="17"/>
        <v>0.70613775220074926</v>
      </c>
    </row>
    <row r="131" spans="1:22" x14ac:dyDescent="0.25">
      <c r="A131">
        <v>509</v>
      </c>
      <c r="B131">
        <f t="shared" si="18"/>
        <v>520.00681429291001</v>
      </c>
      <c r="C131">
        <f t="shared" si="19"/>
        <v>4.0069028807000001E-2</v>
      </c>
      <c r="D131" s="1">
        <v>6.9820799999999999E-3</v>
      </c>
      <c r="E131" s="1">
        <v>0.48293950000000002</v>
      </c>
      <c r="F131" s="1">
        <v>0.16856080000000001</v>
      </c>
      <c r="G131" s="5">
        <f t="shared" ref="G131:G194" si="20">(B131/A131)*(B131/A131)*K131</f>
        <v>0.77999717384149714</v>
      </c>
      <c r="H131">
        <f t="shared" ref="H131:H194" si="21">G131*D131</f>
        <v>5.4460026675352399E-3</v>
      </c>
      <c r="I131">
        <f t="shared" ref="I131:I194" si="22">G131*E131</f>
        <v>0.37669144513642572</v>
      </c>
      <c r="J131">
        <f t="shared" ref="J131:J194" si="23">G131*F131</f>
        <v>0.13147694762046183</v>
      </c>
      <c r="K131">
        <f t="shared" ref="K131:K194" si="24">EXP(R131)</f>
        <v>0.74732674392700138</v>
      </c>
      <c r="R131">
        <f t="shared" ref="R131:R194" si="25">-(((B131-A131)/(C131*A131))^2)</f>
        <v>-0.29125278128225701</v>
      </c>
      <c r="S131">
        <f t="shared" ref="S131:S194" si="26">(B131/A131)*(B131/A131)</f>
        <v>1.0437163933714206</v>
      </c>
      <c r="V131">
        <f t="shared" ref="V131:V194" si="27">EXP(-(((B131-A131)/(C131*A131))^2))</f>
        <v>0.74732674392700138</v>
      </c>
    </row>
    <row r="132" spans="1:22" x14ac:dyDescent="0.25">
      <c r="A132">
        <v>510</v>
      </c>
      <c r="B132">
        <f t="shared" ref="B132:B195" si="28">B131</f>
        <v>520.00681429291001</v>
      </c>
      <c r="C132">
        <f t="shared" ref="C132:C195" si="29">C131</f>
        <v>4.0069028807000001E-2</v>
      </c>
      <c r="D132" s="1">
        <v>9.2999999999999992E-3</v>
      </c>
      <c r="E132" s="1">
        <v>0.503</v>
      </c>
      <c r="F132" s="1">
        <v>0.15820000000000001</v>
      </c>
      <c r="G132" s="5">
        <f t="shared" si="20"/>
        <v>0.81797044749237557</v>
      </c>
      <c r="H132">
        <f t="shared" si="21"/>
        <v>7.6071251616790922E-3</v>
      </c>
      <c r="I132">
        <f t="shared" si="22"/>
        <v>0.41143913508866492</v>
      </c>
      <c r="J132">
        <f t="shared" si="23"/>
        <v>0.12940292479329382</v>
      </c>
      <c r="K132">
        <f t="shared" si="24"/>
        <v>0.78679192850719704</v>
      </c>
      <c r="R132">
        <f t="shared" si="25"/>
        <v>-0.23979145115330888</v>
      </c>
      <c r="S132">
        <f t="shared" si="26"/>
        <v>1.0396274006576738</v>
      </c>
      <c r="V132">
        <f t="shared" si="27"/>
        <v>0.78679192850719704</v>
      </c>
    </row>
    <row r="133" spans="1:22" x14ac:dyDescent="0.25">
      <c r="A133">
        <v>511</v>
      </c>
      <c r="B133">
        <f t="shared" si="28"/>
        <v>520.00681429291001</v>
      </c>
      <c r="C133">
        <f t="shared" si="29"/>
        <v>4.0069028807000001E-2</v>
      </c>
      <c r="D133" s="1">
        <v>1.2149490000000001E-2</v>
      </c>
      <c r="E133" s="1">
        <v>0.52356930000000002</v>
      </c>
      <c r="F133" s="1">
        <v>0.1481383</v>
      </c>
      <c r="G133" s="5">
        <f t="shared" si="20"/>
        <v>0.85337496326171347</v>
      </c>
      <c r="H133">
        <f t="shared" si="21"/>
        <v>1.0368070582398557E-2</v>
      </c>
      <c r="I133">
        <f t="shared" si="22"/>
        <v>0.44680093215246103</v>
      </c>
      <c r="J133">
        <f t="shared" si="23"/>
        <v>0.12641751632015269</v>
      </c>
      <c r="K133">
        <f t="shared" si="24"/>
        <v>0.82406909644033777</v>
      </c>
      <c r="R133">
        <f t="shared" si="25"/>
        <v>-0.19350089768496873</v>
      </c>
      <c r="S133">
        <f t="shared" si="26"/>
        <v>1.03556239027524</v>
      </c>
      <c r="V133">
        <f t="shared" si="27"/>
        <v>0.82406909644033777</v>
      </c>
    </row>
    <row r="134" spans="1:22" x14ac:dyDescent="0.25">
      <c r="A134">
        <v>512</v>
      </c>
      <c r="B134">
        <f t="shared" si="28"/>
        <v>520.00681429291001</v>
      </c>
      <c r="C134">
        <f t="shared" si="29"/>
        <v>4.0069028807000001E-2</v>
      </c>
      <c r="D134" s="1">
        <v>1.553588E-2</v>
      </c>
      <c r="E134" s="1">
        <v>0.544512</v>
      </c>
      <c r="F134" s="1">
        <v>0.13837579999999999</v>
      </c>
      <c r="G134" s="5">
        <f t="shared" si="20"/>
        <v>0.88577954387454194</v>
      </c>
      <c r="H134">
        <f t="shared" si="21"/>
        <v>1.3761364700089618E-2</v>
      </c>
      <c r="I134">
        <f t="shared" si="22"/>
        <v>0.48231759099421456</v>
      </c>
      <c r="J134">
        <f t="shared" si="23"/>
        <v>0.12257045300727483</v>
      </c>
      <c r="K134">
        <f t="shared" si="24"/>
        <v>0.85871193466841678</v>
      </c>
      <c r="R134">
        <f t="shared" si="25"/>
        <v>-0.1523217628694597</v>
      </c>
      <c r="S134">
        <f t="shared" si="26"/>
        <v>1.0315211750452462</v>
      </c>
      <c r="V134">
        <f t="shared" si="27"/>
        <v>0.85871193466841678</v>
      </c>
    </row>
    <row r="135" spans="1:22" x14ac:dyDescent="0.25">
      <c r="A135">
        <v>513</v>
      </c>
      <c r="B135">
        <f t="shared" si="28"/>
        <v>520.00681429291001</v>
      </c>
      <c r="C135">
        <f t="shared" si="29"/>
        <v>4.0069028807000001E-2</v>
      </c>
      <c r="D135" s="1">
        <v>1.9477520000000002E-2</v>
      </c>
      <c r="E135" s="1">
        <v>0.56569000000000003</v>
      </c>
      <c r="F135" s="1">
        <v>0.1289942</v>
      </c>
      <c r="G135" s="5">
        <f t="shared" si="20"/>
        <v>0.91478772402421582</v>
      </c>
      <c r="H135">
        <f t="shared" si="21"/>
        <v>1.7817796190436146E-2</v>
      </c>
      <c r="I135">
        <f t="shared" si="22"/>
        <v>0.51748626760325867</v>
      </c>
      <c r="J135">
        <f t="shared" si="23"/>
        <v>0.1180023106303245</v>
      </c>
      <c r="K135">
        <f t="shared" si="24"/>
        <v>0.89030126130870024</v>
      </c>
      <c r="R135">
        <f t="shared" si="25"/>
        <v>-0.11619537768027546</v>
      </c>
      <c r="S135">
        <f t="shared" si="26"/>
        <v>1.0275035696113939</v>
      </c>
      <c r="V135">
        <f t="shared" si="27"/>
        <v>0.89030126130870024</v>
      </c>
    </row>
    <row r="136" spans="1:22" x14ac:dyDescent="0.25">
      <c r="A136">
        <v>514</v>
      </c>
      <c r="B136">
        <f t="shared" si="28"/>
        <v>520.00681429291001</v>
      </c>
      <c r="C136">
        <f t="shared" si="29"/>
        <v>4.0069028807000001E-2</v>
      </c>
      <c r="D136" s="1">
        <v>2.399277E-2</v>
      </c>
      <c r="E136" s="1">
        <v>0.58696530000000002</v>
      </c>
      <c r="F136" s="1">
        <v>0.1200751</v>
      </c>
      <c r="G136" s="5">
        <f t="shared" si="20"/>
        <v>0.94004601547183131</v>
      </c>
      <c r="H136">
        <f t="shared" si="21"/>
        <v>2.255430783863209E-2</v>
      </c>
      <c r="I136">
        <f t="shared" si="22"/>
        <v>0.55177439148522811</v>
      </c>
      <c r="J136">
        <f t="shared" si="23"/>
        <v>0.1128761193123817</v>
      </c>
      <c r="K136">
        <f t="shared" si="24"/>
        <v>0.9184537281941958</v>
      </c>
      <c r="R136">
        <f t="shared" si="25"/>
        <v>-8.5063753174397197E-2</v>
      </c>
      <c r="S136">
        <f t="shared" si="26"/>
        <v>1.0235093904187083</v>
      </c>
      <c r="V136">
        <f t="shared" si="27"/>
        <v>0.9184537281941958</v>
      </c>
    </row>
    <row r="137" spans="1:22" x14ac:dyDescent="0.25">
      <c r="A137">
        <v>515</v>
      </c>
      <c r="B137">
        <f t="shared" si="28"/>
        <v>520.00681429291001</v>
      </c>
      <c r="C137">
        <f t="shared" si="29"/>
        <v>4.0069028807000001E-2</v>
      </c>
      <c r="D137" s="1">
        <v>2.9100000000000001E-2</v>
      </c>
      <c r="E137" s="1">
        <v>0.60819999999999996</v>
      </c>
      <c r="F137" s="1">
        <v>0.11169999999999999</v>
      </c>
      <c r="G137" s="5">
        <f t="shared" si="20"/>
        <v>0.96125116975469316</v>
      </c>
      <c r="H137">
        <f t="shared" si="21"/>
        <v>2.7972409039861573E-2</v>
      </c>
      <c r="I137">
        <f t="shared" si="22"/>
        <v>0.58463296144480437</v>
      </c>
      <c r="J137">
        <f t="shared" si="23"/>
        <v>0.10737175566159922</v>
      </c>
      <c r="K137">
        <f t="shared" si="24"/>
        <v>0.94282973279484639</v>
      </c>
      <c r="R137">
        <f t="shared" si="25"/>
        <v>-5.8869571723704481E-2</v>
      </c>
      <c r="S137">
        <f t="shared" si="26"/>
        <v>1.0195384556925668</v>
      </c>
      <c r="V137">
        <f t="shared" si="27"/>
        <v>0.94282973279484639</v>
      </c>
    </row>
    <row r="138" spans="1:22" x14ac:dyDescent="0.25">
      <c r="A138">
        <v>516</v>
      </c>
      <c r="B138">
        <f t="shared" si="28"/>
        <v>520.00681429291001</v>
      </c>
      <c r="C138">
        <f t="shared" si="29"/>
        <v>4.0069028807000001E-2</v>
      </c>
      <c r="D138" s="1">
        <v>3.4814850000000001E-2</v>
      </c>
      <c r="E138" s="1">
        <v>0.62934559999999995</v>
      </c>
      <c r="F138" s="1">
        <v>0.10390480000000001</v>
      </c>
      <c r="G138" s="5">
        <f t="shared" si="20"/>
        <v>0.97815622979489525</v>
      </c>
      <c r="H138">
        <f t="shared" si="21"/>
        <v>3.405436241687481E-2</v>
      </c>
      <c r="I138">
        <f t="shared" si="22"/>
        <v>0.61559831933400622</v>
      </c>
      <c r="J138">
        <f t="shared" si="23"/>
        <v>0.10163512742559264</v>
      </c>
      <c r="K138">
        <f t="shared" si="24"/>
        <v>0.96314030854498411</v>
      </c>
      <c r="R138">
        <f t="shared" si="25"/>
        <v>-3.755617837348213E-2</v>
      </c>
      <c r="S138">
        <f t="shared" si="26"/>
        <v>1.0155905854180225</v>
      </c>
      <c r="V138">
        <f t="shared" si="27"/>
        <v>0.96314030854498411</v>
      </c>
    </row>
    <row r="139" spans="1:22" x14ac:dyDescent="0.25">
      <c r="A139">
        <v>517</v>
      </c>
      <c r="B139">
        <f t="shared" si="28"/>
        <v>520.00681429291001</v>
      </c>
      <c r="C139">
        <f t="shared" si="29"/>
        <v>4.0069028807000001E-2</v>
      </c>
      <c r="D139" s="1">
        <v>4.1120160000000003E-2</v>
      </c>
      <c r="E139" s="1">
        <v>0.65030679999999996</v>
      </c>
      <c r="F139" s="1">
        <v>9.666748E-2</v>
      </c>
      <c r="G139" s="5">
        <f t="shared" si="20"/>
        <v>0.99057520488234418</v>
      </c>
      <c r="H139">
        <f t="shared" si="21"/>
        <v>4.0732610916794774E-2</v>
      </c>
      <c r="I139">
        <f t="shared" si="22"/>
        <v>0.64417779164638156</v>
      </c>
      <c r="J139">
        <f t="shared" si="23"/>
        <v>9.5756408806459914E-2</v>
      </c>
      <c r="K139">
        <f t="shared" si="24"/>
        <v>0.97915279870191352</v>
      </c>
      <c r="R139">
        <f t="shared" si="25"/>
        <v>-2.1067572325961962E-2</v>
      </c>
      <c r="S139">
        <f t="shared" si="26"/>
        <v>1.0116656013193994</v>
      </c>
      <c r="V139">
        <f t="shared" si="27"/>
        <v>0.97915279870191352</v>
      </c>
    </row>
    <row r="140" spans="1:22" x14ac:dyDescent="0.25">
      <c r="A140">
        <v>518</v>
      </c>
      <c r="B140">
        <f t="shared" si="28"/>
        <v>520.00681429291001</v>
      </c>
      <c r="C140">
        <f t="shared" si="29"/>
        <v>4.0069028807000001E-2</v>
      </c>
      <c r="D140" s="1">
        <v>4.798504E-2</v>
      </c>
      <c r="E140" s="1">
        <v>0.6708752</v>
      </c>
      <c r="F140" s="1">
        <v>8.9982720000000002E-2</v>
      </c>
      <c r="G140" s="5">
        <f t="shared" si="20"/>
        <v>0.99838625222573196</v>
      </c>
      <c r="H140">
        <f t="shared" si="21"/>
        <v>4.7907604248501837E-2</v>
      </c>
      <c r="I140">
        <f t="shared" si="22"/>
        <v>0.66979257663918834</v>
      </c>
      <c r="J140">
        <f t="shared" si="23"/>
        <v>8.9837510585877411E-2</v>
      </c>
      <c r="K140">
        <f t="shared" si="24"/>
        <v>0.99069516188504625</v>
      </c>
      <c r="R140">
        <f t="shared" si="25"/>
        <v>-9.3483985468764876E-3</v>
      </c>
      <c r="S140">
        <f t="shared" si="26"/>
        <v>1.0077633268401669</v>
      </c>
      <c r="V140">
        <f t="shared" si="27"/>
        <v>0.99069516188504625</v>
      </c>
    </row>
    <row r="141" spans="1:22" x14ac:dyDescent="0.25">
      <c r="A141">
        <v>519</v>
      </c>
      <c r="B141">
        <f t="shared" si="28"/>
        <v>520.00681429291001</v>
      </c>
      <c r="C141">
        <f t="shared" si="29"/>
        <v>4.0069028807000001E-2</v>
      </c>
      <c r="D141" s="1">
        <v>5.5378610000000002E-2</v>
      </c>
      <c r="E141" s="1">
        <v>0.69084239999999997</v>
      </c>
      <c r="F141" s="1">
        <v>8.3845310000000006E-2</v>
      </c>
      <c r="G141" s="5">
        <f t="shared" si="20"/>
        <v>1.0015333002779423</v>
      </c>
      <c r="H141">
        <f t="shared" si="21"/>
        <v>5.5463522038105062E-2</v>
      </c>
      <c r="I141">
        <f t="shared" si="22"/>
        <v>0.69190166884393434</v>
      </c>
      <c r="J141">
        <f t="shared" si="23"/>
        <v>8.3973870037127168E-2</v>
      </c>
      <c r="K141">
        <f t="shared" si="24"/>
        <v>0.9976588053881057</v>
      </c>
      <c r="R141">
        <f t="shared" si="25"/>
        <v>-2.3439394930371521E-3</v>
      </c>
      <c r="S141">
        <f t="shared" si="26"/>
        <v>1.003883587123084</v>
      </c>
      <c r="V141">
        <f t="shared" si="27"/>
        <v>0.9976588053881057</v>
      </c>
    </row>
    <row r="142" spans="1:22" x14ac:dyDescent="0.25">
      <c r="A142">
        <v>520</v>
      </c>
      <c r="B142">
        <f t="shared" si="28"/>
        <v>520.00681429291001</v>
      </c>
      <c r="C142">
        <f t="shared" si="29"/>
        <v>4.0069028807000001E-2</v>
      </c>
      <c r="D142" s="1">
        <v>6.3270000000000007E-2</v>
      </c>
      <c r="E142" s="1">
        <v>0.71</v>
      </c>
      <c r="F142" s="1">
        <v>7.8249990000000005E-2</v>
      </c>
      <c r="G142" s="5">
        <f t="shared" si="20"/>
        <v>1.0000261020288268</v>
      </c>
      <c r="H142">
        <f t="shared" si="21"/>
        <v>6.3271651475363885E-2</v>
      </c>
      <c r="I142">
        <f t="shared" si="22"/>
        <v>0.71001853244046698</v>
      </c>
      <c r="J142">
        <f t="shared" si="23"/>
        <v>7.8252032483494688E-2</v>
      </c>
      <c r="K142">
        <f t="shared" si="24"/>
        <v>0.99999989304101999</v>
      </c>
      <c r="R142">
        <f t="shared" si="25"/>
        <v>-1.0695898567542564E-7</v>
      </c>
      <c r="S142">
        <f t="shared" si="26"/>
        <v>1.00002620899061</v>
      </c>
      <c r="V142">
        <f t="shared" si="27"/>
        <v>0.99999989304101999</v>
      </c>
    </row>
    <row r="143" spans="1:22" x14ac:dyDescent="0.25">
      <c r="A143">
        <v>521</v>
      </c>
      <c r="B143">
        <f t="shared" si="28"/>
        <v>520.00681429291001</v>
      </c>
      <c r="C143">
        <f t="shared" si="29"/>
        <v>4.0069028807000001E-2</v>
      </c>
      <c r="D143" s="1">
        <v>7.1635009999999999E-2</v>
      </c>
      <c r="E143" s="1">
        <v>0.72818519999999998</v>
      </c>
      <c r="F143" s="1">
        <v>7.3208990000000002E-2</v>
      </c>
      <c r="G143" s="5">
        <f t="shared" si="20"/>
        <v>0.99393875814335675</v>
      </c>
      <c r="H143">
        <f t="shared" si="21"/>
        <v>7.1200812878986941E-2</v>
      </c>
      <c r="I143">
        <f t="shared" si="22"/>
        <v>0.72377149338637181</v>
      </c>
      <c r="J143">
        <f t="shared" si="23"/>
        <v>7.2765252605529421E-2</v>
      </c>
      <c r="K143">
        <f t="shared" si="24"/>
        <v>0.99773912559447386</v>
      </c>
      <c r="R143">
        <f t="shared" si="25"/>
        <v>-2.2634340408019633E-3</v>
      </c>
      <c r="S143">
        <f t="shared" si="26"/>
        <v>0.99619102092558232</v>
      </c>
      <c r="V143">
        <f t="shared" si="27"/>
        <v>0.99773912559447386</v>
      </c>
    </row>
    <row r="144" spans="1:22" x14ac:dyDescent="0.25">
      <c r="A144">
        <v>522</v>
      </c>
      <c r="B144">
        <f t="shared" si="28"/>
        <v>520.00681429291001</v>
      </c>
      <c r="C144">
        <f t="shared" si="29"/>
        <v>4.0069028807000001E-2</v>
      </c>
      <c r="D144" s="1">
        <v>8.0462240000000004E-2</v>
      </c>
      <c r="E144" s="1">
        <v>0.7454636</v>
      </c>
      <c r="F144" s="1">
        <v>6.8678160000000002E-2</v>
      </c>
      <c r="G144" s="5">
        <f t="shared" si="20"/>
        <v>0.9834067980925939</v>
      </c>
      <c r="H144">
        <f t="shared" si="21"/>
        <v>7.9127113805757834E-2</v>
      </c>
      <c r="I144">
        <f t="shared" si="22"/>
        <v>0.73309397197057824</v>
      </c>
      <c r="J144">
        <f t="shared" si="23"/>
        <v>6.7538569424490866E-2</v>
      </c>
      <c r="K144">
        <f t="shared" si="24"/>
        <v>0.99096004114565739</v>
      </c>
      <c r="R144">
        <f t="shared" si="25"/>
        <v>-9.0810672151861328E-3</v>
      </c>
      <c r="S144">
        <f t="shared" si="26"/>
        <v>0.99237785305214621</v>
      </c>
      <c r="V144">
        <f t="shared" si="27"/>
        <v>0.99096004114565739</v>
      </c>
    </row>
    <row r="145" spans="1:22" x14ac:dyDescent="0.25">
      <c r="A145">
        <v>523</v>
      </c>
      <c r="B145">
        <f t="shared" si="28"/>
        <v>520.00681429291001</v>
      </c>
      <c r="C145">
        <f t="shared" si="29"/>
        <v>4.0069028807000001E-2</v>
      </c>
      <c r="D145" s="1">
        <v>8.9739959999999994E-2</v>
      </c>
      <c r="E145" s="1">
        <v>0.76196940000000002</v>
      </c>
      <c r="F145" s="1">
        <v>6.4567840000000001E-2</v>
      </c>
      <c r="G145" s="5">
        <f t="shared" si="20"/>
        <v>0.96862295042490953</v>
      </c>
      <c r="H145">
        <f t="shared" si="21"/>
        <v>8.6924184826213363E-2</v>
      </c>
      <c r="I145">
        <f t="shared" si="22"/>
        <v>0.73806104836149811</v>
      </c>
      <c r="J145">
        <f t="shared" si="23"/>
        <v>6.2541891683363493E-2</v>
      </c>
      <c r="K145">
        <f t="shared" si="24"/>
        <v>0.97980592902847274</v>
      </c>
      <c r="R145">
        <f t="shared" si="25"/>
        <v>-2.0400758531965834E-2</v>
      </c>
      <c r="S145">
        <f t="shared" si="26"/>
        <v>0.98858653711694555</v>
      </c>
      <c r="V145">
        <f t="shared" si="27"/>
        <v>0.97980592902847274</v>
      </c>
    </row>
    <row r="146" spans="1:22" x14ac:dyDescent="0.25">
      <c r="A146">
        <v>524</v>
      </c>
      <c r="B146">
        <f t="shared" si="28"/>
        <v>520.00681429291001</v>
      </c>
      <c r="C146">
        <f t="shared" si="29"/>
        <v>4.0069028807000001E-2</v>
      </c>
      <c r="D146" s="1">
        <v>9.9456450000000002E-2</v>
      </c>
      <c r="E146" s="1">
        <v>0.77783679999999999</v>
      </c>
      <c r="F146" s="1">
        <v>6.0788349999999998E-2</v>
      </c>
      <c r="G146" s="5">
        <f t="shared" si="20"/>
        <v>0.94983176954137027</v>
      </c>
      <c r="H146">
        <f t="shared" si="21"/>
        <v>9.4466895895802816E-2</v>
      </c>
      <c r="I146">
        <f t="shared" si="22"/>
        <v>0.73881410415839688</v>
      </c>
      <c r="J146">
        <f t="shared" si="23"/>
        <v>5.7738706048000153E-2</v>
      </c>
      <c r="K146">
        <f t="shared" si="24"/>
        <v>0.9644754911300486</v>
      </c>
      <c r="R146">
        <f t="shared" si="25"/>
        <v>-3.6170857918212958E-2</v>
      </c>
      <c r="S146">
        <f t="shared" si="26"/>
        <v>0.98481690647056186</v>
      </c>
      <c r="V146">
        <f t="shared" si="27"/>
        <v>0.9644754911300486</v>
      </c>
    </row>
    <row r="147" spans="1:22" x14ac:dyDescent="0.25">
      <c r="A147">
        <v>525</v>
      </c>
      <c r="B147">
        <f t="shared" si="28"/>
        <v>520.00681429291001</v>
      </c>
      <c r="C147">
        <f t="shared" si="29"/>
        <v>4.0069028807000001E-2</v>
      </c>
      <c r="D147" s="1">
        <v>0.1096</v>
      </c>
      <c r="E147" s="1">
        <v>0.79320000000000002</v>
      </c>
      <c r="F147" s="1">
        <v>5.7250009999999997E-2</v>
      </c>
      <c r="G147" s="5">
        <f t="shared" si="20"/>
        <v>0.92732331465387918</v>
      </c>
      <c r="H147">
        <f t="shared" si="21"/>
        <v>0.10163463528606516</v>
      </c>
      <c r="I147">
        <f t="shared" si="22"/>
        <v>0.73555285318345698</v>
      </c>
      <c r="J147">
        <f t="shared" si="23"/>
        <v>5.3089269037167729E-2</v>
      </c>
      <c r="K147">
        <f t="shared" si="24"/>
        <v>0.94521741837906104</v>
      </c>
      <c r="R147">
        <f t="shared" si="25"/>
        <v>-5.6340305592185946E-2</v>
      </c>
      <c r="S147">
        <f t="shared" si="26"/>
        <v>0.98106879604920083</v>
      </c>
      <c r="V147">
        <f t="shared" si="27"/>
        <v>0.94521741837906104</v>
      </c>
    </row>
    <row r="148" spans="1:22" x14ac:dyDescent="0.25">
      <c r="A148">
        <v>526</v>
      </c>
      <c r="B148">
        <f t="shared" si="28"/>
        <v>520.00681429291001</v>
      </c>
      <c r="C148">
        <f t="shared" si="29"/>
        <v>4.0069028807000001E-2</v>
      </c>
      <c r="D148" s="1">
        <v>0.12016739999999999</v>
      </c>
      <c r="E148" s="1">
        <v>0.80811040000000001</v>
      </c>
      <c r="F148" s="1">
        <v>5.3904349999999997E-2</v>
      </c>
      <c r="G148" s="5">
        <f t="shared" si="20"/>
        <v>0.90142609632503401</v>
      </c>
      <c r="H148">
        <f t="shared" si="21"/>
        <v>0.10832203028752889</v>
      </c>
      <c r="I148">
        <f t="shared" si="22"/>
        <v>0.72845180327166181</v>
      </c>
      <c r="J148">
        <f t="shared" si="23"/>
        <v>4.8590787795438344E-2</v>
      </c>
      <c r="K148">
        <f t="shared" si="24"/>
        <v>0.92232407617650825</v>
      </c>
      <c r="R148">
        <f t="shared" si="25"/>
        <v>-8.085862458534572E-2</v>
      </c>
      <c r="S148">
        <f t="shared" si="26"/>
        <v>0.97734204235662292</v>
      </c>
      <c r="V148">
        <f t="shared" si="27"/>
        <v>0.92232407617650825</v>
      </c>
    </row>
    <row r="149" spans="1:22" x14ac:dyDescent="0.25">
      <c r="A149">
        <v>527</v>
      </c>
      <c r="B149">
        <f t="shared" si="28"/>
        <v>520.00681429291001</v>
      </c>
      <c r="C149">
        <f t="shared" si="29"/>
        <v>4.0069028807000001E-2</v>
      </c>
      <c r="D149" s="1">
        <v>0.13111449999999999</v>
      </c>
      <c r="E149" s="1">
        <v>0.82249620000000001</v>
      </c>
      <c r="F149" s="1">
        <v>5.0746640000000003E-2</v>
      </c>
      <c r="G149" s="5">
        <f t="shared" si="20"/>
        <v>0.87249951685344429</v>
      </c>
      <c r="H149">
        <f t="shared" si="21"/>
        <v>0.11439733790248091</v>
      </c>
      <c r="I149">
        <f t="shared" si="22"/>
        <v>0.7176275371137939</v>
      </c>
      <c r="J149">
        <f t="shared" si="23"/>
        <v>4.4276418881935675E-2</v>
      </c>
      <c r="K149">
        <f t="shared" si="24"/>
        <v>0.89612451021259909</v>
      </c>
      <c r="R149">
        <f t="shared" si="25"/>
        <v>-0.1096759133707241</v>
      </c>
      <c r="S149">
        <f t="shared" si="26"/>
        <v>0.97363648344631271</v>
      </c>
      <c r="V149">
        <f t="shared" si="27"/>
        <v>0.89612451021259909</v>
      </c>
    </row>
    <row r="150" spans="1:22" x14ac:dyDescent="0.25">
      <c r="A150">
        <v>528</v>
      </c>
      <c r="B150">
        <f t="shared" si="28"/>
        <v>520.00681429291001</v>
      </c>
      <c r="C150">
        <f t="shared" si="29"/>
        <v>4.0069028807000001E-2</v>
      </c>
      <c r="D150" s="1">
        <v>0.14236789999999999</v>
      </c>
      <c r="E150" s="1">
        <v>0.83630680000000002</v>
      </c>
      <c r="F150" s="1">
        <v>4.7752759999999998E-2</v>
      </c>
      <c r="G150" s="5">
        <f t="shared" si="20"/>
        <v>0.84092603292874868</v>
      </c>
      <c r="H150">
        <f t="shared" si="21"/>
        <v>0.11972087336339679</v>
      </c>
      <c r="I150">
        <f t="shared" si="22"/>
        <v>0.7032721596353364</v>
      </c>
      <c r="J150">
        <f t="shared" si="23"/>
        <v>4.0156539028198629E-2</v>
      </c>
      <c r="K150">
        <f t="shared" si="24"/>
        <v>0.86697699325135047</v>
      </c>
      <c r="R150">
        <f t="shared" si="25"/>
        <v>-0.14274283859595385</v>
      </c>
      <c r="S150">
        <f t="shared" si="26"/>
        <v>0.96995195890388619</v>
      </c>
      <c r="V150">
        <f t="shared" si="27"/>
        <v>0.86697699325135047</v>
      </c>
    </row>
    <row r="151" spans="1:22" x14ac:dyDescent="0.25">
      <c r="A151">
        <v>529</v>
      </c>
      <c r="B151">
        <f t="shared" si="28"/>
        <v>520.00681429291001</v>
      </c>
      <c r="C151">
        <f t="shared" si="29"/>
        <v>4.0069028807000001E-2</v>
      </c>
      <c r="D151" s="1">
        <v>0.1538542</v>
      </c>
      <c r="E151" s="1">
        <v>0.84949160000000001</v>
      </c>
      <c r="F151" s="1">
        <v>4.4898590000000002E-2</v>
      </c>
      <c r="G151" s="5">
        <f t="shared" si="20"/>
        <v>0.80710326296179014</v>
      </c>
      <c r="H151">
        <f t="shared" si="21"/>
        <v>0.12417622684037585</v>
      </c>
      <c r="I151">
        <f t="shared" si="22"/>
        <v>0.68562744221863181</v>
      </c>
      <c r="J151">
        <f t="shared" si="23"/>
        <v>3.6237798491383602E-2</v>
      </c>
      <c r="K151">
        <f t="shared" si="24"/>
        <v>0.83526133427404436</v>
      </c>
      <c r="R151">
        <f t="shared" si="25"/>
        <v>-0.18001062791929995</v>
      </c>
      <c r="S151">
        <f t="shared" si="26"/>
        <v>0.96628830982972835</v>
      </c>
      <c r="V151">
        <f t="shared" si="27"/>
        <v>0.83526133427404436</v>
      </c>
    </row>
    <row r="152" spans="1:22" x14ac:dyDescent="0.25">
      <c r="A152">
        <v>530</v>
      </c>
      <c r="B152">
        <f t="shared" si="28"/>
        <v>520.00681429291001</v>
      </c>
      <c r="C152">
        <f t="shared" si="29"/>
        <v>4.0069028807000001E-2</v>
      </c>
      <c r="D152" s="1">
        <v>0.16550000000000001</v>
      </c>
      <c r="E152" s="1">
        <v>0.86199999999999999</v>
      </c>
      <c r="F152" s="1">
        <v>4.2160000000000003E-2</v>
      </c>
      <c r="G152" s="5">
        <f t="shared" si="20"/>
        <v>0.77143624814055356</v>
      </c>
      <c r="H152">
        <f t="shared" si="21"/>
        <v>0.12767269906726161</v>
      </c>
      <c r="I152">
        <f t="shared" si="22"/>
        <v>0.66497804589715714</v>
      </c>
      <c r="J152">
        <f t="shared" si="23"/>
        <v>3.2523752221605744E-2</v>
      </c>
      <c r="K152">
        <f t="shared" si="24"/>
        <v>0.8013711644101793</v>
      </c>
      <c r="R152">
        <f t="shared" si="25"/>
        <v>-0.2214310629470598</v>
      </c>
      <c r="S152">
        <f t="shared" si="26"/>
        <v>0.96264537882186185</v>
      </c>
      <c r="V152">
        <f t="shared" si="27"/>
        <v>0.8013711644101793</v>
      </c>
    </row>
    <row r="153" spans="1:22" x14ac:dyDescent="0.25">
      <c r="A153">
        <v>531</v>
      </c>
      <c r="B153">
        <f t="shared" si="28"/>
        <v>520.00681429291001</v>
      </c>
      <c r="C153">
        <f t="shared" si="29"/>
        <v>4.0069028807000001E-2</v>
      </c>
      <c r="D153" s="1">
        <v>0.1772571</v>
      </c>
      <c r="E153" s="1">
        <v>0.8738108</v>
      </c>
      <c r="F153" s="1">
        <v>3.9507279999999999E-2</v>
      </c>
      <c r="G153" s="5">
        <f t="shared" si="20"/>
        <v>0.73433005666556395</v>
      </c>
      <c r="H153">
        <f t="shared" si="21"/>
        <v>0.13016521628737354</v>
      </c>
      <c r="I153">
        <f t="shared" si="22"/>
        <v>0.64166553427898176</v>
      </c>
      <c r="J153">
        <f t="shared" si="23"/>
        <v>2.90113831611023E-2</v>
      </c>
      <c r="K153">
        <f t="shared" si="24"/>
        <v>0.76570640020089509</v>
      </c>
      <c r="R153">
        <f t="shared" si="25"/>
        <v>-0.26695647227072966</v>
      </c>
      <c r="S153">
        <f t="shared" si="26"/>
        <v>0.95902300995904033</v>
      </c>
      <c r="V153">
        <f t="shared" si="27"/>
        <v>0.76570640020089509</v>
      </c>
    </row>
    <row r="154" spans="1:22" x14ac:dyDescent="0.25">
      <c r="A154">
        <v>532</v>
      </c>
      <c r="B154">
        <f t="shared" si="28"/>
        <v>520.00681429291001</v>
      </c>
      <c r="C154">
        <f t="shared" si="29"/>
        <v>4.0069028807000001E-2</v>
      </c>
      <c r="D154" s="1">
        <v>0.18914</v>
      </c>
      <c r="E154" s="1">
        <v>0.88496240000000004</v>
      </c>
      <c r="F154" s="1">
        <v>3.6935639999999999E-2</v>
      </c>
      <c r="G154" s="5">
        <f t="shared" si="20"/>
        <v>0.69618289605013661</v>
      </c>
      <c r="H154">
        <f t="shared" si="21"/>
        <v>0.13167603295892283</v>
      </c>
      <c r="I154">
        <f t="shared" si="22"/>
        <v>0.61609568652747948</v>
      </c>
      <c r="J154">
        <f t="shared" si="23"/>
        <v>2.5713960822665267E-2</v>
      </c>
      <c r="K154">
        <f t="shared" si="24"/>
        <v>0.72866606501515507</v>
      </c>
      <c r="R154">
        <f t="shared" si="25"/>
        <v>-0.31653972460236296</v>
      </c>
      <c r="S154">
        <f t="shared" si="26"/>
        <v>0.9554210487840642</v>
      </c>
      <c r="V154">
        <f t="shared" si="27"/>
        <v>0.72866606501515507</v>
      </c>
    </row>
    <row r="155" spans="1:22" x14ac:dyDescent="0.25">
      <c r="A155">
        <v>533</v>
      </c>
      <c r="B155">
        <f t="shared" si="28"/>
        <v>520.00681429291001</v>
      </c>
      <c r="C155">
        <f t="shared" si="29"/>
        <v>4.0069028807000001E-2</v>
      </c>
      <c r="D155" s="1">
        <v>0.2011694</v>
      </c>
      <c r="E155" s="1">
        <v>0.8954936</v>
      </c>
      <c r="F155" s="1">
        <v>3.445836E-2</v>
      </c>
      <c r="G155" s="5">
        <f t="shared" si="20"/>
        <v>0.65737987020207589</v>
      </c>
      <c r="H155">
        <f t="shared" si="21"/>
        <v>0.13224471406062949</v>
      </c>
      <c r="I155">
        <f t="shared" si="22"/>
        <v>0.58867946653478964</v>
      </c>
      <c r="J155">
        <f t="shared" si="23"/>
        <v>2.2652232224176404E-2</v>
      </c>
      <c r="K155">
        <f t="shared" si="24"/>
        <v>0.69064162511118843</v>
      </c>
      <c r="R155">
        <f t="shared" si="25"/>
        <v>-0.37013422200657192</v>
      </c>
      <c r="S155">
        <f t="shared" si="26"/>
        <v>0.95183934228731482</v>
      </c>
      <c r="V155">
        <f t="shared" si="27"/>
        <v>0.69064162511118843</v>
      </c>
    </row>
    <row r="156" spans="1:22" x14ac:dyDescent="0.25">
      <c r="A156">
        <v>534</v>
      </c>
      <c r="B156">
        <f t="shared" si="28"/>
        <v>520.00681429291001</v>
      </c>
      <c r="C156">
        <f t="shared" si="29"/>
        <v>4.0069028807000001E-2</v>
      </c>
      <c r="D156" s="1">
        <v>0.21336579999999999</v>
      </c>
      <c r="E156" s="1">
        <v>0.9054432</v>
      </c>
      <c r="F156" s="1">
        <v>3.2088720000000001E-2</v>
      </c>
      <c r="G156" s="5">
        <f t="shared" si="20"/>
        <v>0.61828748763135144</v>
      </c>
      <c r="H156">
        <f t="shared" si="21"/>
        <v>0.1319214044284534</v>
      </c>
      <c r="I156">
        <f t="shared" si="22"/>
        <v>0.55982420132089128</v>
      </c>
      <c r="J156">
        <f t="shared" si="23"/>
        <v>1.98400540701059E-2</v>
      </c>
      <c r="K156">
        <f t="shared" si="24"/>
        <v>0.65201096922801749</v>
      </c>
      <c r="R156">
        <f t="shared" si="25"/>
        <v>-0.42769389322765344</v>
      </c>
      <c r="S156">
        <f t="shared" si="26"/>
        <v>0.94827773889050559</v>
      </c>
      <c r="V156">
        <f t="shared" si="27"/>
        <v>0.65201096922801749</v>
      </c>
    </row>
    <row r="157" spans="1:22" x14ac:dyDescent="0.25">
      <c r="A157">
        <v>535</v>
      </c>
      <c r="B157">
        <f t="shared" si="28"/>
        <v>520.00681429291001</v>
      </c>
      <c r="C157">
        <f t="shared" si="29"/>
        <v>4.0069028807000001E-2</v>
      </c>
      <c r="D157" s="1">
        <v>0.2257499</v>
      </c>
      <c r="E157" s="1">
        <v>0.9148501</v>
      </c>
      <c r="F157" s="1">
        <v>2.9839999999999998E-2</v>
      </c>
      <c r="G157" s="5">
        <f t="shared" si="20"/>
        <v>0.57924899590887879</v>
      </c>
      <c r="H157">
        <f t="shared" si="21"/>
        <v>0.1307654029015298</v>
      </c>
      <c r="I157">
        <f t="shared" si="22"/>
        <v>0.52992600183213734</v>
      </c>
      <c r="J157">
        <f t="shared" si="23"/>
        <v>1.7284790037920942E-2</v>
      </c>
      <c r="K157">
        <f t="shared" si="24"/>
        <v>0.61313313104308642</v>
      </c>
      <c r="R157">
        <f t="shared" si="25"/>
        <v>-0.48917318711034419</v>
      </c>
      <c r="S157">
        <f t="shared" si="26"/>
        <v>0.94473608843064372</v>
      </c>
      <c r="V157">
        <f t="shared" si="27"/>
        <v>0.61313313104308642</v>
      </c>
    </row>
    <row r="158" spans="1:22" x14ac:dyDescent="0.25">
      <c r="A158">
        <v>536</v>
      </c>
      <c r="B158">
        <f t="shared" si="28"/>
        <v>520.00681429291001</v>
      </c>
      <c r="C158">
        <f t="shared" si="29"/>
        <v>4.0069028807000001E-2</v>
      </c>
      <c r="D158" s="1">
        <v>0.2383209</v>
      </c>
      <c r="E158" s="1">
        <v>0.92373479999999997</v>
      </c>
      <c r="F158" s="1">
        <v>2.771181E-2</v>
      </c>
      <c r="G158" s="5">
        <f t="shared" si="20"/>
        <v>0.54058058669090958</v>
      </c>
      <c r="H158">
        <f t="shared" si="21"/>
        <v>0.1288316519427056</v>
      </c>
      <c r="I158">
        <f t="shared" si="22"/>
        <v>0.49935310013081002</v>
      </c>
      <c r="J158">
        <f t="shared" si="23"/>
        <v>1.4980466508067015E-2</v>
      </c>
      <c r="K158">
        <f t="shared" si="24"/>
        <v>0.57434382363296976</v>
      </c>
      <c r="R158">
        <f t="shared" si="25"/>
        <v>-0.55452706611273961</v>
      </c>
      <c r="S158">
        <f t="shared" si="26"/>
        <v>0.94121424214420324</v>
      </c>
      <c r="V158">
        <f t="shared" si="27"/>
        <v>0.57434382363296976</v>
      </c>
    </row>
    <row r="159" spans="1:22" x14ac:dyDescent="0.25">
      <c r="A159">
        <v>537</v>
      </c>
      <c r="B159">
        <f t="shared" si="28"/>
        <v>520.00681429291001</v>
      </c>
      <c r="C159">
        <f t="shared" si="29"/>
        <v>4.0069028807000001E-2</v>
      </c>
      <c r="D159" s="1">
        <v>0.25106679999999998</v>
      </c>
      <c r="E159" s="1">
        <v>0.93209240000000004</v>
      </c>
      <c r="F159" s="1">
        <v>2.5694439999999999E-2</v>
      </c>
      <c r="G159" s="5">
        <f t="shared" si="20"/>
        <v>0.50256848633109297</v>
      </c>
      <c r="H159">
        <f t="shared" si="21"/>
        <v>0.12617826164399124</v>
      </c>
      <c r="I159">
        <f t="shared" si="22"/>
        <v>0.46844026658871568</v>
      </c>
      <c r="J159">
        <f t="shared" si="23"/>
        <v>1.2913215817925087E-2</v>
      </c>
      <c r="K159">
        <f t="shared" si="24"/>
        <v>0.53595182541379904</v>
      </c>
      <c r="R159">
        <f t="shared" si="25"/>
        <v>-0.62371099990993106</v>
      </c>
      <c r="S159">
        <f t="shared" si="26"/>
        <v>0.93771205265150204</v>
      </c>
      <c r="V159">
        <f t="shared" si="27"/>
        <v>0.53595182541379904</v>
      </c>
    </row>
    <row r="160" spans="1:22" x14ac:dyDescent="0.25">
      <c r="A160">
        <v>538</v>
      </c>
      <c r="B160">
        <f t="shared" si="28"/>
        <v>520.00681429291001</v>
      </c>
      <c r="C160">
        <f t="shared" si="29"/>
        <v>4.0069028807000001E-2</v>
      </c>
      <c r="D160" s="1">
        <v>0.26399220000000001</v>
      </c>
      <c r="E160" s="1">
        <v>0.93992260000000005</v>
      </c>
      <c r="F160" s="1">
        <v>2.3787160000000002E-2</v>
      </c>
      <c r="G160" s="5">
        <f t="shared" si="20"/>
        <v>0.46546692025621433</v>
      </c>
      <c r="H160">
        <f t="shared" si="21"/>
        <v>0.12287963630566259</v>
      </c>
      <c r="I160">
        <f t="shared" si="22"/>
        <v>0.43750287790121367</v>
      </c>
      <c r="J160">
        <f t="shared" si="23"/>
        <v>1.1072136106841813E-2</v>
      </c>
      <c r="K160">
        <f t="shared" si="24"/>
        <v>0.4982362289600506</v>
      </c>
      <c r="R160">
        <f t="shared" si="25"/>
        <v>-0.69668095908694605</v>
      </c>
      <c r="S160">
        <f t="shared" si="26"/>
        <v>0.93422937394128402</v>
      </c>
      <c r="V160">
        <f t="shared" si="27"/>
        <v>0.4982362289600506</v>
      </c>
    </row>
    <row r="161" spans="1:22" x14ac:dyDescent="0.25">
      <c r="A161">
        <v>539</v>
      </c>
      <c r="B161">
        <f t="shared" si="28"/>
        <v>520.00681429291001</v>
      </c>
      <c r="C161">
        <f t="shared" si="29"/>
        <v>4.0069028807000001E-2</v>
      </c>
      <c r="D161" s="1">
        <v>0.27710170000000001</v>
      </c>
      <c r="E161" s="1">
        <v>0.94722519999999999</v>
      </c>
      <c r="F161" s="1">
        <v>2.1989249999999998E-2</v>
      </c>
      <c r="G161" s="5">
        <f t="shared" si="20"/>
        <v>0.42949691560765207</v>
      </c>
      <c r="H161">
        <f t="shared" si="21"/>
        <v>0.11901432545963693</v>
      </c>
      <c r="I161">
        <f t="shared" si="22"/>
        <v>0.40683030178584134</v>
      </c>
      <c r="J161">
        <f t="shared" si="23"/>
        <v>9.4443150515255633E-3</v>
      </c>
      <c r="K161">
        <f t="shared" si="24"/>
        <v>0.46144453847206718</v>
      </c>
      <c r="R161">
        <f t="shared" si="25"/>
        <v>-0.7733934089195994</v>
      </c>
      <c r="S161">
        <f t="shared" si="26"/>
        <v>0.93076606135549922</v>
      </c>
      <c r="V161">
        <f t="shared" si="27"/>
        <v>0.46144453847206718</v>
      </c>
    </row>
    <row r="162" spans="1:22" x14ac:dyDescent="0.25">
      <c r="A162">
        <v>540</v>
      </c>
      <c r="B162">
        <f t="shared" si="28"/>
        <v>520.00681429291001</v>
      </c>
      <c r="C162">
        <f t="shared" si="29"/>
        <v>4.0069028807000001E-2</v>
      </c>
      <c r="D162" s="1">
        <v>0.29039999999999999</v>
      </c>
      <c r="E162" s="1">
        <v>0.95399999999999996</v>
      </c>
      <c r="F162" s="1">
        <v>2.0299999999999999E-2</v>
      </c>
      <c r="G162" s="5">
        <f t="shared" si="20"/>
        <v>0.39484588666291442</v>
      </c>
      <c r="H162">
        <f t="shared" si="21"/>
        <v>0.11466324548691034</v>
      </c>
      <c r="I162">
        <f t="shared" si="22"/>
        <v>0.37668297587642036</v>
      </c>
      <c r="J162">
        <f t="shared" si="23"/>
        <v>8.015371499257162E-3</v>
      </c>
      <c r="K162">
        <f t="shared" si="24"/>
        <v>0.4257915791562642</v>
      </c>
      <c r="R162">
        <f t="shared" si="25"/>
        <v>-0.8538053032418853</v>
      </c>
      <c r="S162">
        <f t="shared" si="26"/>
        <v>0.92732197157428331</v>
      </c>
      <c r="V162">
        <f t="shared" si="27"/>
        <v>0.4257915791562642</v>
      </c>
    </row>
    <row r="163" spans="1:22" x14ac:dyDescent="0.25">
      <c r="A163">
        <v>541</v>
      </c>
      <c r="B163">
        <f t="shared" si="28"/>
        <v>520.00681429291001</v>
      </c>
      <c r="C163">
        <f t="shared" si="29"/>
        <v>4.0069028807000001E-2</v>
      </c>
      <c r="D163" s="1">
        <v>0.30389119999999997</v>
      </c>
      <c r="E163" s="1">
        <v>0.96025609999999995</v>
      </c>
      <c r="F163" s="1">
        <v>1.871805E-2</v>
      </c>
      <c r="G163" s="5">
        <f t="shared" si="20"/>
        <v>0.36166793155546462</v>
      </c>
      <c r="H163">
        <f t="shared" si="21"/>
        <v>0.109907701721908</v>
      </c>
      <c r="I163">
        <f t="shared" si="22"/>
        <v>0.34729383745051734</v>
      </c>
      <c r="J163">
        <f t="shared" si="23"/>
        <v>6.7697184262517649E-3</v>
      </c>
      <c r="K163">
        <f t="shared" si="24"/>
        <v>0.39145916286728433</v>
      </c>
      <c r="R163">
        <f t="shared" si="25"/>
        <v>-0.93787407839856496</v>
      </c>
      <c r="S163">
        <f t="shared" si="26"/>
        <v>0.92389696260112886</v>
      </c>
      <c r="V163">
        <f t="shared" si="27"/>
        <v>0.39145916286728433</v>
      </c>
    </row>
    <row r="164" spans="1:22" x14ac:dyDescent="0.25">
      <c r="A164">
        <v>542</v>
      </c>
      <c r="B164">
        <f t="shared" si="28"/>
        <v>520.00681429291001</v>
      </c>
      <c r="C164">
        <f t="shared" si="29"/>
        <v>4.0069028807000001E-2</v>
      </c>
      <c r="D164" s="1">
        <v>0.31757259999999998</v>
      </c>
      <c r="E164" s="1">
        <v>0.96600739999999996</v>
      </c>
      <c r="F164" s="1">
        <v>1.724036E-2</v>
      </c>
      <c r="G164" s="5">
        <f t="shared" si="20"/>
        <v>0.33008475691498534</v>
      </c>
      <c r="H164">
        <f t="shared" si="21"/>
        <v>0.10482587447385987</v>
      </c>
      <c r="I164">
        <f t="shared" si="22"/>
        <v>0.31886431780707702</v>
      </c>
      <c r="J164">
        <f t="shared" si="23"/>
        <v>5.6907800397268367E-3</v>
      </c>
      <c r="K164">
        <f t="shared" si="24"/>
        <v>0.35859643930954727</v>
      </c>
      <c r="R164">
        <f t="shared" si="25"/>
        <v>-1.0255576472816306</v>
      </c>
      <c r="S164">
        <f t="shared" si="26"/>
        <v>0.92049089374825033</v>
      </c>
      <c r="V164">
        <f t="shared" si="27"/>
        <v>0.35859643930954727</v>
      </c>
    </row>
    <row r="165" spans="1:22" x14ac:dyDescent="0.25">
      <c r="A165">
        <v>543</v>
      </c>
      <c r="B165">
        <f t="shared" si="28"/>
        <v>520.00681429291001</v>
      </c>
      <c r="C165">
        <f t="shared" si="29"/>
        <v>4.0069028807000001E-2</v>
      </c>
      <c r="D165" s="1">
        <v>0.33143840000000002</v>
      </c>
      <c r="E165" s="1">
        <v>0.97126060000000003</v>
      </c>
      <c r="F165" s="1">
        <v>1.5863639999999998E-2</v>
      </c>
      <c r="G165" s="5">
        <f t="shared" si="20"/>
        <v>0.30018713918624501</v>
      </c>
      <c r="H165">
        <f t="shared" si="21"/>
        <v>9.9493545112466358E-2</v>
      </c>
      <c r="I165">
        <f t="shared" si="22"/>
        <v>0.29155994091831583</v>
      </c>
      <c r="J165">
        <f t="shared" si="23"/>
        <v>4.7620607086804835E-3</v>
      </c>
      <c r="K165">
        <f t="shared" si="24"/>
        <v>0.3273208509917373</v>
      </c>
      <c r="R165">
        <f t="shared" si="25"/>
        <v>-1.1168143934493429</v>
      </c>
      <c r="S165">
        <f t="shared" si="26"/>
        <v>0.91710362562213543</v>
      </c>
      <c r="V165">
        <f t="shared" si="27"/>
        <v>0.3273208509917373</v>
      </c>
    </row>
    <row r="166" spans="1:22" x14ac:dyDescent="0.25">
      <c r="A166">
        <v>544</v>
      </c>
      <c r="B166">
        <f t="shared" si="28"/>
        <v>520.00681429291001</v>
      </c>
      <c r="C166">
        <f t="shared" si="29"/>
        <v>4.0069028807000001E-2</v>
      </c>
      <c r="D166" s="1">
        <v>0.34548279999999998</v>
      </c>
      <c r="E166" s="1">
        <v>0.97602250000000002</v>
      </c>
      <c r="F166" s="1">
        <v>1.458461E-2</v>
      </c>
      <c r="G166" s="5">
        <f t="shared" si="20"/>
        <v>0.2720368273341417</v>
      </c>
      <c r="H166">
        <f t="shared" si="21"/>
        <v>9.3984044810515796E-2</v>
      </c>
      <c r="I166">
        <f t="shared" si="22"/>
        <v>0.2655140643067373</v>
      </c>
      <c r="J166">
        <f t="shared" si="23"/>
        <v>3.9675510323057958E-3</v>
      </c>
      <c r="K166">
        <f t="shared" si="24"/>
        <v>0.29771960289056865</v>
      </c>
      <c r="R166">
        <f t="shared" si="25"/>
        <v>-1.2116031653265691</v>
      </c>
      <c r="S166">
        <f t="shared" si="26"/>
        <v>0.91373502010928376</v>
      </c>
      <c r="V166">
        <f t="shared" si="27"/>
        <v>0.29771960289056865</v>
      </c>
    </row>
    <row r="167" spans="1:22" x14ac:dyDescent="0.25">
      <c r="A167">
        <v>545</v>
      </c>
      <c r="B167">
        <f t="shared" si="28"/>
        <v>520.00681429291001</v>
      </c>
      <c r="C167">
        <f t="shared" si="29"/>
        <v>4.0069028807000001E-2</v>
      </c>
      <c r="D167" s="1">
        <v>0.35970000000000002</v>
      </c>
      <c r="E167" s="1">
        <v>0.98029999999999995</v>
      </c>
      <c r="F167" s="1">
        <v>1.34E-2</v>
      </c>
      <c r="G167" s="5">
        <f t="shared" si="20"/>
        <v>0.2456687910654215</v>
      </c>
      <c r="H167">
        <f t="shared" si="21"/>
        <v>8.8367064146232119E-2</v>
      </c>
      <c r="I167">
        <f t="shared" si="22"/>
        <v>0.24082911588143269</v>
      </c>
      <c r="J167">
        <f t="shared" si="23"/>
        <v>3.2919618002766483E-3</v>
      </c>
      <c r="K167">
        <f t="shared" si="24"/>
        <v>0.26985155418728779</v>
      </c>
      <c r="R167">
        <f t="shared" si="25"/>
        <v>-1.3098832704851628</v>
      </c>
      <c r="S167">
        <f t="shared" si="26"/>
        <v>0.9103849403621278</v>
      </c>
      <c r="V167">
        <f t="shared" si="27"/>
        <v>0.26985155418728779</v>
      </c>
    </row>
    <row r="168" spans="1:22" x14ac:dyDescent="0.25">
      <c r="A168">
        <v>546</v>
      </c>
      <c r="B168">
        <f t="shared" si="28"/>
        <v>520.00681429291001</v>
      </c>
      <c r="C168">
        <f t="shared" si="29"/>
        <v>4.0069028807000001E-2</v>
      </c>
      <c r="D168" s="1">
        <v>0.37408390000000002</v>
      </c>
      <c r="E168" s="1">
        <v>0.98409239999999998</v>
      </c>
      <c r="F168" s="1">
        <v>1.2307230000000001E-2</v>
      </c>
      <c r="G168" s="5">
        <f t="shared" si="20"/>
        <v>0.22109372116397419</v>
      </c>
      <c r="H168">
        <f t="shared" si="21"/>
        <v>8.2707601478532011E-2</v>
      </c>
      <c r="I168">
        <f t="shared" si="22"/>
        <v>0.21757665068518614</v>
      </c>
      <c r="J168">
        <f t="shared" si="23"/>
        <v>2.721051277920898E-3</v>
      </c>
      <c r="K168">
        <f t="shared" si="24"/>
        <v>0.24374943915651942</v>
      </c>
      <c r="R168">
        <f t="shared" si="25"/>
        <v>-1.4116144700031581</v>
      </c>
      <c r="S168">
        <f t="shared" si="26"/>
        <v>0.9070532507851341</v>
      </c>
      <c r="V168">
        <f t="shared" si="27"/>
        <v>0.24374943915651942</v>
      </c>
    </row>
    <row r="169" spans="1:22" x14ac:dyDescent="0.25">
      <c r="A169">
        <v>547</v>
      </c>
      <c r="B169">
        <f t="shared" si="28"/>
        <v>520.00681429291001</v>
      </c>
      <c r="C169">
        <f t="shared" si="29"/>
        <v>4.0069028807000001E-2</v>
      </c>
      <c r="D169" s="1">
        <v>0.38863959999999997</v>
      </c>
      <c r="E169" s="1">
        <v>0.98741820000000002</v>
      </c>
      <c r="F169" s="1">
        <v>1.130188E-2</v>
      </c>
      <c r="G169" s="5">
        <f t="shared" si="20"/>
        <v>0.19830069355724289</v>
      </c>
      <c r="H169">
        <f t="shared" si="21"/>
        <v>7.7067502223809453E-2</v>
      </c>
      <c r="I169">
        <f t="shared" si="22"/>
        <v>0.19580571389104437</v>
      </c>
      <c r="J169">
        <f t="shared" si="23"/>
        <v>2.2411706425007325E-3</v>
      </c>
      <c r="K169">
        <f t="shared" si="24"/>
        <v>0.21942232689368932</v>
      </c>
      <c r="R169">
        <f t="shared" si="25"/>
        <v>-1.5167569729015546</v>
      </c>
      <c r="S169">
        <f t="shared" si="26"/>
        <v>0.9037398170210823</v>
      </c>
      <c r="V169">
        <f t="shared" si="27"/>
        <v>0.21942232689368932</v>
      </c>
    </row>
    <row r="170" spans="1:22" x14ac:dyDescent="0.25">
      <c r="A170">
        <v>548</v>
      </c>
      <c r="B170">
        <f t="shared" si="28"/>
        <v>520.00681429291001</v>
      </c>
      <c r="C170">
        <f t="shared" si="29"/>
        <v>4.0069028807000001E-2</v>
      </c>
      <c r="D170" s="1">
        <v>0.40337840000000003</v>
      </c>
      <c r="E170" s="1">
        <v>0.99031279999999999</v>
      </c>
      <c r="F170" s="1">
        <v>1.0377920000000001E-2</v>
      </c>
      <c r="G170" s="5">
        <f t="shared" si="20"/>
        <v>0.17725991578670885</v>
      </c>
      <c r="H170">
        <f t="shared" si="21"/>
        <v>7.1502821214177364E-2</v>
      </c>
      <c r="I170">
        <f t="shared" si="22"/>
        <v>0.17554276353049986</v>
      </c>
      <c r="J170">
        <f t="shared" si="23"/>
        <v>1.8395892252412018E-3</v>
      </c>
      <c r="K170">
        <f t="shared" si="24"/>
        <v>0.19685823459175902</v>
      </c>
      <c r="R170">
        <f t="shared" si="25"/>
        <v>-1.6252714306575169</v>
      </c>
      <c r="S170">
        <f t="shared" si="26"/>
        <v>0.90044450593752001</v>
      </c>
      <c r="V170">
        <f t="shared" si="27"/>
        <v>0.19685823459175902</v>
      </c>
    </row>
    <row r="171" spans="1:22" x14ac:dyDescent="0.25">
      <c r="A171">
        <v>549</v>
      </c>
      <c r="B171">
        <f t="shared" si="28"/>
        <v>520.00681429291001</v>
      </c>
      <c r="C171">
        <f t="shared" si="29"/>
        <v>4.0069028807000001E-2</v>
      </c>
      <c r="D171" s="1">
        <v>0.4183115</v>
      </c>
      <c r="E171" s="1">
        <v>0.99281160000000002</v>
      </c>
      <c r="F171" s="1">
        <v>9.5293059999999995E-3</v>
      </c>
      <c r="G171" s="5">
        <f t="shared" si="20"/>
        <v>0.15792548312231156</v>
      </c>
      <c r="H171">
        <f t="shared" si="21"/>
        <v>6.6062045733118829E-2</v>
      </c>
      <c r="I171">
        <f t="shared" si="22"/>
        <v>0.15679025157943513</v>
      </c>
      <c r="J171">
        <f t="shared" si="23"/>
        <v>1.5049202538703422E-3</v>
      </c>
      <c r="K171">
        <f t="shared" si="24"/>
        <v>0.17602681602129561</v>
      </c>
      <c r="R171">
        <f t="shared" si="25"/>
        <v>-1.7371189317928022</v>
      </c>
      <c r="S171">
        <f t="shared" si="26"/>
        <v>0.89716718561338882</v>
      </c>
      <c r="V171">
        <f t="shared" si="27"/>
        <v>0.17602681602129561</v>
      </c>
    </row>
    <row r="172" spans="1:22" x14ac:dyDescent="0.25">
      <c r="A172">
        <v>550</v>
      </c>
      <c r="B172">
        <f t="shared" si="28"/>
        <v>520.00681429291001</v>
      </c>
      <c r="C172">
        <f t="shared" si="29"/>
        <v>4.0069028807000001E-2</v>
      </c>
      <c r="D172" s="1">
        <v>0.4334499</v>
      </c>
      <c r="E172" s="1">
        <v>0.99495009999999995</v>
      </c>
      <c r="F172" s="1">
        <v>8.7499989999999996E-3</v>
      </c>
      <c r="G172" s="5">
        <f t="shared" si="20"/>
        <v>0.14023808113416408</v>
      </c>
      <c r="H172">
        <f t="shared" si="21"/>
        <v>6.0786182243795311E-2</v>
      </c>
      <c r="I172">
        <f t="shared" si="22"/>
        <v>0.13952989284824466</v>
      </c>
      <c r="J172">
        <f t="shared" si="23"/>
        <v>1.2270830696858544E-3</v>
      </c>
      <c r="K172">
        <f t="shared" si="24"/>
        <v>0.15688205522896512</v>
      </c>
      <c r="R172">
        <f t="shared" si="25"/>
        <v>-1.8522609965362771</v>
      </c>
      <c r="S172">
        <f t="shared" si="26"/>
        <v>0.89390772532582141</v>
      </c>
      <c r="V172">
        <f t="shared" si="27"/>
        <v>0.15688205522896512</v>
      </c>
    </row>
    <row r="173" spans="1:22" x14ac:dyDescent="0.25">
      <c r="A173">
        <v>551</v>
      </c>
      <c r="B173">
        <f t="shared" si="28"/>
        <v>520.00681429291001</v>
      </c>
      <c r="C173">
        <f t="shared" si="29"/>
        <v>4.0069028807000001E-2</v>
      </c>
      <c r="D173" s="1">
        <v>0.44879530000000001</v>
      </c>
      <c r="E173" s="1">
        <v>0.99671080000000001</v>
      </c>
      <c r="F173" s="1">
        <v>8.0351999999999993E-3</v>
      </c>
      <c r="G173" s="5">
        <f t="shared" si="20"/>
        <v>0.12412758164682861</v>
      </c>
      <c r="H173">
        <f t="shared" si="21"/>
        <v>5.5707875243462941E-2</v>
      </c>
      <c r="I173">
        <f t="shared" si="22"/>
        <v>0.12371930120527586</v>
      </c>
      <c r="J173">
        <f t="shared" si="23"/>
        <v>9.9738994404859711E-4</v>
      </c>
      <c r="K173">
        <f t="shared" si="24"/>
        <v>0.13936490476654478</v>
      </c>
      <c r="R173">
        <f t="shared" si="25"/>
        <v>-1.9706595715593787</v>
      </c>
      <c r="S173">
        <f t="shared" si="26"/>
        <v>0.89066599553710624</v>
      </c>
      <c r="V173">
        <f t="shared" si="27"/>
        <v>0.13936490476654478</v>
      </c>
    </row>
    <row r="174" spans="1:22" x14ac:dyDescent="0.25">
      <c r="A174">
        <v>552</v>
      </c>
      <c r="B174">
        <f t="shared" si="28"/>
        <v>520.00681429291001</v>
      </c>
      <c r="C174">
        <f t="shared" si="29"/>
        <v>4.0069028807000001E-2</v>
      </c>
      <c r="D174" s="1">
        <v>0.46433600000000003</v>
      </c>
      <c r="E174" s="1">
        <v>0.99809829999999999</v>
      </c>
      <c r="F174" s="1">
        <v>7.3816000000000003E-3</v>
      </c>
      <c r="G174" s="5">
        <f t="shared" si="20"/>
        <v>0.10951548923378042</v>
      </c>
      <c r="H174">
        <f t="shared" si="21"/>
        <v>5.0851984208856671E-2</v>
      </c>
      <c r="I174">
        <f t="shared" si="22"/>
        <v>0.10930722362790454</v>
      </c>
      <c r="J174">
        <f t="shared" si="23"/>
        <v>8.0839953532807355E-4</v>
      </c>
      <c r="K174">
        <f t="shared" si="24"/>
        <v>0.123405817549691</v>
      </c>
      <c r="R174">
        <f t="shared" si="25"/>
        <v>-2.0922770247834226</v>
      </c>
      <c r="S174">
        <f t="shared" si="26"/>
        <v>0.88744186788181634</v>
      </c>
      <c r="V174">
        <f t="shared" si="27"/>
        <v>0.123405817549691</v>
      </c>
    </row>
    <row r="175" spans="1:22" x14ac:dyDescent="0.25">
      <c r="A175">
        <v>553</v>
      </c>
      <c r="B175">
        <f t="shared" si="28"/>
        <v>520.00681429291001</v>
      </c>
      <c r="C175">
        <f t="shared" si="29"/>
        <v>4.0069028807000001E-2</v>
      </c>
      <c r="D175" s="1">
        <v>0.48006399999999999</v>
      </c>
      <c r="E175" s="1">
        <v>0.999112</v>
      </c>
      <c r="F175" s="1">
        <v>6.7853999999999996E-3</v>
      </c>
      <c r="G175" s="5">
        <f t="shared" si="20"/>
        <v>9.6317205404107056E-2</v>
      </c>
      <c r="H175">
        <f t="shared" si="21"/>
        <v>4.6238422895117252E-2</v>
      </c>
      <c r="I175">
        <f t="shared" si="22"/>
        <v>9.6231675725708204E-2</v>
      </c>
      <c r="J175">
        <f t="shared" si="23"/>
        <v>6.5355076554902795E-4</v>
      </c>
      <c r="K175">
        <f t="shared" si="24"/>
        <v>0.10892713132593468</v>
      </c>
      <c r="R175">
        <f t="shared" si="25"/>
        <v>-2.2170761402576469</v>
      </c>
      <c r="S175">
        <f t="shared" si="26"/>
        <v>0.88423521515410275</v>
      </c>
      <c r="V175">
        <f t="shared" si="27"/>
        <v>0.10892713132593468</v>
      </c>
    </row>
    <row r="176" spans="1:22" x14ac:dyDescent="0.25">
      <c r="A176">
        <v>554</v>
      </c>
      <c r="B176">
        <f t="shared" si="28"/>
        <v>520.00681429291001</v>
      </c>
      <c r="C176">
        <f t="shared" si="29"/>
        <v>4.0069028807000001E-2</v>
      </c>
      <c r="D176" s="1">
        <v>0.4959713</v>
      </c>
      <c r="E176" s="1">
        <v>0.99974819999999998</v>
      </c>
      <c r="F176" s="1">
        <v>6.2427999999999997E-3</v>
      </c>
      <c r="G176" s="5">
        <f t="shared" si="20"/>
        <v>8.4444087096121084E-2</v>
      </c>
      <c r="H176">
        <f t="shared" si="21"/>
        <v>4.1881843654376402E-2</v>
      </c>
      <c r="I176">
        <f t="shared" si="22"/>
        <v>8.4422824074990285E-2</v>
      </c>
      <c r="J176">
        <f t="shared" si="23"/>
        <v>5.2716754692366471E-4</v>
      </c>
      <c r="K176">
        <f t="shared" si="24"/>
        <v>9.5845274364859678E-2</v>
      </c>
      <c r="R176">
        <f t="shared" si="25"/>
        <v>-2.3450201131069335</v>
      </c>
      <c r="S176">
        <f t="shared" si="26"/>
        <v>0.88104591129514587</v>
      </c>
      <c r="V176">
        <f t="shared" si="27"/>
        <v>9.5845274364859678E-2</v>
      </c>
    </row>
    <row r="177" spans="1:22" x14ac:dyDescent="0.25">
      <c r="A177">
        <v>555</v>
      </c>
      <c r="B177">
        <f t="shared" si="28"/>
        <v>520.00681429291001</v>
      </c>
      <c r="C177">
        <f t="shared" si="29"/>
        <v>4.0069028807000001E-2</v>
      </c>
      <c r="D177" s="1">
        <v>0.51205009999999995</v>
      </c>
      <c r="E177" s="1">
        <v>1</v>
      </c>
      <c r="F177" s="1">
        <v>5.7499990000000004E-3</v>
      </c>
      <c r="G177" s="5">
        <f t="shared" si="20"/>
        <v>7.3805284795614101E-2</v>
      </c>
      <c r="H177">
        <f t="shared" si="21"/>
        <v>3.7792003460122674E-2</v>
      </c>
      <c r="I177">
        <f t="shared" si="22"/>
        <v>7.3805284795614101E-2</v>
      </c>
      <c r="J177">
        <f t="shared" si="23"/>
        <v>4.2438031376949631E-4</v>
      </c>
      <c r="K177">
        <f t="shared" si="24"/>
        <v>8.4072770092177285E-2</v>
      </c>
      <c r="R177">
        <f t="shared" si="25"/>
        <v>-2.4760725445481317</v>
      </c>
      <c r="S177">
        <f t="shared" si="26"/>
        <v>0.8778738313807678</v>
      </c>
      <c r="V177">
        <f t="shared" si="27"/>
        <v>8.4072770092177285E-2</v>
      </c>
    </row>
    <row r="178" spans="1:22" x14ac:dyDescent="0.25">
      <c r="A178">
        <v>556</v>
      </c>
      <c r="B178">
        <f t="shared" si="28"/>
        <v>520.00681429291001</v>
      </c>
      <c r="C178">
        <f t="shared" si="29"/>
        <v>4.0069028807000001E-2</v>
      </c>
      <c r="D178" s="1">
        <v>0.52829590000000004</v>
      </c>
      <c r="E178" s="1">
        <v>0.99985670000000004</v>
      </c>
      <c r="F178" s="1">
        <v>5.3036000000000003E-3</v>
      </c>
      <c r="G178" s="5">
        <f t="shared" si="20"/>
        <v>6.4309353376384062E-2</v>
      </c>
      <c r="H178">
        <f t="shared" si="21"/>
        <v>3.397436772039486E-2</v>
      </c>
      <c r="I178">
        <f t="shared" si="22"/>
        <v>6.4300137846045227E-2</v>
      </c>
      <c r="J178">
        <f t="shared" si="23"/>
        <v>3.4107108656699053E-4</v>
      </c>
      <c r="K178">
        <f t="shared" si="24"/>
        <v>7.3520026758398749E-2</v>
      </c>
      <c r="R178">
        <f t="shared" si="25"/>
        <v>-2.6101974369739618</v>
      </c>
      <c r="S178">
        <f t="shared" si="26"/>
        <v>0.87471885160919793</v>
      </c>
      <c r="V178">
        <f t="shared" si="27"/>
        <v>7.3520026758398749E-2</v>
      </c>
    </row>
    <row r="179" spans="1:22" x14ac:dyDescent="0.25">
      <c r="A179">
        <v>557</v>
      </c>
      <c r="B179">
        <f t="shared" si="28"/>
        <v>520.00681429291001</v>
      </c>
      <c r="C179">
        <f t="shared" si="29"/>
        <v>4.0069028807000001E-2</v>
      </c>
      <c r="D179" s="1">
        <v>0.54469160000000005</v>
      </c>
      <c r="E179" s="1">
        <v>0.99930459999999999</v>
      </c>
      <c r="F179" s="1">
        <v>4.8998000000000002E-3</v>
      </c>
      <c r="G179" s="5">
        <f t="shared" si="20"/>
        <v>5.5865635513961592E-2</v>
      </c>
      <c r="H179">
        <f t="shared" si="21"/>
        <v>3.0429542393116564E-2</v>
      </c>
      <c r="I179">
        <f t="shared" si="22"/>
        <v>5.582678655102518E-2</v>
      </c>
      <c r="J179">
        <f t="shared" si="23"/>
        <v>2.73730440891309E-4</v>
      </c>
      <c r="K179">
        <f t="shared" si="24"/>
        <v>6.4096905708213872E-2</v>
      </c>
      <c r="R179">
        <f t="shared" si="25"/>
        <v>-2.7473591891034648</v>
      </c>
      <c r="S179">
        <f t="shared" si="26"/>
        <v>0.87158084928899371</v>
      </c>
      <c r="V179">
        <f t="shared" si="27"/>
        <v>6.4096905708213872E-2</v>
      </c>
    </row>
    <row r="180" spans="1:22" x14ac:dyDescent="0.25">
      <c r="A180">
        <v>558</v>
      </c>
      <c r="B180">
        <f t="shared" si="28"/>
        <v>520.00681429291001</v>
      </c>
      <c r="C180">
        <f t="shared" si="29"/>
        <v>4.0069028807000001E-2</v>
      </c>
      <c r="D180" s="1">
        <v>0.56120939999999997</v>
      </c>
      <c r="E180" s="1">
        <v>0.99832549999999998</v>
      </c>
      <c r="F180" s="1">
        <v>4.5342000000000004E-3</v>
      </c>
      <c r="G180" s="5">
        <f t="shared" si="20"/>
        <v>4.8385423200610678E-2</v>
      </c>
      <c r="H180">
        <f t="shared" si="21"/>
        <v>2.7154354323160795E-2</v>
      </c>
      <c r="I180">
        <f t="shared" si="22"/>
        <v>4.8304401809461252E-2</v>
      </c>
      <c r="J180">
        <f t="shared" si="23"/>
        <v>2.1938918587620897E-4</v>
      </c>
      <c r="K180">
        <f t="shared" si="24"/>
        <v>5.571406830173093E-2</v>
      </c>
      <c r="R180">
        <f t="shared" si="25"/>
        <v>-2.8875225911979965</v>
      </c>
      <c r="S180">
        <f t="shared" si="26"/>
        <v>0.86845970282711227</v>
      </c>
      <c r="V180">
        <f t="shared" si="27"/>
        <v>5.571406830173093E-2</v>
      </c>
    </row>
    <row r="181" spans="1:22" x14ac:dyDescent="0.25">
      <c r="A181">
        <v>559</v>
      </c>
      <c r="B181">
        <f t="shared" si="28"/>
        <v>520.00681429291001</v>
      </c>
      <c r="C181">
        <f t="shared" si="29"/>
        <v>4.0069028807000001E-2</v>
      </c>
      <c r="D181" s="1">
        <v>0.57782149999999999</v>
      </c>
      <c r="E181" s="1">
        <v>0.99689870000000003</v>
      </c>
      <c r="F181" s="1">
        <v>4.2024000000000002E-3</v>
      </c>
      <c r="G181" s="5">
        <f t="shared" si="20"/>
        <v>4.178290748779559E-2</v>
      </c>
      <c r="H181">
        <f t="shared" si="21"/>
        <v>2.4143062278959279E-2</v>
      </c>
      <c r="I181">
        <f t="shared" si="22"/>
        <v>4.1653326156803692E-2</v>
      </c>
      <c r="J181">
        <f t="shared" si="23"/>
        <v>1.7558849042671219E-4</v>
      </c>
      <c r="K181">
        <f t="shared" si="24"/>
        <v>4.8284106987877114E-2</v>
      </c>
      <c r="R181">
        <f t="shared" si="25"/>
        <v>-3.030652820341778</v>
      </c>
      <c r="S181">
        <f t="shared" si="26"/>
        <v>0.86535529171713155</v>
      </c>
      <c r="V181">
        <f t="shared" si="27"/>
        <v>4.8284106987877114E-2</v>
      </c>
    </row>
    <row r="182" spans="1:22" x14ac:dyDescent="0.25">
      <c r="A182">
        <v>560</v>
      </c>
      <c r="B182">
        <f t="shared" si="28"/>
        <v>520.00681429291001</v>
      </c>
      <c r="C182">
        <f t="shared" si="29"/>
        <v>4.0069028807000001E-2</v>
      </c>
      <c r="D182" s="1">
        <v>0.59450000000000003</v>
      </c>
      <c r="E182" s="1">
        <v>0.995</v>
      </c>
      <c r="F182" s="1">
        <v>3.8999999999999998E-3</v>
      </c>
      <c r="G182" s="5">
        <f t="shared" si="20"/>
        <v>3.5975930137101264E-2</v>
      </c>
      <c r="H182">
        <f t="shared" si="21"/>
        <v>2.1387690466506702E-2</v>
      </c>
      <c r="I182">
        <f t="shared" si="22"/>
        <v>3.5796050486415758E-2</v>
      </c>
      <c r="J182">
        <f t="shared" si="23"/>
        <v>1.4030612753469492E-4</v>
      </c>
      <c r="K182">
        <f t="shared" si="24"/>
        <v>4.1722470442151209E-2</v>
      </c>
      <c r="R182">
        <f t="shared" si="25"/>
        <v>-3.1767154357860297</v>
      </c>
      <c r="S182">
        <f t="shared" si="26"/>
        <v>0.86226749652761803</v>
      </c>
      <c r="V182">
        <f t="shared" si="27"/>
        <v>4.1722470442151209E-2</v>
      </c>
    </row>
    <row r="183" spans="1:22" x14ac:dyDescent="0.25">
      <c r="A183">
        <v>561</v>
      </c>
      <c r="B183">
        <f t="shared" si="28"/>
        <v>520.00681429291001</v>
      </c>
      <c r="C183">
        <f t="shared" si="29"/>
        <v>4.0069028807000001E-2</v>
      </c>
      <c r="D183" s="1">
        <v>0.61122089999999996</v>
      </c>
      <c r="E183" s="1">
        <v>0.9926005</v>
      </c>
      <c r="F183" s="1">
        <v>3.6232E-3</v>
      </c>
      <c r="G183" s="5">
        <f t="shared" si="20"/>
        <v>3.0886553438167846E-2</v>
      </c>
      <c r="H183">
        <f t="shared" si="21"/>
        <v>1.8878506990375046E-2</v>
      </c>
      <c r="I183">
        <f t="shared" si="22"/>
        <v>3.0658008386002123E-2</v>
      </c>
      <c r="J183">
        <f t="shared" si="23"/>
        <v>1.1190816041716974E-4</v>
      </c>
      <c r="K183">
        <f t="shared" si="24"/>
        <v>3.5948196090773391E-2</v>
      </c>
      <c r="R183">
        <f t="shared" si="25"/>
        <v>-3.3256763743557394</v>
      </c>
      <c r="S183">
        <f t="shared" si="26"/>
        <v>0.85919619889063958</v>
      </c>
      <c r="V183">
        <f t="shared" si="27"/>
        <v>3.5948196090773391E-2</v>
      </c>
    </row>
    <row r="184" spans="1:22" x14ac:dyDescent="0.25">
      <c r="A184">
        <v>562</v>
      </c>
      <c r="B184">
        <f t="shared" si="28"/>
        <v>520.00681429291001</v>
      </c>
      <c r="C184">
        <f t="shared" si="29"/>
        <v>4.0069028807000001E-2</v>
      </c>
      <c r="D184" s="1">
        <v>0.62797579999999997</v>
      </c>
      <c r="E184" s="1">
        <v>0.98974260000000003</v>
      </c>
      <c r="F184" s="1">
        <v>3.3706000000000001E-3</v>
      </c>
      <c r="G184" s="5">
        <f t="shared" si="20"/>
        <v>2.6441466141061448E-2</v>
      </c>
      <c r="H184">
        <f t="shared" si="21"/>
        <v>1.6604600853105975E-2</v>
      </c>
      <c r="I184">
        <f t="shared" si="22"/>
        <v>2.6170245446266123E-2</v>
      </c>
      <c r="J184">
        <f t="shared" si="23"/>
        <v>8.9123605775061712E-5</v>
      </c>
      <c r="K184">
        <f t="shared" si="24"/>
        <v>3.088446581507032E-2</v>
      </c>
      <c r="R184">
        <f t="shared" si="25"/>
        <v>-3.4775019459181129</v>
      </c>
      <c r="S184">
        <f t="shared" si="26"/>
        <v>0.85614128149042246</v>
      </c>
      <c r="V184">
        <f t="shared" si="27"/>
        <v>3.088446581507032E-2</v>
      </c>
    </row>
    <row r="185" spans="1:22" x14ac:dyDescent="0.25">
      <c r="A185">
        <v>563</v>
      </c>
      <c r="B185">
        <f t="shared" si="28"/>
        <v>520.00681429291001</v>
      </c>
      <c r="C185">
        <f t="shared" si="29"/>
        <v>4.0069028807000001E-2</v>
      </c>
      <c r="D185" s="1">
        <v>0.64476020000000001</v>
      </c>
      <c r="E185" s="1">
        <v>0.9864444</v>
      </c>
      <c r="F185" s="1">
        <v>3.1413999999999999E-3</v>
      </c>
      <c r="G185" s="5">
        <f t="shared" si="20"/>
        <v>2.2572244354106326E-2</v>
      </c>
      <c r="H185">
        <f t="shared" si="21"/>
        <v>1.4553684784202466E-2</v>
      </c>
      <c r="I185">
        <f t="shared" si="22"/>
        <v>2.2266264038539801E-2</v>
      </c>
      <c r="J185">
        <f t="shared" si="23"/>
        <v>7.0908448413989608E-5</v>
      </c>
      <c r="K185">
        <f t="shared" si="24"/>
        <v>2.6459002248820373E-2</v>
      </c>
      <c r="R185">
        <f t="shared" si="25"/>
        <v>-3.6321588289117921</v>
      </c>
      <c r="S185">
        <f t="shared" si="26"/>
        <v>0.85310262805214698</v>
      </c>
      <c r="V185">
        <f t="shared" si="27"/>
        <v>2.6459002248820373E-2</v>
      </c>
    </row>
    <row r="186" spans="1:22" x14ac:dyDescent="0.25">
      <c r="A186">
        <v>564</v>
      </c>
      <c r="B186">
        <f t="shared" si="28"/>
        <v>520.00681429291001</v>
      </c>
      <c r="C186">
        <f t="shared" si="29"/>
        <v>4.0069028807000001E-2</v>
      </c>
      <c r="D186" s="1">
        <v>0.66156970000000004</v>
      </c>
      <c r="E186" s="1">
        <v>0.98272409999999999</v>
      </c>
      <c r="F186" s="1">
        <v>2.9348E-3</v>
      </c>
      <c r="G186" s="5">
        <f t="shared" si="20"/>
        <v>1.9215486488288438E-2</v>
      </c>
      <c r="H186">
        <f t="shared" si="21"/>
        <v>1.2712383631411035E-2</v>
      </c>
      <c r="I186">
        <f t="shared" si="22"/>
        <v>1.8883521665265416E-2</v>
      </c>
      <c r="J186">
        <f t="shared" si="23"/>
        <v>5.6393609745828908E-5</v>
      </c>
      <c r="K186">
        <f t="shared" si="24"/>
        <v>2.2604323946542885E-2</v>
      </c>
      <c r="R186">
        <f t="shared" si="25"/>
        <v>-3.7896140659359343</v>
      </c>
      <c r="S186">
        <f t="shared" si="26"/>
        <v>0.85008012333088434</v>
      </c>
      <c r="V186">
        <f t="shared" si="27"/>
        <v>2.2604323946542885E-2</v>
      </c>
    </row>
    <row r="187" spans="1:22" x14ac:dyDescent="0.25">
      <c r="A187">
        <v>565</v>
      </c>
      <c r="B187">
        <f t="shared" si="28"/>
        <v>520.00681429291001</v>
      </c>
      <c r="C187">
        <f t="shared" si="29"/>
        <v>4.0069028807000001E-2</v>
      </c>
      <c r="D187" s="1">
        <v>0.6784</v>
      </c>
      <c r="E187" s="1">
        <v>0.97860000000000003</v>
      </c>
      <c r="F187" s="1">
        <v>2.7499989999999999E-3</v>
      </c>
      <c r="G187" s="5">
        <f t="shared" si="20"/>
        <v>1.6312841000165265E-2</v>
      </c>
      <c r="H187">
        <f t="shared" si="21"/>
        <v>1.1066631334512116E-2</v>
      </c>
      <c r="I187">
        <f t="shared" si="22"/>
        <v>1.5963746202761728E-2</v>
      </c>
      <c r="J187">
        <f t="shared" si="23"/>
        <v>4.4860296437613477E-5</v>
      </c>
      <c r="K187">
        <f t="shared" si="24"/>
        <v>1.9257877919414641E-2</v>
      </c>
      <c r="R187">
        <f t="shared" si="25"/>
        <v>-3.9498350593982492</v>
      </c>
      <c r="S187">
        <f t="shared" si="26"/>
        <v>0.84707365310066873</v>
      </c>
      <c r="V187">
        <f t="shared" si="27"/>
        <v>1.9257877919414641E-2</v>
      </c>
    </row>
    <row r="188" spans="1:22" x14ac:dyDescent="0.25">
      <c r="A188">
        <v>566</v>
      </c>
      <c r="B188">
        <f t="shared" si="28"/>
        <v>520.00681429291001</v>
      </c>
      <c r="C188">
        <f t="shared" si="29"/>
        <v>4.0069028807000001E-2</v>
      </c>
      <c r="D188" s="1">
        <v>0.69523919999999995</v>
      </c>
      <c r="E188" s="1">
        <v>0.9740837</v>
      </c>
      <c r="F188" s="1">
        <v>2.5852000000000002E-3</v>
      </c>
      <c r="G188" s="5">
        <f t="shared" si="20"/>
        <v>1.3810944908817638E-2</v>
      </c>
      <c r="H188">
        <f t="shared" si="21"/>
        <v>9.6019102896504459E-3</v>
      </c>
      <c r="I188">
        <f t="shared" si="22"/>
        <v>1.3453016317277248E-2</v>
      </c>
      <c r="J188">
        <f t="shared" si="23"/>
        <v>3.5704054778275363E-5</v>
      </c>
      <c r="K188">
        <f t="shared" si="24"/>
        <v>1.6362067717050659E-2</v>
      </c>
      <c r="R188">
        <f t="shared" si="25"/>
        <v>-4.1127895672211201</v>
      </c>
      <c r="S188">
        <f t="shared" si="26"/>
        <v>0.8440831041437058</v>
      </c>
      <c r="V188">
        <f t="shared" si="27"/>
        <v>1.6362067717050659E-2</v>
      </c>
    </row>
    <row r="189" spans="1:22" x14ac:dyDescent="0.25">
      <c r="A189">
        <v>567</v>
      </c>
      <c r="B189">
        <f t="shared" si="28"/>
        <v>520.00681429291001</v>
      </c>
      <c r="C189">
        <f t="shared" si="29"/>
        <v>4.0069028807000001E-2</v>
      </c>
      <c r="D189" s="1">
        <v>0.71205859999999999</v>
      </c>
      <c r="E189" s="1">
        <v>0.96917120000000001</v>
      </c>
      <c r="F189" s="1">
        <v>2.4386E-3</v>
      </c>
      <c r="G189" s="5">
        <f t="shared" si="20"/>
        <v>1.1661289944826195E-2</v>
      </c>
      <c r="H189">
        <f t="shared" si="21"/>
        <v>8.3035217923070181E-3</v>
      </c>
      <c r="I189">
        <f t="shared" si="22"/>
        <v>1.1301786369375138E-2</v>
      </c>
      <c r="J189">
        <f t="shared" si="23"/>
        <v>2.8437221659453158E-5</v>
      </c>
      <c r="K189">
        <f t="shared" si="24"/>
        <v>1.3864194485055404E-2</v>
      </c>
      <c r="R189">
        <f t="shared" si="25"/>
        <v>-4.2784456986049477</v>
      </c>
      <c r="S189">
        <f t="shared" si="26"/>
        <v>0.84110836423971258</v>
      </c>
      <c r="V189">
        <f t="shared" si="27"/>
        <v>1.3864194485055404E-2</v>
      </c>
    </row>
    <row r="190" spans="1:22" x14ac:dyDescent="0.25">
      <c r="A190">
        <v>568</v>
      </c>
      <c r="B190">
        <f t="shared" si="28"/>
        <v>520.00681429291001</v>
      </c>
      <c r="C190">
        <f t="shared" si="29"/>
        <v>4.0069028807000001E-2</v>
      </c>
      <c r="D190" s="1">
        <v>0.72882840000000004</v>
      </c>
      <c r="E190" s="1">
        <v>0.96385679999999996</v>
      </c>
      <c r="F190" s="1">
        <v>2.3094000000000001E-3</v>
      </c>
      <c r="G190" s="5">
        <f t="shared" si="20"/>
        <v>9.8200318278863653E-3</v>
      </c>
      <c r="H190">
        <f t="shared" si="21"/>
        <v>7.1571180850674952E-3</v>
      </c>
      <c r="I190">
        <f t="shared" si="22"/>
        <v>9.4651044535247024E-3</v>
      </c>
      <c r="J190">
        <f t="shared" si="23"/>
        <v>2.2678381503320771E-5</v>
      </c>
      <c r="K190">
        <f t="shared" si="24"/>
        <v>1.1716327351590639E-2</v>
      </c>
      <c r="R190">
        <f t="shared" si="25"/>
        <v>-4.4467719098478611</v>
      </c>
      <c r="S190">
        <f t="shared" si="26"/>
        <v>0.8381493221553914</v>
      </c>
      <c r="V190">
        <f t="shared" si="27"/>
        <v>1.1716327351590639E-2</v>
      </c>
    </row>
    <row r="191" spans="1:22" x14ac:dyDescent="0.25">
      <c r="A191">
        <v>569</v>
      </c>
      <c r="B191">
        <f t="shared" si="28"/>
        <v>520.00681429291001</v>
      </c>
      <c r="C191">
        <f t="shared" si="29"/>
        <v>4.0069028807000001E-2</v>
      </c>
      <c r="D191" s="1">
        <v>0.74551880000000004</v>
      </c>
      <c r="E191" s="1">
        <v>0.95813490000000001</v>
      </c>
      <c r="F191" s="1">
        <v>2.1968000000000001E-3</v>
      </c>
      <c r="G191" s="5">
        <f t="shared" si="20"/>
        <v>8.2477566512323859E-3</v>
      </c>
      <c r="H191">
        <f t="shared" si="21"/>
        <v>6.1488576413187869E-3</v>
      </c>
      <c r="I191">
        <f t="shared" si="22"/>
        <v>7.9024634942528767E-3</v>
      </c>
      <c r="J191">
        <f t="shared" si="23"/>
        <v>1.8118671811427305E-5</v>
      </c>
      <c r="K191">
        <f t="shared" si="24"/>
        <v>9.8751181844502905E-3</v>
      </c>
      <c r="R191">
        <f t="shared" si="25"/>
        <v>-4.617737000220969</v>
      </c>
      <c r="S191">
        <f t="shared" si="26"/>
        <v>0.83520586763402938</v>
      </c>
      <c r="V191">
        <f t="shared" si="27"/>
        <v>9.8751181844502905E-3</v>
      </c>
    </row>
    <row r="192" spans="1:22" x14ac:dyDescent="0.25">
      <c r="A192">
        <v>570</v>
      </c>
      <c r="B192">
        <f t="shared" si="28"/>
        <v>520.00681429291001</v>
      </c>
      <c r="C192">
        <f t="shared" si="29"/>
        <v>4.0069028807000001E-2</v>
      </c>
      <c r="D192" s="1">
        <v>0.7621</v>
      </c>
      <c r="E192" s="1">
        <v>0.95199999999999996</v>
      </c>
      <c r="F192" s="1">
        <v>2.0999999999999999E-3</v>
      </c>
      <c r="G192" s="5">
        <f t="shared" si="20"/>
        <v>6.9092167506001768E-3</v>
      </c>
      <c r="H192">
        <f t="shared" si="21"/>
        <v>5.2655140856323951E-3</v>
      </c>
      <c r="I192">
        <f t="shared" si="22"/>
        <v>6.5775743465713681E-3</v>
      </c>
      <c r="J192">
        <f t="shared" si="23"/>
        <v>1.4509355176260371E-5</v>
      </c>
      <c r="K192">
        <f t="shared" si="24"/>
        <v>8.3015742964175007E-3</v>
      </c>
      <c r="R192">
        <f t="shared" si="25"/>
        <v>-4.7913101078983056</v>
      </c>
      <c r="S192">
        <f t="shared" si="26"/>
        <v>0.83227789138522934</v>
      </c>
      <c r="V192">
        <f t="shared" si="27"/>
        <v>8.3015742964175007E-3</v>
      </c>
    </row>
    <row r="193" spans="1:22" x14ac:dyDescent="0.25">
      <c r="A193">
        <v>571</v>
      </c>
      <c r="B193">
        <f t="shared" si="28"/>
        <v>520.00681429291001</v>
      </c>
      <c r="C193">
        <f t="shared" si="29"/>
        <v>4.0069028807000001E-2</v>
      </c>
      <c r="D193" s="1">
        <v>0.77854319999999999</v>
      </c>
      <c r="E193" s="1">
        <v>0.94545040000000002</v>
      </c>
      <c r="F193" s="1">
        <v>2.0177329999999999E-3</v>
      </c>
      <c r="G193" s="5">
        <f t="shared" si="20"/>
        <v>5.7730468160373275E-3</v>
      </c>
      <c r="H193">
        <f t="shared" si="21"/>
        <v>4.494566341907512E-3</v>
      </c>
      <c r="I193">
        <f t="shared" si="22"/>
        <v>5.4581294214412178E-3</v>
      </c>
      <c r="J193">
        <f t="shared" si="23"/>
        <v>1.1648467071263443E-5</v>
      </c>
      <c r="K193">
        <f t="shared" si="24"/>
        <v>6.9608011330217576E-3</v>
      </c>
      <c r="R193">
        <f t="shared" si="25"/>
        <v>-4.9674607059406997</v>
      </c>
      <c r="S193">
        <f t="shared" si="26"/>
        <v>0.82936528507476359</v>
      </c>
      <c r="V193">
        <f t="shared" si="27"/>
        <v>6.9608011330217576E-3</v>
      </c>
    </row>
    <row r="194" spans="1:22" x14ac:dyDescent="0.25">
      <c r="A194">
        <v>572</v>
      </c>
      <c r="B194">
        <f t="shared" si="28"/>
        <v>520.00681429291001</v>
      </c>
      <c r="C194">
        <f t="shared" si="29"/>
        <v>4.0069028807000001E-2</v>
      </c>
      <c r="D194" s="1">
        <v>0.79482560000000002</v>
      </c>
      <c r="E194" s="1">
        <v>0.93849919999999998</v>
      </c>
      <c r="F194" s="1">
        <v>1.9482E-3</v>
      </c>
      <c r="G194" s="5">
        <f t="shared" si="20"/>
        <v>4.8114694175949877E-3</v>
      </c>
      <c r="H194">
        <f t="shared" si="21"/>
        <v>3.8242790667215869E-3</v>
      </c>
      <c r="I194">
        <f t="shared" si="22"/>
        <v>4.5155601992373619E-3</v>
      </c>
      <c r="J194">
        <f t="shared" si="23"/>
        <v>9.3737047193585554E-6</v>
      </c>
      <c r="K194">
        <f t="shared" si="24"/>
        <v>5.8217254137432313E-3</v>
      </c>
      <c r="R194">
        <f t="shared" si="25"/>
        <v>-5.146158598332736</v>
      </c>
      <c r="S194">
        <f t="shared" si="26"/>
        <v>0.82646794131455381</v>
      </c>
      <c r="V194">
        <f t="shared" si="27"/>
        <v>5.8217254137432313E-3</v>
      </c>
    </row>
    <row r="195" spans="1:22" x14ac:dyDescent="0.25">
      <c r="A195">
        <v>573</v>
      </c>
      <c r="B195">
        <f t="shared" si="28"/>
        <v>520.00681429291001</v>
      </c>
      <c r="C195">
        <f t="shared" si="29"/>
        <v>4.0069028807000001E-2</v>
      </c>
      <c r="D195" s="1">
        <v>0.81092640000000005</v>
      </c>
      <c r="E195" s="1">
        <v>0.93116279999999996</v>
      </c>
      <c r="F195" s="1">
        <v>1.8898000000000001E-3</v>
      </c>
      <c r="G195" s="5">
        <f t="shared" ref="G195:G258" si="30">(B195/A195)*(B195/A195)*K195</f>
        <v>3.9999976006360443E-3</v>
      </c>
      <c r="H195">
        <f t="shared" ref="H195:H258" si="31">G195*D195</f>
        <v>3.2437036542924255E-3</v>
      </c>
      <c r="I195">
        <f t="shared" ref="I195:I258" si="32">G195*E195</f>
        <v>3.7246489658015404E-3</v>
      </c>
      <c r="J195">
        <f t="shared" ref="J195:J258" si="33">G195*F195</f>
        <v>7.5591954656819966E-6</v>
      </c>
      <c r="K195">
        <f t="shared" ref="K195:K258" si="34">EXP(R195)</f>
        <v>4.8568076644055986E-3</v>
      </c>
      <c r="R195">
        <f t="shared" ref="R195:R258" si="35">-(((B195-A195)/(C195*A195))^2)</f>
        <v>-5.3273739160720428</v>
      </c>
      <c r="S195">
        <f t="shared" ref="S195:S258" si="36">(B195/A195)*(B195/A195)</f>
        <v>0.82358575365277198</v>
      </c>
      <c r="V195">
        <f t="shared" ref="V195:V258" si="37">EXP(-(((B195-A195)/(C195*A195))^2))</f>
        <v>4.8568076644055986E-3</v>
      </c>
    </row>
    <row r="196" spans="1:22" x14ac:dyDescent="0.25">
      <c r="A196">
        <v>574</v>
      </c>
      <c r="B196">
        <f t="shared" ref="B196:B259" si="38">B195</f>
        <v>520.00681429291001</v>
      </c>
      <c r="C196">
        <f t="shared" ref="C196:C259" si="39">C195</f>
        <v>4.0069028807000001E-2</v>
      </c>
      <c r="D196" s="1">
        <v>0.82682480000000003</v>
      </c>
      <c r="E196" s="1">
        <v>0.92345759999999999</v>
      </c>
      <c r="F196" s="1">
        <v>1.8409329999999999E-3</v>
      </c>
      <c r="G196" s="5">
        <f t="shared" si="30"/>
        <v>3.3171407926086524E-3</v>
      </c>
      <c r="H196">
        <f t="shared" si="31"/>
        <v>2.7426942724204906E-3</v>
      </c>
      <c r="I196">
        <f t="shared" si="32"/>
        <v>3.0632388752044838E-3</v>
      </c>
      <c r="J196">
        <f t="shared" si="33"/>
        <v>6.1066339507594241E-6</v>
      </c>
      <c r="K196">
        <f t="shared" si="34"/>
        <v>4.0417516133554503E-3</v>
      </c>
      <c r="R196">
        <f t="shared" si="35"/>
        <v>-5.5110771133101384</v>
      </c>
      <c r="S196">
        <f t="shared" si="36"/>
        <v>0.82071861656406242</v>
      </c>
      <c r="V196">
        <f t="shared" si="37"/>
        <v>4.0417516133554503E-3</v>
      </c>
    </row>
    <row r="197" spans="1:22" x14ac:dyDescent="0.25">
      <c r="A197">
        <v>575</v>
      </c>
      <c r="B197">
        <f t="shared" si="38"/>
        <v>520.00681429291001</v>
      </c>
      <c r="C197">
        <f t="shared" si="39"/>
        <v>4.0069028807000001E-2</v>
      </c>
      <c r="D197" s="1">
        <v>0.84250000000000003</v>
      </c>
      <c r="E197" s="1">
        <v>0.91539999999999999</v>
      </c>
      <c r="F197" s="1">
        <v>1.8E-3</v>
      </c>
      <c r="G197" s="5">
        <f t="shared" si="30"/>
        <v>2.7441189708333896E-3</v>
      </c>
      <c r="H197">
        <f t="shared" si="31"/>
        <v>2.311920232927131E-3</v>
      </c>
      <c r="I197">
        <f t="shared" si="32"/>
        <v>2.511966505900885E-3</v>
      </c>
      <c r="J197">
        <f t="shared" si="33"/>
        <v>4.9394141475001012E-6</v>
      </c>
      <c r="K197">
        <f t="shared" si="34"/>
        <v>3.3552165555120941E-3</v>
      </c>
      <c r="R197">
        <f t="shared" si="35"/>
        <v>-5.6972389635440717</v>
      </c>
      <c r="S197">
        <f t="shared" si="36"/>
        <v>0.81786642543988197</v>
      </c>
      <c r="V197">
        <f t="shared" si="37"/>
        <v>3.3552165555120941E-3</v>
      </c>
    </row>
    <row r="198" spans="1:22" x14ac:dyDescent="0.25">
      <c r="A198">
        <v>576</v>
      </c>
      <c r="B198">
        <f t="shared" si="38"/>
        <v>520.00681429291001</v>
      </c>
      <c r="C198">
        <f t="shared" si="39"/>
        <v>4.0069028807000001E-2</v>
      </c>
      <c r="D198" s="1">
        <v>0.85793249999999999</v>
      </c>
      <c r="E198" s="1">
        <v>0.90700639999999999</v>
      </c>
      <c r="F198" s="1">
        <v>1.766267E-3</v>
      </c>
      <c r="G198" s="5">
        <f t="shared" si="30"/>
        <v>2.2645888822737628E-3</v>
      </c>
      <c r="H198">
        <f t="shared" si="31"/>
        <v>1.942864401241335E-3</v>
      </c>
      <c r="I198">
        <f t="shared" si="32"/>
        <v>2.0539966095911495E-3</v>
      </c>
      <c r="J198">
        <f t="shared" si="33"/>
        <v>3.999868611327032E-6</v>
      </c>
      <c r="K198">
        <f t="shared" si="34"/>
        <v>2.7785375360830701E-3</v>
      </c>
      <c r="R198">
        <f t="shared" si="35"/>
        <v>-5.8858305558581092</v>
      </c>
      <c r="S198">
        <f t="shared" si="36"/>
        <v>0.81502907657895984</v>
      </c>
      <c r="V198">
        <f t="shared" si="37"/>
        <v>2.7785375360830701E-3</v>
      </c>
    </row>
    <row r="199" spans="1:22" x14ac:dyDescent="0.25">
      <c r="A199">
        <v>577</v>
      </c>
      <c r="B199">
        <f t="shared" si="38"/>
        <v>520.00681429291001</v>
      </c>
      <c r="C199">
        <f t="shared" si="39"/>
        <v>4.0069028807000001E-2</v>
      </c>
      <c r="D199" s="1">
        <v>0.87308160000000001</v>
      </c>
      <c r="E199" s="1">
        <v>0.8982772</v>
      </c>
      <c r="F199" s="1">
        <v>1.7378000000000001E-3</v>
      </c>
      <c r="G199" s="5">
        <f t="shared" si="30"/>
        <v>1.8643850867852776E-3</v>
      </c>
      <c r="H199">
        <f t="shared" si="31"/>
        <v>1.6277603145866291E-3</v>
      </c>
      <c r="I199">
        <f t="shared" si="32"/>
        <v>1.6747346154792361E-3</v>
      </c>
      <c r="J199">
        <f t="shared" si="33"/>
        <v>3.2399284038154555E-6</v>
      </c>
      <c r="K199">
        <f t="shared" si="34"/>
        <v>2.2954570815760141E-3</v>
      </c>
      <c r="R199">
        <f t="shared" si="35"/>
        <v>-6.0768232912147528</v>
      </c>
      <c r="S199">
        <f t="shared" si="36"/>
        <v>0.81220646717786982</v>
      </c>
      <c r="V199">
        <f t="shared" si="37"/>
        <v>2.2954570815760141E-3</v>
      </c>
    </row>
    <row r="200" spans="1:22" x14ac:dyDescent="0.25">
      <c r="A200">
        <v>578</v>
      </c>
      <c r="B200">
        <f t="shared" si="38"/>
        <v>520.00681429291001</v>
      </c>
      <c r="C200">
        <f t="shared" si="39"/>
        <v>4.0069028807000001E-2</v>
      </c>
      <c r="D200" s="1">
        <v>0.88789439999999997</v>
      </c>
      <c r="E200" s="1">
        <v>0.88920480000000002</v>
      </c>
      <c r="F200" s="1">
        <v>1.7112E-3</v>
      </c>
      <c r="G200" s="5">
        <f t="shared" si="30"/>
        <v>1.5312777148502666E-3</v>
      </c>
      <c r="H200">
        <f t="shared" si="31"/>
        <v>1.3596129078603486E-3</v>
      </c>
      <c r="I200">
        <f t="shared" si="32"/>
        <v>1.3616194941778884E-3</v>
      </c>
      <c r="J200">
        <f t="shared" si="33"/>
        <v>2.6203224256517762E-6</v>
      </c>
      <c r="K200">
        <f t="shared" si="34"/>
        <v>1.8918712151072346E-3</v>
      </c>
      <c r="R200">
        <f t="shared" si="35"/>
        <v>-6.2701888787943307</v>
      </c>
      <c r="S200">
        <f t="shared" si="36"/>
        <v>0.80939849532171837</v>
      </c>
      <c r="V200">
        <f t="shared" si="37"/>
        <v>1.8918712151072346E-3</v>
      </c>
    </row>
    <row r="201" spans="1:22" x14ac:dyDescent="0.25">
      <c r="A201">
        <v>579</v>
      </c>
      <c r="B201">
        <f t="shared" si="38"/>
        <v>520.00681429291001</v>
      </c>
      <c r="C201">
        <f t="shared" si="39"/>
        <v>4.0069028807000001E-2</v>
      </c>
      <c r="D201" s="1">
        <v>0.90231810000000001</v>
      </c>
      <c r="E201" s="1">
        <v>0.87978160000000005</v>
      </c>
      <c r="F201" s="1">
        <v>1.6830669999999999E-3</v>
      </c>
      <c r="G201" s="5">
        <f t="shared" si="30"/>
        <v>1.2547480848750642E-3</v>
      </c>
      <c r="H201">
        <f t="shared" si="31"/>
        <v>1.1321819079231066E-3</v>
      </c>
      <c r="I201">
        <f t="shared" si="32"/>
        <v>1.1039042777083198E-3</v>
      </c>
      <c r="J201">
        <f t="shared" si="33"/>
        <v>2.1118250949664197E-6</v>
      </c>
      <c r="K201">
        <f t="shared" si="34"/>
        <v>1.5555916360282158E-3</v>
      </c>
      <c r="R201">
        <f t="shared" si="35"/>
        <v>-6.4658993323825209</v>
      </c>
      <c r="S201">
        <f t="shared" si="36"/>
        <v>0.80660505997494647</v>
      </c>
      <c r="V201">
        <f t="shared" si="37"/>
        <v>1.5555916360282158E-3</v>
      </c>
    </row>
    <row r="202" spans="1:22" x14ac:dyDescent="0.25">
      <c r="A202">
        <v>580</v>
      </c>
      <c r="B202">
        <f t="shared" si="38"/>
        <v>520.00681429291001</v>
      </c>
      <c r="C202">
        <f t="shared" si="39"/>
        <v>4.0069028807000001E-2</v>
      </c>
      <c r="D202" s="1">
        <v>0.9163</v>
      </c>
      <c r="E202" s="1">
        <v>0.87</v>
      </c>
      <c r="F202" s="1">
        <v>1.6500009999999999E-3</v>
      </c>
      <c r="G202" s="5">
        <f t="shared" si="30"/>
        <v>1.0257827061028201E-3</v>
      </c>
      <c r="H202">
        <f t="shared" si="31"/>
        <v>9.3992469360201412E-4</v>
      </c>
      <c r="I202">
        <f t="shared" si="32"/>
        <v>8.9243095430945356E-4</v>
      </c>
      <c r="J202">
        <f t="shared" si="33"/>
        <v>1.6925424908523592E-6</v>
      </c>
      <c r="K202">
        <f t="shared" si="34"/>
        <v>1.2761252165202537E-3</v>
      </c>
      <c r="R202">
        <f t="shared" si="35"/>
        <v>-6.6639269668050112</v>
      </c>
      <c r="S202">
        <f t="shared" si="36"/>
        <v>0.8038260609722383</v>
      </c>
      <c r="V202">
        <f t="shared" si="37"/>
        <v>1.2761252165202537E-3</v>
      </c>
    </row>
    <row r="203" spans="1:22" x14ac:dyDescent="0.25">
      <c r="A203">
        <v>581</v>
      </c>
      <c r="B203">
        <f t="shared" si="38"/>
        <v>520.00681429291001</v>
      </c>
      <c r="C203">
        <f t="shared" si="39"/>
        <v>4.0069028807000001E-2</v>
      </c>
      <c r="D203" s="1">
        <v>0.9297995</v>
      </c>
      <c r="E203" s="1">
        <v>0.85986130000000005</v>
      </c>
      <c r="F203" s="1">
        <v>1.6101329999999999E-3</v>
      </c>
      <c r="G203" s="5">
        <f t="shared" si="30"/>
        <v>8.3668569117037635E-4</v>
      </c>
      <c r="H203">
        <f t="shared" si="31"/>
        <v>7.7794993730737039E-4</v>
      </c>
      <c r="I203">
        <f t="shared" si="32"/>
        <v>7.1943364610115837E-4</v>
      </c>
      <c r="J203">
        <f t="shared" si="33"/>
        <v>1.3471752419812314E-6</v>
      </c>
      <c r="K203">
        <f t="shared" si="34"/>
        <v>1.0444713628754028E-3</v>
      </c>
      <c r="R203">
        <f t="shared" si="35"/>
        <v>-6.8642443944087042</v>
      </c>
      <c r="S203">
        <f t="shared" si="36"/>
        <v>0.80106139900954498</v>
      </c>
      <c r="V203">
        <f t="shared" si="37"/>
        <v>1.0444713628754028E-3</v>
      </c>
    </row>
    <row r="204" spans="1:22" x14ac:dyDescent="0.25">
      <c r="A204">
        <v>582</v>
      </c>
      <c r="B204">
        <f t="shared" si="38"/>
        <v>520.00681429291001</v>
      </c>
      <c r="C204">
        <f t="shared" si="39"/>
        <v>4.0069028807000001E-2</v>
      </c>
      <c r="D204" s="1">
        <v>0.94279840000000004</v>
      </c>
      <c r="E204" s="1">
        <v>0.84939200000000004</v>
      </c>
      <c r="F204" s="1">
        <v>1.5644000000000001E-3</v>
      </c>
      <c r="G204" s="5">
        <f t="shared" si="30"/>
        <v>6.8090920598129435E-4</v>
      </c>
      <c r="H204">
        <f t="shared" si="31"/>
        <v>6.4196010994443475E-4</v>
      </c>
      <c r="I204">
        <f t="shared" si="32"/>
        <v>5.7835883228686362E-4</v>
      </c>
      <c r="J204">
        <f t="shared" si="33"/>
        <v>1.0652143618371369E-6</v>
      </c>
      <c r="K204">
        <f t="shared" si="34"/>
        <v>8.5293729732263777E-4</v>
      </c>
      <c r="R204">
        <f t="shared" si="35"/>
        <v>-7.0668245215887291</v>
      </c>
      <c r="S204">
        <f t="shared" si="36"/>
        <v>0.79831097563521025</v>
      </c>
      <c r="V204">
        <f t="shared" si="37"/>
        <v>8.5293729732263777E-4</v>
      </c>
    </row>
    <row r="205" spans="1:22" x14ac:dyDescent="0.25">
      <c r="A205">
        <v>583</v>
      </c>
      <c r="B205">
        <f t="shared" si="38"/>
        <v>520.00681429291001</v>
      </c>
      <c r="C205">
        <f t="shared" si="39"/>
        <v>4.0069028807000001E-2</v>
      </c>
      <c r="D205" s="1">
        <v>0.95527759999999995</v>
      </c>
      <c r="E205" s="1">
        <v>0.83862199999999998</v>
      </c>
      <c r="F205" s="1">
        <v>1.5135999999999999E-3</v>
      </c>
      <c r="G205" s="5">
        <f t="shared" si="30"/>
        <v>5.5290128182100453E-4</v>
      </c>
      <c r="H205">
        <f t="shared" si="31"/>
        <v>5.2817420953489276E-4</v>
      </c>
      <c r="I205">
        <f t="shared" si="32"/>
        <v>4.6367517876329446E-4</v>
      </c>
      <c r="J205">
        <f t="shared" si="33"/>
        <v>8.3687138016427244E-7</v>
      </c>
      <c r="K205">
        <f t="shared" si="34"/>
        <v>6.9497092670011806E-4</v>
      </c>
      <c r="R205">
        <f t="shared" si="35"/>
        <v>-7.2716405453606292</v>
      </c>
      <c r="S205">
        <f t="shared" si="36"/>
        <v>0.79557469324120811</v>
      </c>
      <c r="V205">
        <f t="shared" si="37"/>
        <v>6.9497092670011806E-4</v>
      </c>
    </row>
    <row r="206" spans="1:22" x14ac:dyDescent="0.25">
      <c r="A206">
        <v>584</v>
      </c>
      <c r="B206">
        <f t="shared" si="38"/>
        <v>520.00681429291001</v>
      </c>
      <c r="C206">
        <f t="shared" si="39"/>
        <v>4.0069028807000001E-2</v>
      </c>
      <c r="D206" s="1">
        <v>0.96721789999999996</v>
      </c>
      <c r="E206" s="1">
        <v>0.82758129999999996</v>
      </c>
      <c r="F206" s="1">
        <v>1.4585329999999999E-3</v>
      </c>
      <c r="G206" s="5">
        <f t="shared" si="30"/>
        <v>4.4797009328609685E-4</v>
      </c>
      <c r="H206">
        <f t="shared" si="31"/>
        <v>4.3328469289098269E-4</v>
      </c>
      <c r="I206">
        <f t="shared" si="32"/>
        <v>3.7073167216282926E-4</v>
      </c>
      <c r="J206">
        <f t="shared" si="33"/>
        <v>6.5337916407085068E-7</v>
      </c>
      <c r="K206">
        <f t="shared" si="34"/>
        <v>5.6501066551571015E-4</v>
      </c>
      <c r="R206">
        <f t="shared" si="35"/>
        <v>-7.4786659499770458</v>
      </c>
      <c r="S206">
        <f t="shared" si="36"/>
        <v>0.79285245505448076</v>
      </c>
      <c r="V206">
        <f t="shared" si="37"/>
        <v>5.6501066551571015E-4</v>
      </c>
    </row>
    <row r="207" spans="1:22" x14ac:dyDescent="0.25">
      <c r="A207">
        <v>585</v>
      </c>
      <c r="B207">
        <f t="shared" si="38"/>
        <v>520.00681429291001</v>
      </c>
      <c r="C207">
        <f t="shared" si="39"/>
        <v>4.0069028807000001E-2</v>
      </c>
      <c r="D207" s="1">
        <v>0.97860000000000003</v>
      </c>
      <c r="E207" s="1">
        <v>0.81630000000000003</v>
      </c>
      <c r="F207" s="1">
        <v>1.4E-3</v>
      </c>
      <c r="G207" s="5">
        <f t="shared" si="30"/>
        <v>3.6216365369953649E-4</v>
      </c>
      <c r="H207">
        <f t="shared" si="31"/>
        <v>3.5441335151036642E-4</v>
      </c>
      <c r="I207">
        <f t="shared" si="32"/>
        <v>2.9563419051493165E-4</v>
      </c>
      <c r="J207">
        <f t="shared" si="33"/>
        <v>5.070291151793511E-7</v>
      </c>
      <c r="K207">
        <f t="shared" si="34"/>
        <v>4.5835136128695182E-4</v>
      </c>
      <c r="R207">
        <f t="shared" si="35"/>
        <v>-7.6878745035882767</v>
      </c>
      <c r="S207">
        <f t="shared" si="36"/>
        <v>0.79014416512838326</v>
      </c>
      <c r="V207">
        <f t="shared" si="37"/>
        <v>4.5835136128695182E-4</v>
      </c>
    </row>
    <row r="208" spans="1:22" x14ac:dyDescent="0.25">
      <c r="A208">
        <v>586</v>
      </c>
      <c r="B208">
        <f t="shared" si="38"/>
        <v>520.00681429291001</v>
      </c>
      <c r="C208">
        <f t="shared" si="39"/>
        <v>4.0069028807000001E-2</v>
      </c>
      <c r="D208" s="1">
        <v>0.98938559999999998</v>
      </c>
      <c r="E208" s="1">
        <v>0.80479469999999997</v>
      </c>
      <c r="F208" s="1">
        <v>1.3366669999999999E-3</v>
      </c>
      <c r="G208" s="5">
        <f t="shared" si="30"/>
        <v>2.9216378590851233E-4</v>
      </c>
      <c r="H208">
        <f t="shared" si="31"/>
        <v>2.8906264261936503E-4</v>
      </c>
      <c r="I208">
        <f t="shared" si="32"/>
        <v>2.3513186643110541E-4</v>
      </c>
      <c r="J208">
        <f t="shared" si="33"/>
        <v>3.9052569121897345E-7</v>
      </c>
      <c r="K208">
        <f t="shared" si="34"/>
        <v>3.7102531805624657E-4</v>
      </c>
      <c r="R208">
        <f t="shared" si="35"/>
        <v>-7.8992402549460596</v>
      </c>
      <c r="S208">
        <f t="shared" si="36"/>
        <v>0.78744972833422922</v>
      </c>
      <c r="V208">
        <f t="shared" si="37"/>
        <v>3.7102531805624657E-4</v>
      </c>
    </row>
    <row r="209" spans="1:22" x14ac:dyDescent="0.25">
      <c r="A209">
        <v>587</v>
      </c>
      <c r="B209">
        <f t="shared" si="38"/>
        <v>520.00681429291001</v>
      </c>
      <c r="C209">
        <f t="shared" si="39"/>
        <v>4.0069028807000001E-2</v>
      </c>
      <c r="D209" s="1">
        <v>0.99954880000000002</v>
      </c>
      <c r="E209" s="1">
        <v>0.79308199999999995</v>
      </c>
      <c r="F209" s="1">
        <v>1.2700000000000001E-3</v>
      </c>
      <c r="G209" s="5">
        <f t="shared" si="30"/>
        <v>2.35193180223616E-4</v>
      </c>
      <c r="H209">
        <f t="shared" si="31"/>
        <v>2.3508706106069912E-4</v>
      </c>
      <c r="I209">
        <f t="shared" si="32"/>
        <v>1.8652747775810581E-4</v>
      </c>
      <c r="J209">
        <f t="shared" si="33"/>
        <v>2.9869533888399235E-7</v>
      </c>
      <c r="K209">
        <f t="shared" si="34"/>
        <v>2.9969731874344676E-4</v>
      </c>
      <c r="R209">
        <f t="shared" si="35"/>
        <v>-8.1127375301499889</v>
      </c>
      <c r="S209">
        <f t="shared" si="36"/>
        <v>0.78476905035293643</v>
      </c>
      <c r="V209">
        <f t="shared" si="37"/>
        <v>2.9969731874344676E-4</v>
      </c>
    </row>
    <row r="210" spans="1:22" x14ac:dyDescent="0.25">
      <c r="A210">
        <v>588</v>
      </c>
      <c r="B210">
        <f t="shared" si="38"/>
        <v>520.00681429291001</v>
      </c>
      <c r="C210">
        <f t="shared" si="39"/>
        <v>4.0069028807000001E-2</v>
      </c>
      <c r="D210" s="1">
        <v>1.0090892</v>
      </c>
      <c r="E210" s="1">
        <v>0.781192</v>
      </c>
      <c r="F210" s="1">
        <v>1.2049999999999999E-3</v>
      </c>
      <c r="G210" s="5">
        <f t="shared" si="30"/>
        <v>1.8893434325665092E-4</v>
      </c>
      <c r="H210">
        <f t="shared" si="31"/>
        <v>1.9065160528937926E-4</v>
      </c>
      <c r="I210">
        <f t="shared" si="32"/>
        <v>1.4759399747734964E-4</v>
      </c>
      <c r="J210">
        <f t="shared" si="33"/>
        <v>2.2766588362426434E-7</v>
      </c>
      <c r="K210">
        <f t="shared" si="34"/>
        <v>2.4157249841759039E-4</v>
      </c>
      <c r="R210">
        <f t="shared" si="35"/>
        <v>-8.3283409294358801</v>
      </c>
      <c r="S210">
        <f t="shared" si="36"/>
        <v>0.78210203766677378</v>
      </c>
      <c r="V210">
        <f t="shared" si="37"/>
        <v>2.4157249841759039E-4</v>
      </c>
    </row>
    <row r="211" spans="1:22" x14ac:dyDescent="0.25">
      <c r="A211">
        <v>589</v>
      </c>
      <c r="B211">
        <f t="shared" si="38"/>
        <v>520.00681429291001</v>
      </c>
      <c r="C211">
        <f t="shared" si="39"/>
        <v>4.0069028807000001E-2</v>
      </c>
      <c r="D211" s="1">
        <v>1.0180064</v>
      </c>
      <c r="E211" s="1">
        <v>0.76915469999999997</v>
      </c>
      <c r="F211" s="1">
        <v>1.1466670000000001E-3</v>
      </c>
      <c r="G211" s="5">
        <f t="shared" si="30"/>
        <v>1.5145926311374585E-4</v>
      </c>
      <c r="H211">
        <f t="shared" si="31"/>
        <v>1.541864991890772E-4</v>
      </c>
      <c r="I211">
        <f t="shared" si="32"/>
        <v>1.1649560408247426E-4</v>
      </c>
      <c r="J211">
        <f t="shared" si="33"/>
        <v>1.7367333885684964E-7</v>
      </c>
      <c r="K211">
        <f t="shared" si="34"/>
        <v>1.9431590946418536E-4</v>
      </c>
      <c r="R211">
        <f t="shared" si="35"/>
        <v>-8.5460253240055835</v>
      </c>
      <c r="S211">
        <f t="shared" si="36"/>
        <v>0.77944859755120321</v>
      </c>
      <c r="V211">
        <f t="shared" si="37"/>
        <v>1.9431590946418536E-4</v>
      </c>
    </row>
    <row r="212" spans="1:22" x14ac:dyDescent="0.25">
      <c r="A212">
        <v>590</v>
      </c>
      <c r="B212">
        <f t="shared" si="38"/>
        <v>520.00681429291001</v>
      </c>
      <c r="C212">
        <f t="shared" si="39"/>
        <v>4.0069028807000001E-2</v>
      </c>
      <c r="D212" s="1">
        <v>1.0263</v>
      </c>
      <c r="E212" s="1">
        <v>0.75700000000000001</v>
      </c>
      <c r="F212" s="1">
        <v>1.1000000000000001E-3</v>
      </c>
      <c r="G212" s="5">
        <f t="shared" si="30"/>
        <v>1.2116866045147083E-4</v>
      </c>
      <c r="H212">
        <f t="shared" si="31"/>
        <v>1.2435539622134451E-4</v>
      </c>
      <c r="I212">
        <f t="shared" si="32"/>
        <v>9.1724675961763415E-5</v>
      </c>
      <c r="J212">
        <f t="shared" si="33"/>
        <v>1.3328552649661793E-7</v>
      </c>
      <c r="K212">
        <f t="shared" si="34"/>
        <v>1.5598263782572362E-4</v>
      </c>
      <c r="R212">
        <f t="shared" si="35"/>
        <v>-8.7657658528975464</v>
      </c>
      <c r="S212">
        <f t="shared" si="36"/>
        <v>0.77680863806682277</v>
      </c>
      <c r="V212">
        <f t="shared" si="37"/>
        <v>1.5598263782572362E-4</v>
      </c>
    </row>
    <row r="213" spans="1:22" x14ac:dyDescent="0.25">
      <c r="A213">
        <v>591</v>
      </c>
      <c r="B213">
        <f t="shared" si="38"/>
        <v>520.00681429291001</v>
      </c>
      <c r="C213">
        <f t="shared" si="39"/>
        <v>4.0069028807000001E-2</v>
      </c>
      <c r="D213" s="1">
        <v>1.0339826999999999</v>
      </c>
      <c r="E213" s="1">
        <v>0.74475409999999997</v>
      </c>
      <c r="F213" s="1">
        <v>1.0688E-3</v>
      </c>
      <c r="G213" s="5">
        <f t="shared" si="30"/>
        <v>9.6739755021517078E-5</v>
      </c>
      <c r="H213">
        <f t="shared" si="31"/>
        <v>1.0002723309448678E-4</v>
      </c>
      <c r="I213">
        <f t="shared" si="32"/>
        <v>7.2047329185270429E-5</v>
      </c>
      <c r="J213">
        <f t="shared" si="33"/>
        <v>1.0339545016699745E-7</v>
      </c>
      <c r="K213">
        <f t="shared" si="34"/>
        <v>1.2495736986650833E-4</v>
      </c>
      <c r="R213">
        <f t="shared" si="35"/>
        <v>-8.9875379198976368</v>
      </c>
      <c r="S213">
        <f t="shared" si="36"/>
        <v>0.77418206805139977</v>
      </c>
      <c r="V213">
        <f t="shared" si="37"/>
        <v>1.2495736986650833E-4</v>
      </c>
    </row>
    <row r="214" spans="1:22" x14ac:dyDescent="0.25">
      <c r="A214">
        <v>592</v>
      </c>
      <c r="B214">
        <f t="shared" si="38"/>
        <v>520.00681429291001</v>
      </c>
      <c r="C214">
        <f t="shared" si="39"/>
        <v>4.0069028807000001E-2</v>
      </c>
      <c r="D214" s="1">
        <v>1.040986</v>
      </c>
      <c r="E214" s="1">
        <v>0.73242240000000003</v>
      </c>
      <c r="F214" s="1">
        <v>1.0494E-3</v>
      </c>
      <c r="G214" s="5">
        <f t="shared" si="30"/>
        <v>7.7081548241242026E-5</v>
      </c>
      <c r="H214">
        <f t="shared" si="31"/>
        <v>8.0240812577457568E-5</v>
      </c>
      <c r="I214">
        <f t="shared" si="32"/>
        <v>5.6456252558566267E-5</v>
      </c>
      <c r="J214">
        <f t="shared" si="33"/>
        <v>8.088937672435938E-8</v>
      </c>
      <c r="K214">
        <f t="shared" si="34"/>
        <v>9.9902365841853332E-5</v>
      </c>
      <c r="R214">
        <f t="shared" si="35"/>
        <v>-9.2113171904895488</v>
      </c>
      <c r="S214">
        <f t="shared" si="36"/>
        <v>0.77156879711200299</v>
      </c>
      <c r="V214">
        <f t="shared" si="37"/>
        <v>9.9902365841853332E-5</v>
      </c>
    </row>
    <row r="215" spans="1:22" x14ac:dyDescent="0.25">
      <c r="A215">
        <v>593</v>
      </c>
      <c r="B215">
        <f t="shared" si="38"/>
        <v>520.00681429291001</v>
      </c>
      <c r="C215">
        <f t="shared" si="39"/>
        <v>4.0069028807000001E-2</v>
      </c>
      <c r="D215" s="1">
        <v>1.047188</v>
      </c>
      <c r="E215" s="1">
        <v>0.72000359999999997</v>
      </c>
      <c r="F215" s="1">
        <v>1.0356E-3</v>
      </c>
      <c r="G215" s="5">
        <f t="shared" si="30"/>
        <v>6.1296699695644527E-5</v>
      </c>
      <c r="H215">
        <f t="shared" si="31"/>
        <v>6.41891683608826E-5</v>
      </c>
      <c r="I215">
        <f t="shared" si="32"/>
        <v>4.4133844448982961E-5</v>
      </c>
      <c r="J215">
        <f t="shared" si="33"/>
        <v>6.3478862204809468E-8</v>
      </c>
      <c r="K215">
        <f t="shared" si="34"/>
        <v>7.9712863288835639E-5</v>
      </c>
      <c r="R215">
        <f t="shared" si="35"/>
        <v>-9.4370795888443482</v>
      </c>
      <c r="S215">
        <f t="shared" si="36"/>
        <v>0.76896873561722345</v>
      </c>
      <c r="V215">
        <f t="shared" si="37"/>
        <v>7.9712863288835639E-5</v>
      </c>
    </row>
    <row r="216" spans="1:22" x14ac:dyDescent="0.25">
      <c r="A216">
        <v>594</v>
      </c>
      <c r="B216">
        <f t="shared" si="38"/>
        <v>520.00681429291001</v>
      </c>
      <c r="C216">
        <f t="shared" si="39"/>
        <v>4.0069028807000001E-2</v>
      </c>
      <c r="D216" s="1">
        <v>1.0524667000000001</v>
      </c>
      <c r="E216" s="1">
        <v>0.70749649999999997</v>
      </c>
      <c r="F216" s="1">
        <v>1.0212000000000001E-3</v>
      </c>
      <c r="G216" s="5">
        <f t="shared" si="30"/>
        <v>4.8649155810952981E-5</v>
      </c>
      <c r="H216">
        <f t="shared" si="31"/>
        <v>5.1201616474139511E-5</v>
      </c>
      <c r="I216">
        <f t="shared" si="32"/>
        <v>3.4419107464203894E-5</v>
      </c>
      <c r="J216">
        <f t="shared" si="33"/>
        <v>4.9680517914145189E-8</v>
      </c>
      <c r="K216">
        <f t="shared" si="34"/>
        <v>6.3479007653964207E-5</v>
      </c>
      <c r="R216">
        <f t="shared" si="35"/>
        <v>-9.6648012948484769</v>
      </c>
      <c r="S216">
        <f t="shared" si="36"/>
        <v>0.7663817946894903</v>
      </c>
      <c r="V216">
        <f t="shared" si="37"/>
        <v>6.3479007653964207E-5</v>
      </c>
    </row>
    <row r="217" spans="1:22" x14ac:dyDescent="0.25">
      <c r="A217">
        <v>595</v>
      </c>
      <c r="B217">
        <f t="shared" si="38"/>
        <v>520.00681429291001</v>
      </c>
      <c r="C217">
        <f t="shared" si="39"/>
        <v>4.0069028807000001E-2</v>
      </c>
      <c r="D217" s="1">
        <v>1.0567</v>
      </c>
      <c r="E217" s="1">
        <v>0.69489999999999996</v>
      </c>
      <c r="F217" s="1">
        <v>1E-3</v>
      </c>
      <c r="G217" s="5">
        <f t="shared" si="30"/>
        <v>3.8536769501214747E-5</v>
      </c>
      <c r="H217">
        <f t="shared" si="31"/>
        <v>4.0721804331933623E-5</v>
      </c>
      <c r="I217">
        <f t="shared" si="32"/>
        <v>2.6779201126394126E-5</v>
      </c>
      <c r="J217">
        <f t="shared" si="33"/>
        <v>3.8536769501214745E-8</v>
      </c>
      <c r="K217">
        <f t="shared" si="34"/>
        <v>5.0453484701585623E-5</v>
      </c>
      <c r="R217">
        <f t="shared" si="35"/>
        <v>-9.8944587411697533</v>
      </c>
      <c r="S217">
        <f t="shared" si="36"/>
        <v>0.76380788619747475</v>
      </c>
      <c r="V217">
        <f t="shared" si="37"/>
        <v>5.0453484701585623E-5</v>
      </c>
    </row>
    <row r="218" spans="1:22" x14ac:dyDescent="0.25">
      <c r="A218">
        <v>596</v>
      </c>
      <c r="B218">
        <f t="shared" si="38"/>
        <v>520.00681429291001</v>
      </c>
      <c r="C218">
        <f t="shared" si="39"/>
        <v>4.0069028807000001E-2</v>
      </c>
      <c r="D218" s="1">
        <v>1.0597943999999999</v>
      </c>
      <c r="E218" s="1">
        <v>0.68221920000000003</v>
      </c>
      <c r="F218" s="1">
        <v>9.6864E-4</v>
      </c>
      <c r="G218" s="5">
        <f t="shared" si="30"/>
        <v>3.0468228290277511E-5</v>
      </c>
      <c r="H218">
        <f t="shared" si="31"/>
        <v>3.2290057719957676E-5</v>
      </c>
      <c r="I218">
        <f t="shared" si="32"/>
        <v>2.0786010329610492E-5</v>
      </c>
      <c r="J218">
        <f t="shared" si="33"/>
        <v>2.9512744651094409E-8</v>
      </c>
      <c r="K218">
        <f t="shared" si="34"/>
        <v>4.0024107001008146E-5</v>
      </c>
      <c r="R218">
        <f t="shared" si="35"/>
        <v>-10.126028610360793</v>
      </c>
      <c r="S218">
        <f t="shared" si="36"/>
        <v>0.76124692274858408</v>
      </c>
      <c r="V218">
        <f t="shared" si="37"/>
        <v>4.0024107001008146E-5</v>
      </c>
    </row>
    <row r="219" spans="1:22" x14ac:dyDescent="0.25">
      <c r="A219">
        <v>597</v>
      </c>
      <c r="B219">
        <f t="shared" si="38"/>
        <v>520.00681429291001</v>
      </c>
      <c r="C219">
        <f t="shared" si="39"/>
        <v>4.0069028807000001E-2</v>
      </c>
      <c r="D219" s="1">
        <v>1.0617992000000001</v>
      </c>
      <c r="E219" s="1">
        <v>0.66947159999999994</v>
      </c>
      <c r="F219" s="1">
        <v>9.2991999999999999E-4</v>
      </c>
      <c r="G219" s="5">
        <f t="shared" si="30"/>
        <v>2.4043683722517534E-5</v>
      </c>
      <c r="H219">
        <f t="shared" si="31"/>
        <v>2.5529564141622142E-5</v>
      </c>
      <c r="I219">
        <f t="shared" si="32"/>
        <v>1.609656341160777E-5</v>
      </c>
      <c r="J219">
        <f t="shared" si="33"/>
        <v>2.2358702367243505E-8</v>
      </c>
      <c r="K219">
        <f t="shared" si="34"/>
        <v>3.1690682998546151E-5</v>
      </c>
      <c r="R219">
        <f t="shared" si="35"/>
        <v>-10.35948783199934</v>
      </c>
      <c r="S219">
        <f t="shared" si="36"/>
        <v>0.75869881768154279</v>
      </c>
      <c r="V219">
        <f t="shared" si="37"/>
        <v>3.1690682998546151E-5</v>
      </c>
    </row>
    <row r="220" spans="1:22" x14ac:dyDescent="0.25">
      <c r="A220">
        <v>598</v>
      </c>
      <c r="B220">
        <f t="shared" si="38"/>
        <v>520.00681429291001</v>
      </c>
      <c r="C220">
        <f t="shared" si="39"/>
        <v>4.0069028807000001E-2</v>
      </c>
      <c r="D220" s="1">
        <v>1.0628067999999999</v>
      </c>
      <c r="E220" s="1">
        <v>0.65667439999999999</v>
      </c>
      <c r="F220" s="1">
        <v>8.8688000000000005E-4</v>
      </c>
      <c r="G220" s="5">
        <f t="shared" si="30"/>
        <v>1.8938545733506756E-5</v>
      </c>
      <c r="H220">
        <f t="shared" si="31"/>
        <v>2.0128015187681968E-5</v>
      </c>
      <c r="I220">
        <f t="shared" si="32"/>
        <v>1.2436458156423108E-5</v>
      </c>
      <c r="J220">
        <f t="shared" si="33"/>
        <v>1.6796217440132474E-8</v>
      </c>
      <c r="K220">
        <f t="shared" si="34"/>
        <v>2.5045570313445509E-5</v>
      </c>
      <c r="R220">
        <f t="shared" si="35"/>
        <v>-10.59481357986493</v>
      </c>
      <c r="S220">
        <f t="shared" si="36"/>
        <v>0.75616348505906261</v>
      </c>
      <c r="V220">
        <f t="shared" si="37"/>
        <v>2.5045570313445509E-5</v>
      </c>
    </row>
    <row r="221" spans="1:22" x14ac:dyDescent="0.25">
      <c r="A221">
        <v>599</v>
      </c>
      <c r="B221">
        <f t="shared" si="38"/>
        <v>520.00681429291001</v>
      </c>
      <c r="C221">
        <f t="shared" si="39"/>
        <v>4.0069028807000001E-2</v>
      </c>
      <c r="D221" s="1">
        <v>1.0629096</v>
      </c>
      <c r="E221" s="1">
        <v>0.64384479999999999</v>
      </c>
      <c r="F221" s="1">
        <v>8.4256000000000001E-4</v>
      </c>
      <c r="G221" s="5">
        <f t="shared" si="30"/>
        <v>1.4889971376743572E-5</v>
      </c>
      <c r="H221">
        <f t="shared" si="31"/>
        <v>1.5826693520065961E-5</v>
      </c>
      <c r="I221">
        <f t="shared" si="32"/>
        <v>9.5868306430651891E-6</v>
      </c>
      <c r="J221">
        <f t="shared" si="33"/>
        <v>1.2545694283189065E-8</v>
      </c>
      <c r="K221">
        <f t="shared" si="34"/>
        <v>1.9757383879898725E-5</v>
      </c>
      <c r="R221">
        <f t="shared" si="35"/>
        <v>-10.831983269151477</v>
      </c>
      <c r="S221">
        <f t="shared" si="36"/>
        <v>0.75364083966059459</v>
      </c>
      <c r="V221">
        <f t="shared" si="37"/>
        <v>1.9757383879898725E-5</v>
      </c>
    </row>
    <row r="222" spans="1:22" x14ac:dyDescent="0.25">
      <c r="A222">
        <v>600</v>
      </c>
      <c r="B222">
        <f t="shared" si="38"/>
        <v>520.00681429291001</v>
      </c>
      <c r="C222">
        <f t="shared" si="39"/>
        <v>4.0069028807000001E-2</v>
      </c>
      <c r="D222" s="1">
        <v>1.0622</v>
      </c>
      <c r="E222" s="1">
        <v>0.63100000000000001</v>
      </c>
      <c r="F222" s="1">
        <v>8.0000000000000004E-4</v>
      </c>
      <c r="G222" s="5">
        <f t="shared" si="30"/>
        <v>1.1685637523228587E-5</v>
      </c>
      <c r="H222">
        <f t="shared" si="31"/>
        <v>1.2412484177173405E-5</v>
      </c>
      <c r="I222">
        <f t="shared" si="32"/>
        <v>7.3736372771572386E-6</v>
      </c>
      <c r="J222">
        <f t="shared" si="33"/>
        <v>9.3485100185828697E-9</v>
      </c>
      <c r="K222">
        <f t="shared" si="34"/>
        <v>1.5557393692665867E-5</v>
      </c>
      <c r="R222">
        <f t="shared" si="35"/>
        <v>-11.070974553715144</v>
      </c>
      <c r="S222">
        <f t="shared" si="36"/>
        <v>0.75113079697516949</v>
      </c>
      <c r="V222">
        <f t="shared" si="37"/>
        <v>1.5557393692665867E-5</v>
      </c>
    </row>
    <row r="223" spans="1:22" x14ac:dyDescent="0.25">
      <c r="A223">
        <v>601</v>
      </c>
      <c r="B223">
        <f t="shared" si="38"/>
        <v>520.00681429291001</v>
      </c>
      <c r="C223">
        <f t="shared" si="39"/>
        <v>4.0069028807000001E-2</v>
      </c>
      <c r="D223" s="1">
        <v>1.0607352000000001</v>
      </c>
      <c r="E223" s="1">
        <v>0.61815549999999997</v>
      </c>
      <c r="F223" s="1">
        <v>7.6095999999999998E-4</v>
      </c>
      <c r="G223" s="5">
        <f t="shared" si="30"/>
        <v>9.1544417378743363E-6</v>
      </c>
      <c r="H223">
        <f t="shared" si="31"/>
        <v>9.7104385877124823E-6</v>
      </c>
      <c r="I223">
        <f t="shared" si="32"/>
        <v>5.6588685096965789E-6</v>
      </c>
      <c r="J223">
        <f t="shared" si="33"/>
        <v>6.966163984852855E-9</v>
      </c>
      <c r="K223">
        <f t="shared" si="34"/>
        <v>1.2228205806046466E-5</v>
      </c>
      <c r="R223">
        <f t="shared" si="35"/>
        <v>-11.311765323357132</v>
      </c>
      <c r="S223">
        <f t="shared" si="36"/>
        <v>0.74863327319431849</v>
      </c>
      <c r="V223">
        <f t="shared" si="37"/>
        <v>1.2228205806046466E-5</v>
      </c>
    </row>
    <row r="224" spans="1:22" x14ac:dyDescent="0.25">
      <c r="A224">
        <v>602</v>
      </c>
      <c r="B224">
        <f t="shared" si="38"/>
        <v>520.00681429291001</v>
      </c>
      <c r="C224">
        <f t="shared" si="39"/>
        <v>4.0069028807000001E-2</v>
      </c>
      <c r="D224" s="1">
        <v>1.0584435999999999</v>
      </c>
      <c r="E224" s="1">
        <v>0.60531440000000003</v>
      </c>
      <c r="F224" s="1">
        <v>7.2367999999999998E-4</v>
      </c>
      <c r="G224" s="5">
        <f t="shared" si="30"/>
        <v>7.1588245464422434E-6</v>
      </c>
      <c r="H224">
        <f t="shared" si="31"/>
        <v>7.5772120247046946E-6</v>
      </c>
      <c r="I224">
        <f t="shared" si="32"/>
        <v>4.3333395850349592E-6</v>
      </c>
      <c r="J224">
        <f t="shared" si="33"/>
        <v>5.180698147769323E-9</v>
      </c>
      <c r="K224">
        <f t="shared" si="34"/>
        <v>9.5943737294953693E-6</v>
      </c>
      <c r="R224">
        <f t="shared" si="35"/>
        <v>-11.554333701140777</v>
      </c>
      <c r="S224">
        <f t="shared" si="36"/>
        <v>0.74614818520507775</v>
      </c>
      <c r="V224">
        <f t="shared" si="37"/>
        <v>9.5943737294953693E-6</v>
      </c>
    </row>
    <row r="225" spans="1:22" x14ac:dyDescent="0.25">
      <c r="A225">
        <v>603</v>
      </c>
      <c r="B225">
        <f t="shared" si="38"/>
        <v>520.00681429291001</v>
      </c>
      <c r="C225">
        <f t="shared" si="39"/>
        <v>4.0069028807000001E-2</v>
      </c>
      <c r="D225" s="1">
        <v>1.0552244</v>
      </c>
      <c r="E225" s="1">
        <v>0.59247559999999999</v>
      </c>
      <c r="F225" s="1">
        <v>6.8592000000000002E-4</v>
      </c>
      <c r="G225" s="5">
        <f t="shared" si="30"/>
        <v>5.5884499312988075E-6</v>
      </c>
      <c r="H225">
        <f t="shared" si="31"/>
        <v>5.8970687256848251E-6</v>
      </c>
      <c r="I225">
        <f t="shared" si="32"/>
        <v>3.3110202261162197E-6</v>
      </c>
      <c r="J225">
        <f t="shared" si="33"/>
        <v>3.8332295768764785E-9</v>
      </c>
      <c r="K225">
        <f t="shared" si="34"/>
        <v>7.5146354863767774E-6</v>
      </c>
      <c r="R225">
        <f t="shared" si="35"/>
        <v>-11.798658040742549</v>
      </c>
      <c r="S225">
        <f t="shared" si="36"/>
        <v>0.74367545058307405</v>
      </c>
      <c r="V225">
        <f t="shared" si="37"/>
        <v>7.5146354863767774E-6</v>
      </c>
    </row>
    <row r="226" spans="1:22" x14ac:dyDescent="0.25">
      <c r="A226">
        <v>604</v>
      </c>
      <c r="B226">
        <f t="shared" si="38"/>
        <v>520.00681429291001</v>
      </c>
      <c r="C226">
        <f t="shared" si="39"/>
        <v>4.0069028807000001E-2</v>
      </c>
      <c r="D226" s="1">
        <v>1.0509767999999999</v>
      </c>
      <c r="E226" s="1">
        <v>0.57963790000000004</v>
      </c>
      <c r="F226" s="1">
        <v>6.4543999999999995E-4</v>
      </c>
      <c r="G226" s="5">
        <f t="shared" si="30"/>
        <v>4.3550194222624559E-6</v>
      </c>
      <c r="H226">
        <f t="shared" si="31"/>
        <v>4.5770243763472444E-6</v>
      </c>
      <c r="I226">
        <f t="shared" si="32"/>
        <v>2.5243343123794234E-6</v>
      </c>
      <c r="J226">
        <f t="shared" si="33"/>
        <v>2.8109037359050792E-9</v>
      </c>
      <c r="K226">
        <f t="shared" si="34"/>
        <v>5.8755145203522811E-6</v>
      </c>
      <c r="R226">
        <f t="shared" si="35"/>
        <v>-12.044716923836472</v>
      </c>
      <c r="S226">
        <f t="shared" si="36"/>
        <v>0.74121498758568971</v>
      </c>
      <c r="V226">
        <f t="shared" si="37"/>
        <v>5.8755145203522811E-6</v>
      </c>
    </row>
    <row r="227" spans="1:22" x14ac:dyDescent="0.25">
      <c r="A227">
        <v>605</v>
      </c>
      <c r="B227">
        <f t="shared" si="38"/>
        <v>520.00681429291001</v>
      </c>
      <c r="C227">
        <f t="shared" si="39"/>
        <v>4.0069028807000001E-2</v>
      </c>
      <c r="D227" s="1">
        <v>1.0456000000000001</v>
      </c>
      <c r="E227" s="1">
        <v>0.56679999999999997</v>
      </c>
      <c r="F227" s="1">
        <v>5.9999999999999995E-4</v>
      </c>
      <c r="G227" s="5">
        <f t="shared" si="30"/>
        <v>3.3880289316088045E-6</v>
      </c>
      <c r="H227">
        <f t="shared" si="31"/>
        <v>3.5425230508901663E-6</v>
      </c>
      <c r="I227">
        <f t="shared" si="32"/>
        <v>1.9203347984358703E-6</v>
      </c>
      <c r="J227">
        <f t="shared" si="33"/>
        <v>2.0328173589652825E-9</v>
      </c>
      <c r="K227">
        <f t="shared" si="34"/>
        <v>4.5860606090549408E-6</v>
      </c>
      <c r="R227">
        <f t="shared" si="35"/>
        <v>-12.292489157511458</v>
      </c>
      <c r="S227">
        <f t="shared" si="36"/>
        <v>0.73876671514530701</v>
      </c>
      <c r="V227">
        <f t="shared" si="37"/>
        <v>4.5860606090549408E-6</v>
      </c>
    </row>
    <row r="228" spans="1:22" x14ac:dyDescent="0.25">
      <c r="A228">
        <v>606</v>
      </c>
      <c r="B228">
        <f t="shared" si="38"/>
        <v>520.00681429291001</v>
      </c>
      <c r="C228">
        <f t="shared" si="39"/>
        <v>4.0069028807000001E-2</v>
      </c>
      <c r="D228" s="1">
        <v>1.0390368999999999</v>
      </c>
      <c r="E228" s="1">
        <v>0.55396109999999998</v>
      </c>
      <c r="F228" s="1">
        <v>5.4786699999999995E-4</v>
      </c>
      <c r="G228" s="5">
        <f t="shared" si="30"/>
        <v>2.6313069078539899E-6</v>
      </c>
      <c r="H228">
        <f t="shared" si="31"/>
        <v>2.7340249724851952E-6</v>
      </c>
      <c r="I228">
        <f t="shared" si="32"/>
        <v>1.4576416691123948E-6</v>
      </c>
      <c r="J228">
        <f t="shared" si="33"/>
        <v>1.4416062216852418E-9</v>
      </c>
      <c r="K228">
        <f t="shared" si="34"/>
        <v>3.5735403041803221E-6</v>
      </c>
      <c r="R228">
        <f t="shared" si="35"/>
        <v>-12.541953771721095</v>
      </c>
      <c r="S228">
        <f t="shared" si="36"/>
        <v>0.73633055286263061</v>
      </c>
      <c r="V228">
        <f t="shared" si="37"/>
        <v>3.5735403041803221E-6</v>
      </c>
    </row>
    <row r="229" spans="1:22" x14ac:dyDescent="0.25">
      <c r="A229">
        <v>607</v>
      </c>
      <c r="B229">
        <f t="shared" si="38"/>
        <v>520.00681429291001</v>
      </c>
      <c r="C229">
        <f t="shared" si="39"/>
        <v>4.0069028807000001E-2</v>
      </c>
      <c r="D229" s="1">
        <v>1.0313608000000001</v>
      </c>
      <c r="E229" s="1">
        <v>0.54113719999999998</v>
      </c>
      <c r="F229" s="1">
        <v>4.9160000000000002E-4</v>
      </c>
      <c r="G229" s="5">
        <f t="shared" si="30"/>
        <v>2.0401978549584826E-6</v>
      </c>
      <c r="H229">
        <f t="shared" si="31"/>
        <v>2.1041800918482645E-6</v>
      </c>
      <c r="I229">
        <f t="shared" si="32"/>
        <v>1.1040269546782393E-6</v>
      </c>
      <c r="J229">
        <f t="shared" si="33"/>
        <v>1.0029612654975901E-9</v>
      </c>
      <c r="K229">
        <f t="shared" si="34"/>
        <v>2.7799155268028937E-6</v>
      </c>
      <c r="R229">
        <f t="shared" si="35"/>
        <v>-12.793090016765518</v>
      </c>
      <c r="S229">
        <f t="shared" si="36"/>
        <v>0.73390642100008685</v>
      </c>
      <c r="V229">
        <f t="shared" si="37"/>
        <v>2.7799155268028937E-6</v>
      </c>
    </row>
    <row r="230" spans="1:22" x14ac:dyDescent="0.25">
      <c r="A230">
        <v>608</v>
      </c>
      <c r="B230">
        <f t="shared" si="38"/>
        <v>520.00681429291001</v>
      </c>
      <c r="C230">
        <f t="shared" si="39"/>
        <v>4.0069028807000001E-2</v>
      </c>
      <c r="D230" s="1">
        <v>1.0226662</v>
      </c>
      <c r="E230" s="1">
        <v>0.52835279999999996</v>
      </c>
      <c r="F230" s="1">
        <v>4.3540000000000001E-4</v>
      </c>
      <c r="G230" s="5">
        <f t="shared" si="30"/>
        <v>1.579277185804477E-6</v>
      </c>
      <c r="H230">
        <f t="shared" si="31"/>
        <v>1.6150733983533583E-6</v>
      </c>
      <c r="I230">
        <f t="shared" si="32"/>
        <v>8.3441552309591556E-7</v>
      </c>
      <c r="J230">
        <f t="shared" si="33"/>
        <v>6.8761728669926933E-10</v>
      </c>
      <c r="K230">
        <f t="shared" si="34"/>
        <v>2.1589741906625519E-6</v>
      </c>
      <c r="R230">
        <f t="shared" si="35"/>
        <v>-13.045877360804793</v>
      </c>
      <c r="S230">
        <f t="shared" si="36"/>
        <v>0.7314942404752991</v>
      </c>
      <c r="V230">
        <f t="shared" si="37"/>
        <v>2.1589741906625519E-6</v>
      </c>
    </row>
    <row r="231" spans="1:22" x14ac:dyDescent="0.25">
      <c r="A231">
        <v>609</v>
      </c>
      <c r="B231">
        <f t="shared" si="38"/>
        <v>520.00681429291001</v>
      </c>
      <c r="C231">
        <f t="shared" si="39"/>
        <v>4.0069028807000001E-2</v>
      </c>
      <c r="D231" s="1">
        <v>1.0130477</v>
      </c>
      <c r="E231" s="1">
        <v>0.51563230000000004</v>
      </c>
      <c r="F231" s="1">
        <v>3.8346700000000002E-4</v>
      </c>
      <c r="G231" s="5">
        <f t="shared" si="30"/>
        <v>1.220502143307592E-6</v>
      </c>
      <c r="H231">
        <f t="shared" si="31"/>
        <v>1.2364268891228265E-6</v>
      </c>
      <c r="I231">
        <f t="shared" si="32"/>
        <v>6.2933032730862329E-7</v>
      </c>
      <c r="J231">
        <f t="shared" si="33"/>
        <v>4.6802229538773242E-10</v>
      </c>
      <c r="K231">
        <f t="shared" si="34"/>
        <v>1.6739984908788532E-6</v>
      </c>
      <c r="R231">
        <f t="shared" si="35"/>
        <v>-13.300295487403458</v>
      </c>
      <c r="S231">
        <f t="shared" si="36"/>
        <v>0.72909393285463808</v>
      </c>
      <c r="V231">
        <f t="shared" si="37"/>
        <v>1.6739984908788532E-6</v>
      </c>
    </row>
    <row r="232" spans="1:22" x14ac:dyDescent="0.25">
      <c r="A232">
        <v>610</v>
      </c>
      <c r="B232">
        <f t="shared" si="38"/>
        <v>520.00681429291001</v>
      </c>
      <c r="C232">
        <f t="shared" si="39"/>
        <v>4.0069028807000001E-2</v>
      </c>
      <c r="D232" s="1">
        <v>1.0025999999999999</v>
      </c>
      <c r="E232" s="1">
        <v>0.503</v>
      </c>
      <c r="F232" s="1">
        <v>3.4000000000000002E-4</v>
      </c>
      <c r="G232" s="5">
        <f t="shared" si="30"/>
        <v>9.4171950166760822E-7</v>
      </c>
      <c r="H232">
        <f t="shared" si="31"/>
        <v>9.4416797237194389E-7</v>
      </c>
      <c r="I232">
        <f t="shared" si="32"/>
        <v>4.7368490933880694E-7</v>
      </c>
      <c r="J232">
        <f t="shared" si="33"/>
        <v>3.2018463056698684E-10</v>
      </c>
      <c r="K232">
        <f t="shared" si="34"/>
        <v>1.2958751583525282E-6</v>
      </c>
      <c r="R232">
        <f t="shared" si="35"/>
        <v>-13.556324293105764</v>
      </c>
      <c r="S232">
        <f t="shared" si="36"/>
        <v>0.72670542034684493</v>
      </c>
      <c r="V232">
        <f t="shared" si="37"/>
        <v>1.2958751583525282E-6</v>
      </c>
    </row>
    <row r="233" spans="1:22" x14ac:dyDescent="0.25">
      <c r="A233">
        <v>611</v>
      </c>
      <c r="B233">
        <f t="shared" si="38"/>
        <v>520.00681429291001</v>
      </c>
      <c r="C233">
        <f t="shared" si="39"/>
        <v>4.0069028807000001E-2</v>
      </c>
      <c r="D233" s="1">
        <v>0.99136749999999996</v>
      </c>
      <c r="E233" s="1">
        <v>0.49046879999999998</v>
      </c>
      <c r="F233" s="1">
        <v>3.0725300000000001E-4</v>
      </c>
      <c r="G233" s="5">
        <f t="shared" si="30"/>
        <v>7.2546430122586628E-7</v>
      </c>
      <c r="H233">
        <f t="shared" si="31"/>
        <v>7.1920173064553393E-7</v>
      </c>
      <c r="I233">
        <f t="shared" si="32"/>
        <v>3.5581760526508914E-7</v>
      </c>
      <c r="J233">
        <f t="shared" si="33"/>
        <v>2.229010829445511E-10</v>
      </c>
      <c r="K233">
        <f t="shared" si="34"/>
        <v>1.0015679007962543E-6</v>
      </c>
      <c r="R233">
        <f t="shared" si="35"/>
        <v>-13.813943885041185</v>
      </c>
      <c r="S233">
        <f t="shared" si="36"/>
        <v>0.72432862579672985</v>
      </c>
      <c r="V233">
        <f t="shared" si="37"/>
        <v>1.0015679007962543E-6</v>
      </c>
    </row>
    <row r="234" spans="1:22" x14ac:dyDescent="0.25">
      <c r="A234">
        <v>612</v>
      </c>
      <c r="B234">
        <f t="shared" si="38"/>
        <v>520.00681429291001</v>
      </c>
      <c r="C234">
        <f t="shared" si="39"/>
        <v>4.0069028807000001E-2</v>
      </c>
      <c r="D234" s="1">
        <v>0.97933139999999996</v>
      </c>
      <c r="E234" s="1">
        <v>0.47803040000000002</v>
      </c>
      <c r="F234" s="1">
        <v>2.8316000000000002E-4</v>
      </c>
      <c r="G234" s="5">
        <f t="shared" si="30"/>
        <v>5.5799529205040689E-7</v>
      </c>
      <c r="H234">
        <f t="shared" si="31"/>
        <v>5.4646231055713386E-7</v>
      </c>
      <c r="I234">
        <f t="shared" si="32"/>
        <v>2.6673871265697284E-7</v>
      </c>
      <c r="J234">
        <f t="shared" si="33"/>
        <v>1.5800194689699323E-10</v>
      </c>
      <c r="K234">
        <f t="shared" si="34"/>
        <v>7.7288576661626949E-7</v>
      </c>
      <c r="R234">
        <f t="shared" si="35"/>
        <v>-14.073134578559799</v>
      </c>
      <c r="S234">
        <f t="shared" si="36"/>
        <v>0.72196347267894023</v>
      </c>
      <c r="V234">
        <f t="shared" si="37"/>
        <v>7.7288576661626949E-7</v>
      </c>
    </row>
    <row r="235" spans="1:22" x14ac:dyDescent="0.25">
      <c r="A235">
        <v>613</v>
      </c>
      <c r="B235">
        <f t="shared" si="38"/>
        <v>520.00681429291001</v>
      </c>
      <c r="C235">
        <f t="shared" si="39"/>
        <v>4.0069028807000001E-2</v>
      </c>
      <c r="D235" s="1">
        <v>0.96649160000000001</v>
      </c>
      <c r="E235" s="1">
        <v>0.46567760000000002</v>
      </c>
      <c r="F235" s="1">
        <v>2.6543999999999998E-4</v>
      </c>
      <c r="G235" s="5">
        <f t="shared" si="30"/>
        <v>4.2852235283008904E-7</v>
      </c>
      <c r="H235">
        <f t="shared" si="31"/>
        <v>4.1416325442251729E-7</v>
      </c>
      <c r="I235">
        <f t="shared" si="32"/>
        <v>1.9955326081226908E-7</v>
      </c>
      <c r="J235">
        <f t="shared" si="33"/>
        <v>1.1374697333521883E-10</v>
      </c>
      <c r="K235">
        <f t="shared" si="34"/>
        <v>5.9549258800887951E-7</v>
      </c>
      <c r="R235">
        <f t="shared" si="35"/>
        <v>-14.333876894897065</v>
      </c>
      <c r="S235">
        <f t="shared" si="36"/>
        <v>0.71960988509180113</v>
      </c>
      <c r="V235">
        <f t="shared" si="37"/>
        <v>5.9549258800887951E-7</v>
      </c>
    </row>
    <row r="236" spans="1:22" x14ac:dyDescent="0.25">
      <c r="A236">
        <v>614</v>
      </c>
      <c r="B236">
        <f t="shared" si="38"/>
        <v>520.00681429291001</v>
      </c>
      <c r="C236">
        <f t="shared" si="39"/>
        <v>4.0069028807000001E-2</v>
      </c>
      <c r="D236" s="1">
        <v>0.95284789999999997</v>
      </c>
      <c r="E236" s="1">
        <v>0.45340320000000001</v>
      </c>
      <c r="F236" s="1">
        <v>2.5181299999999998E-4</v>
      </c>
      <c r="G236" s="5">
        <f t="shared" si="30"/>
        <v>3.2858917214442448E-7</v>
      </c>
      <c r="H236">
        <f t="shared" si="31"/>
        <v>3.1309550264055337E-7</v>
      </c>
      <c r="I236">
        <f t="shared" si="32"/>
        <v>1.4898338213563294E-7</v>
      </c>
      <c r="J236">
        <f t="shared" si="33"/>
        <v>8.2743025205203953E-11</v>
      </c>
      <c r="K236">
        <f t="shared" si="34"/>
        <v>4.5811226679315364E-7</v>
      </c>
      <c r="R236">
        <f t="shared" si="35"/>
        <v>-14.596151558867687</v>
      </c>
      <c r="S236">
        <f t="shared" si="36"/>
        <v>0.71726778775122546</v>
      </c>
      <c r="V236">
        <f t="shared" si="37"/>
        <v>4.5811226679315364E-7</v>
      </c>
    </row>
    <row r="237" spans="1:22" x14ac:dyDescent="0.25">
      <c r="A237">
        <v>615</v>
      </c>
      <c r="B237">
        <f t="shared" si="38"/>
        <v>520.00681429291001</v>
      </c>
      <c r="C237">
        <f t="shared" si="39"/>
        <v>4.0069028807000001E-2</v>
      </c>
      <c r="D237" s="1">
        <v>0.93840000000000001</v>
      </c>
      <c r="E237" s="1">
        <v>0.44119999999999998</v>
      </c>
      <c r="F237" s="1">
        <v>2.4000000000000001E-4</v>
      </c>
      <c r="G237" s="5">
        <f t="shared" si="30"/>
        <v>2.5158115881352919E-7</v>
      </c>
      <c r="H237">
        <f t="shared" si="31"/>
        <v>2.3608375943061579E-7</v>
      </c>
      <c r="I237">
        <f t="shared" si="32"/>
        <v>1.1099760726852907E-7</v>
      </c>
      <c r="J237">
        <f t="shared" si="33"/>
        <v>6.0379478115247002E-11</v>
      </c>
      <c r="K237">
        <f t="shared" si="34"/>
        <v>3.5189271434865936E-7</v>
      </c>
      <c r="R237">
        <f t="shared" si="35"/>
        <v>-14.859939496588073</v>
      </c>
      <c r="S237">
        <f t="shared" si="36"/>
        <v>0.71493710598469418</v>
      </c>
      <c r="V237">
        <f t="shared" si="37"/>
        <v>3.5189271434865936E-7</v>
      </c>
    </row>
    <row r="238" spans="1:22" x14ac:dyDescent="0.25">
      <c r="A238">
        <v>616</v>
      </c>
      <c r="B238">
        <f t="shared" si="38"/>
        <v>520.00681429291001</v>
      </c>
      <c r="C238">
        <f t="shared" si="39"/>
        <v>4.0069028807000001E-2</v>
      </c>
      <c r="D238" s="1">
        <v>0.92319399999999996</v>
      </c>
      <c r="E238" s="1">
        <v>0.42908000000000002</v>
      </c>
      <c r="F238" s="1">
        <v>2.29547E-4</v>
      </c>
      <c r="G238" s="5">
        <f t="shared" si="30"/>
        <v>1.9233408932222813E-7</v>
      </c>
      <c r="H238">
        <f t="shared" si="31"/>
        <v>1.7756167725774506E-7</v>
      </c>
      <c r="I238">
        <f t="shared" si="32"/>
        <v>8.252671104638165E-8</v>
      </c>
      <c r="J238">
        <f t="shared" si="33"/>
        <v>4.4149713201649501E-11</v>
      </c>
      <c r="K238">
        <f t="shared" si="34"/>
        <v>2.6989797135701496E-7</v>
      </c>
      <c r="R238">
        <f t="shared" si="35"/>
        <v>-15.125221833227043</v>
      </c>
      <c r="S238">
        <f t="shared" si="36"/>
        <v>0.71261776572530411</v>
      </c>
      <c r="V238">
        <f t="shared" si="37"/>
        <v>2.6989797135701496E-7</v>
      </c>
    </row>
    <row r="239" spans="1:22" x14ac:dyDescent="0.25">
      <c r="A239">
        <v>617</v>
      </c>
      <c r="B239">
        <f t="shared" si="38"/>
        <v>520.00681429291001</v>
      </c>
      <c r="C239">
        <f t="shared" si="39"/>
        <v>4.0069028807000001E-2</v>
      </c>
      <c r="D239" s="1">
        <v>0.90724400000000005</v>
      </c>
      <c r="E239" s="1">
        <v>0.41703600000000002</v>
      </c>
      <c r="F239" s="1">
        <v>2.2064E-4</v>
      </c>
      <c r="G239" s="5">
        <f t="shared" si="30"/>
        <v>1.4682358002423364E-7</v>
      </c>
      <c r="H239">
        <f t="shared" si="31"/>
        <v>1.3320481203550583E-7</v>
      </c>
      <c r="I239">
        <f t="shared" si="32"/>
        <v>6.1230718518986308E-8</v>
      </c>
      <c r="J239">
        <f t="shared" si="33"/>
        <v>3.2395154696546912E-11</v>
      </c>
      <c r="K239">
        <f t="shared" si="34"/>
        <v>2.067036130389197E-7</v>
      </c>
      <c r="R239">
        <f t="shared" si="35"/>
        <v>-15.391979890784365</v>
      </c>
      <c r="S239">
        <f t="shared" si="36"/>
        <v>0.71030969350588269</v>
      </c>
      <c r="V239">
        <f t="shared" si="37"/>
        <v>2.067036130389197E-7</v>
      </c>
    </row>
    <row r="240" spans="1:22" x14ac:dyDescent="0.25">
      <c r="A240">
        <v>618</v>
      </c>
      <c r="B240">
        <f t="shared" si="38"/>
        <v>520.00681429291001</v>
      </c>
      <c r="C240">
        <f t="shared" si="39"/>
        <v>4.0069028807000001E-2</v>
      </c>
      <c r="D240" s="1">
        <v>0.89050200000000002</v>
      </c>
      <c r="E240" s="1">
        <v>0.405032</v>
      </c>
      <c r="F240" s="1">
        <v>2.1196E-4</v>
      </c>
      <c r="G240" s="5">
        <f t="shared" si="30"/>
        <v>1.1191924315196464E-7</v>
      </c>
      <c r="H240">
        <f t="shared" si="31"/>
        <v>9.9664309865310814E-8</v>
      </c>
      <c r="I240">
        <f t="shared" si="32"/>
        <v>4.5330874892326542E-8</v>
      </c>
      <c r="J240">
        <f t="shared" si="33"/>
        <v>2.3722402778490426E-11</v>
      </c>
      <c r="K240">
        <f t="shared" si="34"/>
        <v>1.5807516552119801E-7</v>
      </c>
      <c r="R240">
        <f t="shared" si="35"/>
        <v>-15.660195185896807</v>
      </c>
      <c r="S240">
        <f t="shared" si="36"/>
        <v>0.70801281645317127</v>
      </c>
      <c r="V240">
        <f t="shared" si="37"/>
        <v>1.5807516552119801E-7</v>
      </c>
    </row>
    <row r="241" spans="1:22" x14ac:dyDescent="0.25">
      <c r="A241">
        <v>619</v>
      </c>
      <c r="B241">
        <f t="shared" si="38"/>
        <v>520.00681429291001</v>
      </c>
      <c r="C241">
        <f t="shared" si="39"/>
        <v>4.0069028807000001E-2</v>
      </c>
      <c r="D241" s="1">
        <v>0.87292000000000003</v>
      </c>
      <c r="E241" s="1">
        <v>0.39303199999999999</v>
      </c>
      <c r="F241" s="1">
        <v>2.0218699999999999E-4</v>
      </c>
      <c r="G241" s="5">
        <f t="shared" si="30"/>
        <v>8.5190480443083733E-8</v>
      </c>
      <c r="H241">
        <f t="shared" si="31"/>
        <v>7.4364474188376649E-8</v>
      </c>
      <c r="I241">
        <f t="shared" si="32"/>
        <v>3.3482584909506083E-8</v>
      </c>
      <c r="J241">
        <f t="shared" si="33"/>
        <v>1.722440766934577E-11</v>
      </c>
      <c r="K241">
        <f t="shared" si="34"/>
        <v>1.2071307024504321E-7</v>
      </c>
      <c r="R241">
        <f t="shared" si="35"/>
        <v>-15.929849427671217</v>
      </c>
      <c r="S241">
        <f t="shared" si="36"/>
        <v>0.70572706228207194</v>
      </c>
      <c r="V241">
        <f t="shared" si="37"/>
        <v>1.2071307024504321E-7</v>
      </c>
    </row>
    <row r="242" spans="1:22" x14ac:dyDescent="0.25">
      <c r="A242">
        <v>620</v>
      </c>
      <c r="B242">
        <f t="shared" si="38"/>
        <v>520.00681429291001</v>
      </c>
      <c r="C242">
        <f t="shared" si="39"/>
        <v>4.0069028807000001E-2</v>
      </c>
      <c r="D242" s="1">
        <v>0.85444989999999998</v>
      </c>
      <c r="E242" s="1">
        <v>0.38100000000000001</v>
      </c>
      <c r="F242" s="1">
        <v>1.9000000000000001E-4</v>
      </c>
      <c r="G242" s="5">
        <f t="shared" si="30"/>
        <v>6.4753399240334709E-8</v>
      </c>
      <c r="H242">
        <f t="shared" si="31"/>
        <v>5.5328535505564068E-8</v>
      </c>
      <c r="I242">
        <f t="shared" si="32"/>
        <v>2.4671045110567526E-8</v>
      </c>
      <c r="J242">
        <f t="shared" si="33"/>
        <v>1.2303145855663595E-11</v>
      </c>
      <c r="K242">
        <f t="shared" si="34"/>
        <v>9.2050866537279681E-8</v>
      </c>
      <c r="R242">
        <f t="shared" si="35"/>
        <v>-16.200924515544337</v>
      </c>
      <c r="S242">
        <f t="shared" si="36"/>
        <v>0.70345235928996097</v>
      </c>
      <c r="V242">
        <f t="shared" si="37"/>
        <v>9.2050866537279681E-8</v>
      </c>
    </row>
    <row r="243" spans="1:22" x14ac:dyDescent="0.25">
      <c r="A243">
        <v>621</v>
      </c>
      <c r="B243">
        <f t="shared" si="38"/>
        <v>520.00681429291001</v>
      </c>
      <c r="C243">
        <f t="shared" si="39"/>
        <v>4.0069028807000001E-2</v>
      </c>
      <c r="D243" s="1">
        <v>0.83508400000000005</v>
      </c>
      <c r="E243" s="1">
        <v>0.36891839999999998</v>
      </c>
      <c r="F243" s="1">
        <v>1.7421299999999999E-4</v>
      </c>
      <c r="G243" s="5">
        <f t="shared" si="30"/>
        <v>4.9150399154442427E-8</v>
      </c>
      <c r="H243">
        <f t="shared" si="31"/>
        <v>4.1044711927488403E-8</v>
      </c>
      <c r="I243">
        <f t="shared" si="32"/>
        <v>1.8132486615418252E-8</v>
      </c>
      <c r="J243">
        <f t="shared" si="33"/>
        <v>8.5626384878928776E-12</v>
      </c>
      <c r="K243">
        <f t="shared" si="34"/>
        <v>7.0095829576214421E-8</v>
      </c>
      <c r="R243">
        <f t="shared" si="35"/>
        <v>-16.47340253716899</v>
      </c>
      <c r="S243">
        <f t="shared" si="36"/>
        <v>0.70118863635106476</v>
      </c>
      <c r="V243">
        <f t="shared" si="37"/>
        <v>7.0095829576214421E-8</v>
      </c>
    </row>
    <row r="244" spans="1:22" x14ac:dyDescent="0.25">
      <c r="A244">
        <v>622</v>
      </c>
      <c r="B244">
        <f t="shared" si="38"/>
        <v>520.00681429291001</v>
      </c>
      <c r="C244">
        <f t="shared" si="39"/>
        <v>4.0069028807000001E-2</v>
      </c>
      <c r="D244" s="1">
        <v>0.81494599999999995</v>
      </c>
      <c r="E244" s="1">
        <v>0.35682720000000001</v>
      </c>
      <c r="F244" s="1">
        <v>1.5563999999999999E-4</v>
      </c>
      <c r="G244" s="5">
        <f t="shared" si="30"/>
        <v>3.7255653940303403E-8</v>
      </c>
      <c r="H244">
        <f t="shared" si="31"/>
        <v>3.0361346156034494E-8</v>
      </c>
      <c r="I244">
        <f t="shared" si="32"/>
        <v>1.3293830679687431E-8</v>
      </c>
      <c r="J244">
        <f t="shared" si="33"/>
        <v>5.7984699792688215E-12</v>
      </c>
      <c r="K244">
        <f t="shared" si="34"/>
        <v>5.3303397420871185E-8</v>
      </c>
      <c r="R244">
        <f t="shared" si="35"/>
        <v>-16.747265766326255</v>
      </c>
      <c r="S244">
        <f t="shared" si="36"/>
        <v>0.69893582291090106</v>
      </c>
      <c r="V244">
        <f t="shared" si="37"/>
        <v>5.3303397420871185E-8</v>
      </c>
    </row>
    <row r="245" spans="1:22" x14ac:dyDescent="0.25">
      <c r="A245">
        <v>623</v>
      </c>
      <c r="B245">
        <f t="shared" si="38"/>
        <v>520.00681429291001</v>
      </c>
      <c r="C245">
        <f t="shared" si="39"/>
        <v>4.0069028807000001E-2</v>
      </c>
      <c r="D245" s="1">
        <v>0.79418599999999995</v>
      </c>
      <c r="E245" s="1">
        <v>0.34477679999999999</v>
      </c>
      <c r="F245" s="1">
        <v>1.3595999999999999E-4</v>
      </c>
      <c r="G245" s="5">
        <f t="shared" si="30"/>
        <v>2.8201071404970143E-8</v>
      </c>
      <c r="H245">
        <f t="shared" si="31"/>
        <v>2.2396896094827617E-8</v>
      </c>
      <c r="I245">
        <f t="shared" si="32"/>
        <v>9.7230751555771102E-9</v>
      </c>
      <c r="J245">
        <f t="shared" si="33"/>
        <v>3.8342176682197407E-12</v>
      </c>
      <c r="K245">
        <f t="shared" si="34"/>
        <v>4.0478427427235908E-8</v>
      </c>
      <c r="R245">
        <f t="shared" si="35"/>
        <v>-17.022496660863215</v>
      </c>
      <c r="S245">
        <f t="shared" si="36"/>
        <v>0.69669384898077968</v>
      </c>
      <c r="V245">
        <f t="shared" si="37"/>
        <v>4.0478427427235908E-8</v>
      </c>
    </row>
    <row r="246" spans="1:22" x14ac:dyDescent="0.25">
      <c r="A246">
        <v>624</v>
      </c>
      <c r="B246">
        <f t="shared" si="38"/>
        <v>520.00681429291001</v>
      </c>
      <c r="C246">
        <f t="shared" si="39"/>
        <v>4.0069028807000001E-2</v>
      </c>
      <c r="D246" s="1">
        <v>0.77295400000000003</v>
      </c>
      <c r="E246" s="1">
        <v>0.33281759999999999</v>
      </c>
      <c r="F246" s="1">
        <v>1.16853E-4</v>
      </c>
      <c r="G246" s="5">
        <f t="shared" si="30"/>
        <v>2.1318411123355769E-8</v>
      </c>
      <c r="H246">
        <f t="shared" si="31"/>
        <v>1.6478151151442336E-8</v>
      </c>
      <c r="I246">
        <f t="shared" si="32"/>
        <v>7.095142425888571E-9</v>
      </c>
      <c r="J246">
        <f t="shared" si="33"/>
        <v>2.4911202949974917E-12</v>
      </c>
      <c r="K246">
        <f t="shared" si="34"/>
        <v>3.0697707461705692E-8</v>
      </c>
      <c r="R246">
        <f t="shared" si="35"/>
        <v>-17.299077860656087</v>
      </c>
      <c r="S246">
        <f t="shared" si="36"/>
        <v>0.69446264513236811</v>
      </c>
      <c r="V246">
        <f t="shared" si="37"/>
        <v>3.0697707461705692E-8</v>
      </c>
    </row>
    <row r="247" spans="1:22" x14ac:dyDescent="0.25">
      <c r="A247">
        <v>625</v>
      </c>
      <c r="B247">
        <f t="shared" si="38"/>
        <v>520.00681429291001</v>
      </c>
      <c r="C247">
        <f t="shared" si="39"/>
        <v>4.0069028807000001E-2</v>
      </c>
      <c r="D247" s="1">
        <v>0.75139999999999996</v>
      </c>
      <c r="E247" s="1">
        <v>0.32100000000000001</v>
      </c>
      <c r="F247" s="1">
        <v>1E-4</v>
      </c>
      <c r="G247" s="5">
        <f t="shared" si="30"/>
        <v>1.6094123150947314E-8</v>
      </c>
      <c r="H247">
        <f t="shared" si="31"/>
        <v>1.2093124135621811E-8</v>
      </c>
      <c r="I247">
        <f t="shared" si="32"/>
        <v>5.1662135314540879E-9</v>
      </c>
      <c r="J247">
        <f t="shared" si="33"/>
        <v>1.6094123150947315E-12</v>
      </c>
      <c r="K247">
        <f t="shared" si="34"/>
        <v>2.3249268085590384E-8</v>
      </c>
      <c r="R247">
        <f t="shared" si="35"/>
        <v>-17.576992185598218</v>
      </c>
      <c r="S247">
        <f t="shared" si="36"/>
        <v>0.69224214249231608</v>
      </c>
      <c r="V247">
        <f t="shared" si="37"/>
        <v>2.3249268085590384E-8</v>
      </c>
    </row>
    <row r="248" spans="1:22" x14ac:dyDescent="0.25">
      <c r="A248">
        <v>626</v>
      </c>
      <c r="B248">
        <f t="shared" si="38"/>
        <v>520.00681429291001</v>
      </c>
      <c r="C248">
        <f t="shared" si="39"/>
        <v>4.0069028807000001E-2</v>
      </c>
      <c r="D248" s="1">
        <v>0.7295836</v>
      </c>
      <c r="E248" s="1">
        <v>0.3093381</v>
      </c>
      <c r="F248" s="2">
        <v>8.6133300000000004E-5</v>
      </c>
      <c r="G248" s="5">
        <f t="shared" si="30"/>
        <v>1.2134180353975407E-8</v>
      </c>
      <c r="H248">
        <f t="shared" si="31"/>
        <v>8.8528989857026521E-9</v>
      </c>
      <c r="I248">
        <f t="shared" si="32"/>
        <v>3.7535642957560797E-9</v>
      </c>
      <c r="J248">
        <f t="shared" si="33"/>
        <v>1.04515699668307E-12</v>
      </c>
      <c r="K248">
        <f t="shared" si="34"/>
        <v>1.7584946144397665E-8</v>
      </c>
      <c r="R248">
        <f t="shared" si="35"/>
        <v>-17.85622263361272</v>
      </c>
      <c r="S248">
        <f t="shared" si="36"/>
        <v>0.69003227273693979</v>
      </c>
      <c r="V248">
        <f t="shared" si="37"/>
        <v>1.7584946144397665E-8</v>
      </c>
    </row>
    <row r="249" spans="1:22" x14ac:dyDescent="0.25">
      <c r="A249">
        <v>627</v>
      </c>
      <c r="B249">
        <f t="shared" si="38"/>
        <v>520.00681429291001</v>
      </c>
      <c r="C249">
        <f t="shared" si="39"/>
        <v>4.0069028807000001E-2</v>
      </c>
      <c r="D249" s="1">
        <v>0.70758880000000002</v>
      </c>
      <c r="E249" s="1">
        <v>0.29785040000000002</v>
      </c>
      <c r="F249" s="1">
        <v>7.4599999999999997E-5</v>
      </c>
      <c r="G249" s="5">
        <f t="shared" si="30"/>
        <v>9.136745124864337E-9</v>
      </c>
      <c r="H249">
        <f t="shared" si="31"/>
        <v>6.4650585188086064E-9</v>
      </c>
      <c r="I249">
        <f t="shared" si="32"/>
        <v>2.721383190138893E-9</v>
      </c>
      <c r="J249">
        <f t="shared" si="33"/>
        <v>6.8160118631487952E-13</v>
      </c>
      <c r="K249">
        <f t="shared" si="34"/>
        <v>1.3283377722175611E-8</v>
      </c>
      <c r="R249">
        <f t="shared" si="35"/>
        <v>-18.136752378689355</v>
      </c>
      <c r="S249">
        <f t="shared" si="36"/>
        <v>0.68783296808696637</v>
      </c>
      <c r="V249">
        <f t="shared" si="37"/>
        <v>1.3283377722175611E-8</v>
      </c>
    </row>
    <row r="250" spans="1:22" x14ac:dyDescent="0.25">
      <c r="A250">
        <v>628</v>
      </c>
      <c r="B250">
        <f t="shared" si="38"/>
        <v>520.00681429291001</v>
      </c>
      <c r="C250">
        <f t="shared" si="39"/>
        <v>4.0069028807000001E-2</v>
      </c>
      <c r="D250" s="1">
        <v>0.68560220000000005</v>
      </c>
      <c r="E250" s="1">
        <v>0.2865936</v>
      </c>
      <c r="F250" s="1">
        <v>6.4999999999999994E-5</v>
      </c>
      <c r="G250" s="5">
        <f t="shared" si="30"/>
        <v>6.8709650322907294E-9</v>
      </c>
      <c r="H250">
        <f t="shared" si="31"/>
        <v>4.7107487422615956E-9</v>
      </c>
      <c r="I250">
        <f t="shared" si="32"/>
        <v>1.9691746040783164E-9</v>
      </c>
      <c r="J250">
        <f t="shared" si="33"/>
        <v>4.4661272709889736E-13</v>
      </c>
      <c r="K250">
        <f t="shared" si="34"/>
        <v>1.0021182152619473E-8</v>
      </c>
      <c r="R250">
        <f t="shared" si="35"/>
        <v>-18.418564768945362</v>
      </c>
      <c r="S250">
        <f t="shared" si="36"/>
        <v>0.6856441613023373</v>
      </c>
      <c r="V250">
        <f t="shared" si="37"/>
        <v>1.0021182152619473E-8</v>
      </c>
    </row>
    <row r="251" spans="1:22" x14ac:dyDescent="0.25">
      <c r="A251">
        <v>629</v>
      </c>
      <c r="B251">
        <f t="shared" si="38"/>
        <v>520.00681429291001</v>
      </c>
      <c r="C251">
        <f t="shared" si="39"/>
        <v>4.0069028807000001E-2</v>
      </c>
      <c r="D251" s="1">
        <v>0.66381040000000002</v>
      </c>
      <c r="E251" s="1">
        <v>0.27562449999999999</v>
      </c>
      <c r="F251" s="2">
        <v>5.6933299999999999E-5</v>
      </c>
      <c r="G251" s="5">
        <f t="shared" si="30"/>
        <v>5.1605534455618954E-9</v>
      </c>
      <c r="H251">
        <f t="shared" si="31"/>
        <v>3.4256290469198201E-9</v>
      </c>
      <c r="I251">
        <f t="shared" si="32"/>
        <v>1.4223749631562746E-9</v>
      </c>
      <c r="J251">
        <f t="shared" si="33"/>
        <v>2.9380733748220907E-13</v>
      </c>
      <c r="K251">
        <f t="shared" si="34"/>
        <v>7.5505658859713757E-9</v>
      </c>
      <c r="R251">
        <f t="shared" si="35"/>
        <v>-18.701643324709934</v>
      </c>
      <c r="S251">
        <f t="shared" si="36"/>
        <v>0.68346578567706828</v>
      </c>
      <c r="V251">
        <f t="shared" si="37"/>
        <v>7.5505658859713757E-9</v>
      </c>
    </row>
    <row r="252" spans="1:22" x14ac:dyDescent="0.25">
      <c r="A252">
        <v>630</v>
      </c>
      <c r="B252">
        <f t="shared" si="38"/>
        <v>520.00681429291001</v>
      </c>
      <c r="C252">
        <f t="shared" si="39"/>
        <v>4.0069028807000001E-2</v>
      </c>
      <c r="D252" s="1">
        <v>0.64239999999999997</v>
      </c>
      <c r="E252" s="1">
        <v>0.26500000000000001</v>
      </c>
      <c r="F252" s="2">
        <v>5.0000000000000002E-5</v>
      </c>
      <c r="G252" s="5">
        <f t="shared" si="30"/>
        <v>3.8710984088293204E-9</v>
      </c>
      <c r="H252">
        <f t="shared" si="31"/>
        <v>2.4867936178319553E-9</v>
      </c>
      <c r="I252">
        <f t="shared" si="32"/>
        <v>1.02584107833977E-9</v>
      </c>
      <c r="J252">
        <f t="shared" si="33"/>
        <v>1.9355492044146602E-13</v>
      </c>
      <c r="K252">
        <f t="shared" si="34"/>
        <v>5.6819478217658706E-9</v>
      </c>
      <c r="R252">
        <f t="shared" si="35"/>
        <v>-18.985971736631928</v>
      </c>
      <c r="S252">
        <f t="shared" si="36"/>
        <v>0.68129777503416722</v>
      </c>
      <c r="V252">
        <f t="shared" si="37"/>
        <v>5.6819478217658706E-9</v>
      </c>
    </row>
    <row r="253" spans="1:22" x14ac:dyDescent="0.25">
      <c r="A253">
        <v>631</v>
      </c>
      <c r="B253">
        <f t="shared" si="38"/>
        <v>520.00681429291001</v>
      </c>
      <c r="C253">
        <f t="shared" si="39"/>
        <v>4.0069028807000001E-2</v>
      </c>
      <c r="D253" s="1">
        <v>0.62151489999999998</v>
      </c>
      <c r="E253" s="1">
        <v>0.25476320000000002</v>
      </c>
      <c r="F253" s="1">
        <v>4.4159999999999997E-5</v>
      </c>
      <c r="G253" s="5">
        <f t="shared" si="30"/>
        <v>2.9002707069253358E-9</v>
      </c>
      <c r="H253">
        <f t="shared" si="31"/>
        <v>1.8025614583876293E-9</v>
      </c>
      <c r="I253">
        <f t="shared" si="32"/>
        <v>7.3888224616256079E-10</v>
      </c>
      <c r="J253">
        <f t="shared" si="33"/>
        <v>1.2807595441782282E-13</v>
      </c>
      <c r="K253">
        <f t="shared" si="34"/>
        <v>4.2705045127752626E-9</v>
      </c>
      <c r="R253">
        <f t="shared" si="35"/>
        <v>-19.27153386381061</v>
      </c>
      <c r="S253">
        <f t="shared" si="36"/>
        <v>0.67914006372060798</v>
      </c>
      <c r="V253">
        <f t="shared" si="37"/>
        <v>4.2705045127752626E-9</v>
      </c>
    </row>
    <row r="254" spans="1:22" x14ac:dyDescent="0.25">
      <c r="A254">
        <v>632</v>
      </c>
      <c r="B254">
        <f t="shared" si="38"/>
        <v>520.00681429291001</v>
      </c>
      <c r="C254">
        <f t="shared" si="39"/>
        <v>4.0069028807000001E-2</v>
      </c>
      <c r="D254" s="1">
        <v>0.60111380000000003</v>
      </c>
      <c r="E254" s="1">
        <v>0.24488960000000001</v>
      </c>
      <c r="F254" s="1">
        <v>3.9480000000000001E-5</v>
      </c>
      <c r="G254" s="5">
        <f t="shared" si="30"/>
        <v>2.1702820769921106E-9</v>
      </c>
      <c r="H254">
        <f t="shared" si="31"/>
        <v>1.3045865063726202E-9</v>
      </c>
      <c r="I254">
        <f t="shared" si="32"/>
        <v>5.3147950972176715E-10</v>
      </c>
      <c r="J254">
        <f t="shared" si="33"/>
        <v>8.5682736399648528E-14</v>
      </c>
      <c r="K254">
        <f t="shared" si="34"/>
        <v>3.2057693391949259E-9</v>
      </c>
      <c r="R254">
        <f t="shared" si="35"/>
        <v>-19.558313731949038</v>
      </c>
      <c r="S254">
        <f t="shared" si="36"/>
        <v>0.67699258660235984</v>
      </c>
      <c r="V254">
        <f t="shared" si="37"/>
        <v>3.2057693391949259E-9</v>
      </c>
    </row>
    <row r="255" spans="1:22" x14ac:dyDescent="0.25">
      <c r="A255">
        <v>633</v>
      </c>
      <c r="B255">
        <f t="shared" si="38"/>
        <v>520.00681429291001</v>
      </c>
      <c r="C255">
        <f t="shared" si="39"/>
        <v>4.0069028807000001E-2</v>
      </c>
      <c r="D255" s="1">
        <v>0.58110519999999999</v>
      </c>
      <c r="E255" s="1">
        <v>0.2353344</v>
      </c>
      <c r="F255" s="1">
        <v>3.5719999999999997E-5</v>
      </c>
      <c r="G255" s="5">
        <f t="shared" si="30"/>
        <v>1.6220865152992946E-9</v>
      </c>
      <c r="H255">
        <f t="shared" si="31"/>
        <v>9.4260290889029975E-10</v>
      </c>
      <c r="I255">
        <f t="shared" si="32"/>
        <v>3.8173275682605032E-10</v>
      </c>
      <c r="J255">
        <f t="shared" si="33"/>
        <v>5.7940930326490798E-14</v>
      </c>
      <c r="K255">
        <f t="shared" si="34"/>
        <v>2.4036064703530993E-9</v>
      </c>
      <c r="R255">
        <f t="shared" si="35"/>
        <v>-19.846295531529854</v>
      </c>
      <c r="S255">
        <f t="shared" si="36"/>
        <v>0.67485527905947251</v>
      </c>
      <c r="V255">
        <f t="shared" si="37"/>
        <v>2.4036064703530993E-9</v>
      </c>
    </row>
    <row r="256" spans="1:22" x14ac:dyDescent="0.25">
      <c r="A256">
        <v>634</v>
      </c>
      <c r="B256">
        <f t="shared" si="38"/>
        <v>520.00681429291001</v>
      </c>
      <c r="C256">
        <f t="shared" si="39"/>
        <v>4.0069028807000001E-2</v>
      </c>
      <c r="D256" s="1">
        <v>0.5613977</v>
      </c>
      <c r="E256" s="1">
        <v>0.2260528</v>
      </c>
      <c r="F256" s="1">
        <v>3.2639999999999999E-5</v>
      </c>
      <c r="G256" s="5">
        <f t="shared" si="30"/>
        <v>1.2109293756748465E-9</v>
      </c>
      <c r="H256">
        <f t="shared" si="31"/>
        <v>6.7981296636629478E-10</v>
      </c>
      <c r="I256">
        <f t="shared" si="32"/>
        <v>2.7373397597355092E-10</v>
      </c>
      <c r="J256">
        <f t="shared" si="33"/>
        <v>3.9524734822026989E-14</v>
      </c>
      <c r="K256">
        <f t="shared" si="34"/>
        <v>1.8000280010739929E-9</v>
      </c>
      <c r="R256">
        <f t="shared" si="35"/>
        <v>-20.13546361601307</v>
      </c>
      <c r="S256">
        <f t="shared" si="36"/>
        <v>0.6727280769812144</v>
      </c>
      <c r="V256">
        <f t="shared" si="37"/>
        <v>1.8000280010739929E-9</v>
      </c>
    </row>
    <row r="257" spans="1:22" x14ac:dyDescent="0.25">
      <c r="A257">
        <v>635</v>
      </c>
      <c r="B257">
        <f t="shared" si="38"/>
        <v>520.00681429291001</v>
      </c>
      <c r="C257">
        <f t="shared" si="39"/>
        <v>4.0069028807000001E-2</v>
      </c>
      <c r="D257" s="1">
        <v>0.54190000000000005</v>
      </c>
      <c r="E257" s="1">
        <v>0.217</v>
      </c>
      <c r="F257" s="1">
        <v>3.0000000000000001E-5</v>
      </c>
      <c r="G257" s="5">
        <f t="shared" si="30"/>
        <v>9.0293669872995875E-10</v>
      </c>
      <c r="H257">
        <f t="shared" si="31"/>
        <v>4.8930139704176472E-10</v>
      </c>
      <c r="I257">
        <f t="shared" si="32"/>
        <v>1.9593726362440103E-10</v>
      </c>
      <c r="J257">
        <f t="shared" si="33"/>
        <v>2.7088100961898762E-14</v>
      </c>
      <c r="K257">
        <f t="shared" si="34"/>
        <v>1.3464390098072341E-9</v>
      </c>
      <c r="R257">
        <f t="shared" si="35"/>
        <v>-20.425802500055724</v>
      </c>
      <c r="S257">
        <f t="shared" si="36"/>
        <v>0.67061091676126472</v>
      </c>
      <c r="V257">
        <f t="shared" si="37"/>
        <v>1.3464390098072341E-9</v>
      </c>
    </row>
    <row r="258" spans="1:22" x14ac:dyDescent="0.25">
      <c r="A258">
        <v>636</v>
      </c>
      <c r="B258">
        <f t="shared" si="38"/>
        <v>520.00681429291001</v>
      </c>
      <c r="C258">
        <f t="shared" si="39"/>
        <v>4.0069028807000001E-2</v>
      </c>
      <c r="D258" s="1">
        <v>0.52259949999999999</v>
      </c>
      <c r="E258" s="1">
        <v>0.2081616</v>
      </c>
      <c r="F258" s="2">
        <v>2.7653299999999998E-5</v>
      </c>
      <c r="G258" s="5">
        <f t="shared" si="30"/>
        <v>6.7250595287361763E-10</v>
      </c>
      <c r="H258">
        <f t="shared" si="31"/>
        <v>3.5145127471877612E-10</v>
      </c>
      <c r="I258">
        <f t="shared" si="32"/>
        <v>1.3998991515969684E-10</v>
      </c>
      <c r="J258">
        <f t="shared" si="33"/>
        <v>1.8597008866600008E-14</v>
      </c>
      <c r="K258">
        <f t="shared" si="34"/>
        <v>1.0059868290472665E-9</v>
      </c>
      <c r="R258">
        <f t="shared" si="35"/>
        <v>-20.717296857752913</v>
      </c>
      <c r="S258">
        <f t="shared" si="36"/>
        <v>0.66850373529295959</v>
      </c>
      <c r="V258">
        <f t="shared" si="37"/>
        <v>1.0059868290472665E-9</v>
      </c>
    </row>
    <row r="259" spans="1:22" x14ac:dyDescent="0.25">
      <c r="A259">
        <v>637</v>
      </c>
      <c r="B259">
        <f t="shared" si="38"/>
        <v>520.00681429291001</v>
      </c>
      <c r="C259">
        <f t="shared" si="39"/>
        <v>4.0069028807000001E-2</v>
      </c>
      <c r="D259" s="1">
        <v>0.50354639999999995</v>
      </c>
      <c r="E259" s="1">
        <v>0.1995488</v>
      </c>
      <c r="F259" s="1">
        <v>2.5559999999999999E-5</v>
      </c>
      <c r="G259" s="5">
        <f t="shared" ref="G259:G322" si="40">(B259/A259)*(B259/A259)*K259</f>
        <v>5.0031310662487201E-10</v>
      </c>
      <c r="H259">
        <f t="shared" ref="H259:H322" si="41">G259*D259</f>
        <v>2.5193086371377044E-10</v>
      </c>
      <c r="I259">
        <f t="shared" ref="I259:I322" si="42">G259*E259</f>
        <v>9.9836880051265265E-11</v>
      </c>
      <c r="J259">
        <f t="shared" ref="J259:J322" si="43">G259*F259</f>
        <v>1.2788003005331728E-14</v>
      </c>
      <c r="K259">
        <f t="shared" ref="K259:K322" si="44">EXP(R259)</f>
        <v>7.5076267889694695E-10</v>
      </c>
      <c r="R259">
        <f t="shared" ref="R259:R322" si="45">-(((B259-A259)/(C259*A259))^2)</f>
        <v>-21.009931520900093</v>
      </c>
      <c r="S259">
        <f t="shared" ref="S259:S322" si="46">(B259/A259)*(B259/A259)</f>
        <v>0.66640646996458808</v>
      </c>
      <c r="V259">
        <f t="shared" ref="V259:V322" si="47">EXP(-(((B259-A259)/(C259*A259))^2))</f>
        <v>7.5076267889694695E-10</v>
      </c>
    </row>
    <row r="260" spans="1:22" x14ac:dyDescent="0.25">
      <c r="A260">
        <v>638</v>
      </c>
      <c r="B260">
        <f t="shared" ref="B260:B323" si="48">B259</f>
        <v>520.00681429291001</v>
      </c>
      <c r="C260">
        <f t="shared" ref="C260:C323" si="49">C259</f>
        <v>4.0069028807000001E-2</v>
      </c>
      <c r="D260" s="1">
        <v>0.4847436</v>
      </c>
      <c r="E260" s="1">
        <v>0.1911552</v>
      </c>
      <c r="F260" s="1">
        <v>2.3640000000000001E-5</v>
      </c>
      <c r="G260" s="5">
        <f t="shared" si="40"/>
        <v>3.7179287209477129E-10</v>
      </c>
      <c r="H260">
        <f t="shared" si="41"/>
        <v>1.8022421527355898E-10</v>
      </c>
      <c r="I260">
        <f t="shared" si="42"/>
        <v>7.1070140823850419E-11</v>
      </c>
      <c r="J260">
        <f t="shared" si="43"/>
        <v>8.7891834963203929E-15</v>
      </c>
      <c r="K260">
        <f t="shared" si="44"/>
        <v>5.5966010195109897E-10</v>
      </c>
      <c r="R260">
        <f t="shared" si="45"/>
        <v>-21.303691477276239</v>
      </c>
      <c r="S260">
        <f t="shared" si="46"/>
        <v>0.6643190586547425</v>
      </c>
      <c r="V260">
        <f t="shared" si="47"/>
        <v>5.5966010195109897E-10</v>
      </c>
    </row>
    <row r="261" spans="1:22" x14ac:dyDescent="0.25">
      <c r="A261">
        <v>639</v>
      </c>
      <c r="B261">
        <f t="shared" si="48"/>
        <v>520.00681429291001</v>
      </c>
      <c r="C261">
        <f t="shared" si="49"/>
        <v>4.0069028807000001E-2</v>
      </c>
      <c r="D261" s="1">
        <v>0.46619389999999999</v>
      </c>
      <c r="E261" s="1">
        <v>0.18297440000000001</v>
      </c>
      <c r="F261" s="2">
        <v>2.18133E-5</v>
      </c>
      <c r="G261" s="5">
        <f t="shared" si="40"/>
        <v>2.7598159260252027E-10</v>
      </c>
      <c r="H261">
        <f t="shared" si="41"/>
        <v>1.2866093498358008E-10</v>
      </c>
      <c r="I261">
        <f t="shared" si="42"/>
        <v>5.0497566317490586E-11</v>
      </c>
      <c r="J261">
        <f t="shared" si="43"/>
        <v>6.0200692739165557E-15</v>
      </c>
      <c r="K261">
        <f t="shared" si="44"/>
        <v>4.1673863344461085E-10</v>
      </c>
      <c r="R261">
        <f t="shared" si="45"/>
        <v>-21.598561868947673</v>
      </c>
      <c r="S261">
        <f t="shared" si="46"/>
        <v>0.66224143972771665</v>
      </c>
      <c r="V261">
        <f t="shared" si="47"/>
        <v>4.1673863344461085E-10</v>
      </c>
    </row>
    <row r="262" spans="1:22" x14ac:dyDescent="0.25">
      <c r="A262">
        <v>640</v>
      </c>
      <c r="B262">
        <f t="shared" si="48"/>
        <v>520.00681429291001</v>
      </c>
      <c r="C262">
        <f t="shared" si="49"/>
        <v>4.0069028807000001E-2</v>
      </c>
      <c r="D262" s="1">
        <v>0.44790000000000002</v>
      </c>
      <c r="E262" s="1">
        <v>0.17499999999999999</v>
      </c>
      <c r="F262" s="1">
        <v>2.0000000000000002E-5</v>
      </c>
      <c r="G262" s="5">
        <f t="shared" si="40"/>
        <v>2.0463759889038913E-10</v>
      </c>
      <c r="H262">
        <f t="shared" si="41"/>
        <v>9.1657180543005295E-11</v>
      </c>
      <c r="I262">
        <f t="shared" si="42"/>
        <v>3.5811579805818095E-11</v>
      </c>
      <c r="J262">
        <f t="shared" si="43"/>
        <v>4.0927519778077829E-15</v>
      </c>
      <c r="K262">
        <f t="shared" si="44"/>
        <v>3.0997545760726421E-10</v>
      </c>
      <c r="R262">
        <f t="shared" si="45"/>
        <v>-21.894527990592213</v>
      </c>
      <c r="S262">
        <f t="shared" si="46"/>
        <v>0.66017355202895744</v>
      </c>
      <c r="V262">
        <f t="shared" si="47"/>
        <v>3.0997545760726421E-10</v>
      </c>
    </row>
    <row r="263" spans="1:22" x14ac:dyDescent="0.25">
      <c r="A263">
        <v>641</v>
      </c>
      <c r="B263">
        <f t="shared" si="48"/>
        <v>520.00681429291001</v>
      </c>
      <c r="C263">
        <f t="shared" si="49"/>
        <v>4.0069028807000001E-2</v>
      </c>
      <c r="D263" s="1">
        <v>0.4298613</v>
      </c>
      <c r="E263" s="1">
        <v>0.1672235</v>
      </c>
      <c r="F263" s="2">
        <v>1.8133300000000001E-5</v>
      </c>
      <c r="G263" s="5">
        <f t="shared" si="40"/>
        <v>1.5157351367558486E-10</v>
      </c>
      <c r="H263">
        <f t="shared" si="41"/>
        <v>6.5155587634154685E-11</v>
      </c>
      <c r="I263">
        <f t="shared" si="42"/>
        <v>2.5346653464129163E-11</v>
      </c>
      <c r="J263">
        <f t="shared" si="43"/>
        <v>2.748527995533483E-15</v>
      </c>
      <c r="K263">
        <f t="shared" si="44"/>
        <v>2.3031451425317828E-10</v>
      </c>
      <c r="R263">
        <f t="shared" si="45"/>
        <v>-22.19157528784342</v>
      </c>
      <c r="S263">
        <f t="shared" si="46"/>
        <v>0.65811533488056395</v>
      </c>
      <c r="V263">
        <f t="shared" si="47"/>
        <v>2.3031451425317828E-10</v>
      </c>
    </row>
    <row r="264" spans="1:22" x14ac:dyDescent="0.25">
      <c r="A264">
        <v>642</v>
      </c>
      <c r="B264">
        <f t="shared" si="48"/>
        <v>520.00681429291001</v>
      </c>
      <c r="C264">
        <f t="shared" si="49"/>
        <v>4.0069028807000001E-2</v>
      </c>
      <c r="D264" s="1">
        <v>0.41209800000000002</v>
      </c>
      <c r="E264" s="1">
        <v>0.15964639999999999</v>
      </c>
      <c r="F264" s="1">
        <v>1.6200000000000001E-5</v>
      </c>
      <c r="G264" s="5">
        <f t="shared" si="40"/>
        <v>1.1215019331602109E-10</v>
      </c>
      <c r="H264">
        <f t="shared" si="41"/>
        <v>4.6216870365145665E-11</v>
      </c>
      <c r="I264">
        <f t="shared" si="42"/>
        <v>1.7904374622206829E-11</v>
      </c>
      <c r="J264">
        <f t="shared" si="43"/>
        <v>1.8168331317195419E-15</v>
      </c>
      <c r="K264">
        <f t="shared" si="44"/>
        <v>1.7094327225642589E-10</v>
      </c>
      <c r="R264">
        <f t="shared" si="45"/>
        <v>-22.489689355654662</v>
      </c>
      <c r="S264">
        <f t="shared" si="46"/>
        <v>0.65606672807683586</v>
      </c>
      <c r="V264">
        <f t="shared" si="47"/>
        <v>1.7094327225642589E-10</v>
      </c>
    </row>
    <row r="265" spans="1:22" x14ac:dyDescent="0.25">
      <c r="A265">
        <v>643</v>
      </c>
      <c r="B265">
        <f t="shared" si="48"/>
        <v>520.00681429291001</v>
      </c>
      <c r="C265">
        <f t="shared" si="49"/>
        <v>4.0069028807000001E-2</v>
      </c>
      <c r="D265" s="1">
        <v>0.39464399999999999</v>
      </c>
      <c r="E265" s="1">
        <v>0.15227760000000001</v>
      </c>
      <c r="F265" s="1">
        <v>1.42E-5</v>
      </c>
      <c r="G265" s="5">
        <f t="shared" si="40"/>
        <v>8.2893741321701286E-11</v>
      </c>
      <c r="H265">
        <f t="shared" si="41"/>
        <v>3.2713517650161484E-11</v>
      </c>
      <c r="I265">
        <f t="shared" si="42"/>
        <v>1.2622859983489501E-11</v>
      </c>
      <c r="J265">
        <f t="shared" si="43"/>
        <v>1.1770911267681583E-15</v>
      </c>
      <c r="K265">
        <f t="shared" si="44"/>
        <v>1.2674347720401469E-10</v>
      </c>
      <c r="R265">
        <f t="shared" si="45"/>
        <v>-22.788855936682729</v>
      </c>
      <c r="S265">
        <f t="shared" si="46"/>
        <v>0.65402767187987143</v>
      </c>
      <c r="V265">
        <f t="shared" si="47"/>
        <v>1.2674347720401469E-10</v>
      </c>
    </row>
    <row r="266" spans="1:22" x14ac:dyDescent="0.25">
      <c r="A266">
        <v>644</v>
      </c>
      <c r="B266">
        <f t="shared" si="48"/>
        <v>520.00681429291001</v>
      </c>
      <c r="C266">
        <f t="shared" si="49"/>
        <v>4.0069028807000001E-2</v>
      </c>
      <c r="D266" s="1">
        <v>0.37753330000000002</v>
      </c>
      <c r="E266" s="1">
        <v>0.1451259</v>
      </c>
      <c r="F266" s="2">
        <v>1.21333E-5</v>
      </c>
      <c r="G266" s="5">
        <f t="shared" si="40"/>
        <v>6.1206082744371808E-11</v>
      </c>
      <c r="H266">
        <f t="shared" si="41"/>
        <v>2.3107334398555747E-11</v>
      </c>
      <c r="I266">
        <f t="shared" si="42"/>
        <v>8.882587843751428E-12</v>
      </c>
      <c r="J266">
        <f t="shared" si="43"/>
        <v>7.4263176376228639E-16</v>
      </c>
      <c r="K266">
        <f t="shared" si="44"/>
        <v>9.3874632588379237E-11</v>
      </c>
      <c r="R266">
        <f t="shared" si="45"/>
        <v>-23.089060919690745</v>
      </c>
      <c r="S266">
        <f t="shared" si="46"/>
        <v>0.6519981070152121</v>
      </c>
      <c r="V266">
        <f t="shared" si="47"/>
        <v>9.3874632588379237E-11</v>
      </c>
    </row>
    <row r="267" spans="1:22" x14ac:dyDescent="0.25">
      <c r="A267">
        <v>645</v>
      </c>
      <c r="B267">
        <f t="shared" si="48"/>
        <v>520.00681429291001</v>
      </c>
      <c r="C267">
        <f t="shared" si="49"/>
        <v>4.0069028807000001E-2</v>
      </c>
      <c r="D267" s="1">
        <v>0.36080000000000001</v>
      </c>
      <c r="E267" s="1">
        <v>0.13819999999999999</v>
      </c>
      <c r="F267" s="1">
        <v>1.0000000000000001E-5</v>
      </c>
      <c r="G267" s="5">
        <f t="shared" si="40"/>
        <v>4.5146555019469398E-11</v>
      </c>
      <c r="H267">
        <f t="shared" si="41"/>
        <v>1.6288877051024559E-11</v>
      </c>
      <c r="I267">
        <f t="shared" si="42"/>
        <v>6.2392539036906706E-12</v>
      </c>
      <c r="J267">
        <f t="shared" si="43"/>
        <v>4.5146555019469406E-16</v>
      </c>
      <c r="K267">
        <f t="shared" si="44"/>
        <v>6.9458592104697077E-11</v>
      </c>
      <c r="R267">
        <f t="shared" si="45"/>
        <v>-23.390290337970114</v>
      </c>
      <c r="S267">
        <f t="shared" si="46"/>
        <v>0.64997797466753438</v>
      </c>
      <c r="V267">
        <f t="shared" si="47"/>
        <v>6.9458592104697077E-11</v>
      </c>
    </row>
    <row r="268" spans="1:22" x14ac:dyDescent="0.25">
      <c r="A268">
        <v>646</v>
      </c>
      <c r="B268">
        <f t="shared" si="48"/>
        <v>520.00681429291001</v>
      </c>
      <c r="C268">
        <f t="shared" si="49"/>
        <v>4.0069028807000001E-2</v>
      </c>
      <c r="D268" s="1">
        <v>0.34445629999999999</v>
      </c>
      <c r="E268" s="1">
        <v>0.13150029999999999</v>
      </c>
      <c r="F268" s="2">
        <v>7.7333299999999997E-6</v>
      </c>
      <c r="G268" s="5">
        <f t="shared" si="40"/>
        <v>3.3267321285621048E-11</v>
      </c>
      <c r="H268">
        <f t="shared" si="41"/>
        <v>1.145913840095627E-11</v>
      </c>
      <c r="I268">
        <f t="shared" si="42"/>
        <v>4.3746627292555529E-12</v>
      </c>
      <c r="J268">
        <f t="shared" si="43"/>
        <v>2.572671737177318E-16</v>
      </c>
      <c r="K268">
        <f t="shared" si="44"/>
        <v>5.1341056213502479E-11</v>
      </c>
      <c r="R268">
        <f t="shared" si="45"/>
        <v>-23.69253036778127</v>
      </c>
      <c r="S268">
        <f t="shared" si="46"/>
        <v>0.64796721647638955</v>
      </c>
      <c r="V268">
        <f t="shared" si="47"/>
        <v>5.1341056213502479E-11</v>
      </c>
    </row>
    <row r="269" spans="1:22" x14ac:dyDescent="0.25">
      <c r="A269">
        <v>647</v>
      </c>
      <c r="B269">
        <f t="shared" si="48"/>
        <v>520.00681429291001</v>
      </c>
      <c r="C269">
        <f t="shared" si="49"/>
        <v>4.0069028807000001E-2</v>
      </c>
      <c r="D269" s="1">
        <v>0.3285168</v>
      </c>
      <c r="E269" s="1">
        <v>0.12502479999999999</v>
      </c>
      <c r="F269" s="1">
        <v>5.4E-6</v>
      </c>
      <c r="G269" s="5">
        <f t="shared" si="40"/>
        <v>2.4489514146432121E-11</v>
      </c>
      <c r="H269">
        <f t="shared" si="41"/>
        <v>8.0452168209406125E-12</v>
      </c>
      <c r="I269">
        <f t="shared" si="42"/>
        <v>3.0617966082548463E-12</v>
      </c>
      <c r="J269">
        <f t="shared" si="43"/>
        <v>1.3224337639073346E-16</v>
      </c>
      <c r="K269">
        <f t="shared" si="44"/>
        <v>3.7911473195580896E-11</v>
      </c>
      <c r="R269">
        <f t="shared" si="45"/>
        <v>-23.995767326812935</v>
      </c>
      <c r="S269">
        <f t="shared" si="46"/>
        <v>0.64596577453198811</v>
      </c>
      <c r="V269">
        <f t="shared" si="47"/>
        <v>3.7911473195580896E-11</v>
      </c>
    </row>
    <row r="270" spans="1:22" x14ac:dyDescent="0.25">
      <c r="A270">
        <v>648</v>
      </c>
      <c r="B270">
        <f t="shared" si="48"/>
        <v>520.00681429291001</v>
      </c>
      <c r="C270">
        <f t="shared" si="49"/>
        <v>4.0069028807000001E-2</v>
      </c>
      <c r="D270" s="1">
        <v>0.3130192</v>
      </c>
      <c r="E270" s="1">
        <v>0.1187792</v>
      </c>
      <c r="F270" s="1">
        <v>3.1999999999999999E-6</v>
      </c>
      <c r="G270" s="5">
        <f t="shared" si="40"/>
        <v>1.8010157105058766E-11</v>
      </c>
      <c r="H270">
        <f t="shared" si="41"/>
        <v>5.6375249688998108E-12</v>
      </c>
      <c r="I270">
        <f t="shared" si="42"/>
        <v>2.1392320528131964E-12</v>
      </c>
      <c r="J270">
        <f t="shared" si="43"/>
        <v>5.7632502736188054E-17</v>
      </c>
      <c r="K270">
        <f t="shared" si="44"/>
        <v>2.7967229318697456E-11</v>
      </c>
      <c r="R270">
        <f t="shared" si="45"/>
        <v>-24.299987672659697</v>
      </c>
      <c r="S270">
        <f t="shared" si="46"/>
        <v>0.64397359137103005</v>
      </c>
      <c r="V270">
        <f t="shared" si="47"/>
        <v>2.7967229318697456E-11</v>
      </c>
    </row>
    <row r="271" spans="1:22" x14ac:dyDescent="0.25">
      <c r="A271">
        <v>649</v>
      </c>
      <c r="B271">
        <f t="shared" si="48"/>
        <v>520.00681429291001</v>
      </c>
      <c r="C271">
        <f t="shared" si="49"/>
        <v>4.0069028807000001E-2</v>
      </c>
      <c r="D271" s="1">
        <v>0.29800110000000002</v>
      </c>
      <c r="E271" s="1">
        <v>0.1127691</v>
      </c>
      <c r="F271" s="2">
        <v>1.33333E-6</v>
      </c>
      <c r="G271" s="5">
        <f t="shared" si="40"/>
        <v>1.3232309297903331E-11</v>
      </c>
      <c r="H271">
        <f t="shared" si="41"/>
        <v>3.9432427263154208E-12</v>
      </c>
      <c r="I271">
        <f t="shared" si="42"/>
        <v>1.4921956104461904E-12</v>
      </c>
      <c r="J271">
        <f t="shared" si="43"/>
        <v>1.7643034956173446E-17</v>
      </c>
      <c r="K271">
        <f t="shared" si="44"/>
        <v>2.0611375139067029E-11</v>
      </c>
      <c r="R271">
        <f t="shared" si="45"/>
        <v>-24.605178001317636</v>
      </c>
      <c r="S271">
        <f t="shared" si="46"/>
        <v>0.64199060997258084</v>
      </c>
      <c r="V271">
        <f t="shared" si="47"/>
        <v>2.0611375139067029E-11</v>
      </c>
    </row>
    <row r="272" spans="1:22" x14ac:dyDescent="0.25">
      <c r="A272">
        <v>650</v>
      </c>
      <c r="B272">
        <f t="shared" si="48"/>
        <v>520.00681429291001</v>
      </c>
      <c r="C272">
        <f t="shared" si="49"/>
        <v>4.0069028807000001E-2</v>
      </c>
      <c r="D272" s="1">
        <v>0.28349999999999997</v>
      </c>
      <c r="E272" s="1">
        <v>0.107</v>
      </c>
      <c r="F272" s="1">
        <v>0</v>
      </c>
      <c r="G272" s="5">
        <f t="shared" si="40"/>
        <v>9.7127084378841507E-12</v>
      </c>
      <c r="H272">
        <f t="shared" si="41"/>
        <v>2.7535528421401566E-12</v>
      </c>
      <c r="I272">
        <f t="shared" si="42"/>
        <v>1.0392598028536041E-12</v>
      </c>
      <c r="J272">
        <f t="shared" si="43"/>
        <v>0</v>
      </c>
      <c r="K272">
        <f t="shared" si="44"/>
        <v>1.517570919417421E-11</v>
      </c>
      <c r="R272">
        <f t="shared" si="45"/>
        <v>-24.91132504569779</v>
      </c>
      <c r="S272">
        <f t="shared" si="46"/>
        <v>0.64001677375399058</v>
      </c>
      <c r="V272">
        <f t="shared" si="47"/>
        <v>1.517570919417421E-11</v>
      </c>
    </row>
    <row r="273" spans="1:22" x14ac:dyDescent="0.25">
      <c r="A273">
        <v>651</v>
      </c>
      <c r="B273">
        <f t="shared" si="48"/>
        <v>520.00681429291001</v>
      </c>
      <c r="C273">
        <f t="shared" si="49"/>
        <v>4.0069028807000001E-2</v>
      </c>
      <c r="D273" s="1">
        <v>0.26954479999999997</v>
      </c>
      <c r="E273" s="1">
        <v>0.1014762</v>
      </c>
      <c r="F273" s="1">
        <v>0</v>
      </c>
      <c r="G273" s="5">
        <f t="shared" si="40"/>
        <v>7.1225797849998446E-12</v>
      </c>
      <c r="H273">
        <f t="shared" si="41"/>
        <v>1.9198543436318259E-12</v>
      </c>
      <c r="I273">
        <f t="shared" si="42"/>
        <v>7.2277233077860125E-13</v>
      </c>
      <c r="J273">
        <f t="shared" si="43"/>
        <v>0</v>
      </c>
      <c r="K273">
        <f t="shared" si="44"/>
        <v>1.1163007855839024E-11</v>
      </c>
      <c r="R273">
        <f t="shared" si="45"/>
        <v>-25.21841567415715</v>
      </c>
      <c r="S273">
        <f t="shared" si="46"/>
        <v>0.63805202656685789</v>
      </c>
      <c r="V273">
        <f t="shared" si="47"/>
        <v>1.1163007855839024E-11</v>
      </c>
    </row>
    <row r="274" spans="1:22" x14ac:dyDescent="0.25">
      <c r="A274">
        <v>652</v>
      </c>
      <c r="B274">
        <f t="shared" si="48"/>
        <v>520.00681429291001</v>
      </c>
      <c r="C274">
        <f t="shared" si="49"/>
        <v>4.0069028807000001E-2</v>
      </c>
      <c r="D274" s="1">
        <v>0.25611840000000002</v>
      </c>
      <c r="E274" s="1">
        <v>9.6188640000000006E-2</v>
      </c>
      <c r="F274" s="1">
        <v>0</v>
      </c>
      <c r="G274" s="5">
        <f t="shared" si="40"/>
        <v>5.2183378665850312E-12</v>
      </c>
      <c r="H274">
        <f t="shared" si="41"/>
        <v>1.3365123450491718E-12</v>
      </c>
      <c r="I274">
        <f t="shared" si="42"/>
        <v>5.0194482244731562E-13</v>
      </c>
      <c r="J274">
        <f t="shared" si="43"/>
        <v>0</v>
      </c>
      <c r="K274">
        <f t="shared" si="44"/>
        <v>8.203691426054937E-12</v>
      </c>
      <c r="R274">
        <f t="shared" si="45"/>
        <v>-25.526436889047076</v>
      </c>
      <c r="S274">
        <f t="shared" si="46"/>
        <v>0.63609631269303746</v>
      </c>
      <c r="V274">
        <f t="shared" si="47"/>
        <v>8.203691426054937E-12</v>
      </c>
    </row>
    <row r="275" spans="1:22" x14ac:dyDescent="0.25">
      <c r="A275">
        <v>653</v>
      </c>
      <c r="B275">
        <f t="shared" si="48"/>
        <v>520.00681429291001</v>
      </c>
      <c r="C275">
        <f t="shared" si="49"/>
        <v>4.0069028807000001E-2</v>
      </c>
      <c r="D275" s="1">
        <v>0.24318960000000001</v>
      </c>
      <c r="E275" s="1">
        <v>9.1122960000000003E-2</v>
      </c>
      <c r="F275" s="1">
        <v>0</v>
      </c>
      <c r="G275" s="5">
        <f t="shared" si="40"/>
        <v>3.8197113765805088E-12</v>
      </c>
      <c r="H275">
        <f t="shared" si="41"/>
        <v>9.2891408178606338E-13</v>
      </c>
      <c r="I275">
        <f t="shared" si="42"/>
        <v>3.4806340697969066E-13</v>
      </c>
      <c r="J275">
        <f t="shared" si="43"/>
        <v>0</v>
      </c>
      <c r="K275">
        <f t="shared" si="44"/>
        <v>6.0233602860861032E-12</v>
      </c>
      <c r="R275">
        <f t="shared" si="45"/>
        <v>-25.835375825278774</v>
      </c>
      <c r="S275">
        <f t="shared" si="46"/>
        <v>0.63414957684068818</v>
      </c>
      <c r="V275">
        <f t="shared" si="47"/>
        <v>6.0233602860861032E-12</v>
      </c>
    </row>
    <row r="276" spans="1:22" x14ac:dyDescent="0.25">
      <c r="A276">
        <v>654</v>
      </c>
      <c r="B276">
        <f t="shared" si="48"/>
        <v>520.00681429291001</v>
      </c>
      <c r="C276">
        <f t="shared" si="49"/>
        <v>4.0069028807000001E-2</v>
      </c>
      <c r="D276" s="1">
        <v>0.23072719999999999</v>
      </c>
      <c r="E276" s="1">
        <v>8.6264850000000004E-2</v>
      </c>
      <c r="F276" s="1">
        <v>0</v>
      </c>
      <c r="G276" s="5">
        <f t="shared" si="40"/>
        <v>2.7934307387902307E-12</v>
      </c>
      <c r="H276">
        <f t="shared" si="41"/>
        <v>6.4452045275500129E-13</v>
      </c>
      <c r="I276">
        <f t="shared" si="42"/>
        <v>2.4097488366712845E-13</v>
      </c>
      <c r="J276">
        <f t="shared" si="43"/>
        <v>0</v>
      </c>
      <c r="K276">
        <f t="shared" si="44"/>
        <v>4.418504838467417E-12</v>
      </c>
      <c r="R276">
        <f t="shared" si="45"/>
        <v>-26.145219748905717</v>
      </c>
      <c r="S276">
        <f t="shared" si="46"/>
        <v>0.63221176414036651</v>
      </c>
      <c r="V276">
        <f t="shared" si="47"/>
        <v>4.418504838467417E-12</v>
      </c>
    </row>
    <row r="277" spans="1:22" x14ac:dyDescent="0.25">
      <c r="A277">
        <v>655</v>
      </c>
      <c r="B277">
        <f t="shared" si="48"/>
        <v>520.00681429291001</v>
      </c>
      <c r="C277">
        <f t="shared" si="49"/>
        <v>4.0069028807000001E-2</v>
      </c>
      <c r="D277" s="1">
        <v>0.21870000000000001</v>
      </c>
      <c r="E277" s="1">
        <v>8.1600000000000006E-2</v>
      </c>
      <c r="F277" s="1">
        <v>0</v>
      </c>
      <c r="G277" s="5">
        <f t="shared" si="40"/>
        <v>2.0410786553400741E-12</v>
      </c>
      <c r="H277">
        <f t="shared" si="41"/>
        <v>4.4638390192287422E-13</v>
      </c>
      <c r="I277">
        <f t="shared" si="42"/>
        <v>1.6655201827575006E-13</v>
      </c>
      <c r="J277">
        <f t="shared" si="43"/>
        <v>0</v>
      </c>
      <c r="K277">
        <f t="shared" si="44"/>
        <v>3.2383536249376899E-12</v>
      </c>
      <c r="R277">
        <f t="shared" si="45"/>
        <v>-26.455956055722751</v>
      </c>
      <c r="S277">
        <f t="shared" si="46"/>
        <v>0.63028282014115955</v>
      </c>
      <c r="V277">
        <f t="shared" si="47"/>
        <v>3.2383536249376899E-12</v>
      </c>
    </row>
    <row r="278" spans="1:22" x14ac:dyDescent="0.25">
      <c r="A278">
        <v>656</v>
      </c>
      <c r="B278">
        <f t="shared" si="48"/>
        <v>520.00681429291001</v>
      </c>
      <c r="C278">
        <f t="shared" si="49"/>
        <v>4.0069028807000001E-2</v>
      </c>
      <c r="D278" s="1">
        <v>0.20709710000000001</v>
      </c>
      <c r="E278" s="1">
        <v>7.7120640000000004E-2</v>
      </c>
      <c r="F278" s="1">
        <v>0</v>
      </c>
      <c r="G278" s="5">
        <f t="shared" si="40"/>
        <v>1.4900521211108071E-12</v>
      </c>
      <c r="H278">
        <f t="shared" si="41"/>
        <v>3.0858547313089692E-13</v>
      </c>
      <c r="I278">
        <f t="shared" si="42"/>
        <v>1.1491377321342296E-13</v>
      </c>
      <c r="J278">
        <f t="shared" si="43"/>
        <v>0</v>
      </c>
      <c r="K278">
        <f t="shared" si="44"/>
        <v>2.371324941647123E-12</v>
      </c>
      <c r="R278">
        <f t="shared" si="45"/>
        <v>-26.767572269881637</v>
      </c>
      <c r="S278">
        <f t="shared" si="46"/>
        <v>0.62836269080686025</v>
      </c>
      <c r="V278">
        <f t="shared" si="47"/>
        <v>2.371324941647123E-12</v>
      </c>
    </row>
    <row r="279" spans="1:22" x14ac:dyDescent="0.25">
      <c r="A279">
        <v>657</v>
      </c>
      <c r="B279">
        <f t="shared" si="48"/>
        <v>520.00681429291001</v>
      </c>
      <c r="C279">
        <f t="shared" si="49"/>
        <v>4.0069028807000001E-2</v>
      </c>
      <c r="D279" s="1">
        <v>0.19592319999999999</v>
      </c>
      <c r="E279" s="1">
        <v>7.2825520000000005E-2</v>
      </c>
      <c r="F279" s="1">
        <v>0</v>
      </c>
      <c r="G279" s="5">
        <f t="shared" si="40"/>
        <v>1.0868470264888103E-12</v>
      </c>
      <c r="H279">
        <f t="shared" si="41"/>
        <v>2.1293854734017246E-13</v>
      </c>
      <c r="I279">
        <f t="shared" si="42"/>
        <v>7.9150199864501386E-14</v>
      </c>
      <c r="J279">
        <f t="shared" si="43"/>
        <v>0</v>
      </c>
      <c r="K279">
        <f t="shared" si="44"/>
        <v>1.7349265416670497E-12</v>
      </c>
      <c r="R279">
        <f t="shared" si="45"/>
        <v>-27.080056042522852</v>
      </c>
      <c r="S279">
        <f t="shared" si="46"/>
        <v>0.62645132251218238</v>
      </c>
      <c r="V279">
        <f t="shared" si="47"/>
        <v>1.7349265416670497E-12</v>
      </c>
    </row>
    <row r="280" spans="1:22" x14ac:dyDescent="0.25">
      <c r="A280">
        <v>658</v>
      </c>
      <c r="B280">
        <f t="shared" si="48"/>
        <v>520.00681429291001</v>
      </c>
      <c r="C280">
        <f t="shared" si="49"/>
        <v>4.0069028807000001E-2</v>
      </c>
      <c r="D280" s="1">
        <v>0.1851708</v>
      </c>
      <c r="E280" s="1">
        <v>6.8710080000000007E-2</v>
      </c>
      <c r="F280" s="1">
        <v>0</v>
      </c>
      <c r="G280" s="5">
        <f t="shared" si="40"/>
        <v>7.9207431036756599E-13</v>
      </c>
      <c r="H280">
        <f t="shared" si="41"/>
        <v>1.4666903371021047E-13</v>
      </c>
      <c r="I280">
        <f t="shared" si="42"/>
        <v>5.4423489231300296E-14</v>
      </c>
      <c r="J280">
        <f t="shared" si="43"/>
        <v>0</v>
      </c>
      <c r="K280">
        <f t="shared" si="44"/>
        <v>1.2682347405590682E-12</v>
      </c>
      <c r="R280">
        <f t="shared" si="45"/>
        <v>-27.393395150423462</v>
      </c>
      <c r="S280">
        <f t="shared" si="46"/>
        <v>0.62454866203901704</v>
      </c>
      <c r="V280">
        <f t="shared" si="47"/>
        <v>1.2682347405590682E-12</v>
      </c>
    </row>
    <row r="281" spans="1:22" x14ac:dyDescent="0.25">
      <c r="A281">
        <v>659</v>
      </c>
      <c r="B281">
        <f t="shared" si="48"/>
        <v>520.00681429291001</v>
      </c>
      <c r="C281">
        <f t="shared" si="49"/>
        <v>4.0069028807000001E-2</v>
      </c>
      <c r="D281" s="1">
        <v>0.1748323</v>
      </c>
      <c r="E281" s="1">
        <v>6.4769759999999996E-2</v>
      </c>
      <c r="F281" s="1">
        <v>0</v>
      </c>
      <c r="G281" s="5">
        <f t="shared" si="40"/>
        <v>5.7676543749083706E-13</v>
      </c>
      <c r="H281">
        <f t="shared" si="41"/>
        <v>1.0083722799702927E-13</v>
      </c>
      <c r="I281">
        <f t="shared" si="42"/>
        <v>3.7356958962576517E-14</v>
      </c>
      <c r="J281">
        <f t="shared" si="43"/>
        <v>0</v>
      </c>
      <c r="K281">
        <f t="shared" si="44"/>
        <v>9.2630068915813018E-13</v>
      </c>
      <c r="R281">
        <f t="shared" si="45"/>
        <v>-27.707577494660772</v>
      </c>
      <c r="S281">
        <f t="shared" si="46"/>
        <v>0.62265465657272823</v>
      </c>
      <c r="V281">
        <f t="shared" si="47"/>
        <v>9.2630068915813018E-13</v>
      </c>
    </row>
    <row r="282" spans="1:22" x14ac:dyDescent="0.25">
      <c r="A282">
        <v>660</v>
      </c>
      <c r="B282">
        <f t="shared" si="48"/>
        <v>520.00681429291001</v>
      </c>
      <c r="C282">
        <f t="shared" si="49"/>
        <v>4.0069028807000001E-2</v>
      </c>
      <c r="D282" s="1">
        <v>0.16489999999999999</v>
      </c>
      <c r="E282" s="1">
        <v>6.0999999999999999E-2</v>
      </c>
      <c r="F282" s="1">
        <v>0</v>
      </c>
      <c r="G282" s="5">
        <f t="shared" si="40"/>
        <v>4.1963675053566262E-13</v>
      </c>
      <c r="H282">
        <f t="shared" si="41"/>
        <v>6.9198100163330759E-14</v>
      </c>
      <c r="I282">
        <f t="shared" si="42"/>
        <v>2.5597841782675419E-14</v>
      </c>
      <c r="J282">
        <f t="shared" si="43"/>
        <v>0</v>
      </c>
      <c r="K282">
        <f t="shared" si="44"/>
        <v>6.7599474045388806E-13</v>
      </c>
      <c r="R282">
        <f t="shared" si="45"/>
        <v>-28.022591099291645</v>
      </c>
      <c r="S282">
        <f t="shared" si="46"/>
        <v>0.62076925369848712</v>
      </c>
      <c r="V282">
        <f t="shared" si="47"/>
        <v>6.7599474045388806E-13</v>
      </c>
    </row>
    <row r="283" spans="1:22" x14ac:dyDescent="0.25">
      <c r="A283">
        <v>661</v>
      </c>
      <c r="B283">
        <f t="shared" si="48"/>
        <v>520.00681429291001</v>
      </c>
      <c r="C283">
        <f t="shared" si="49"/>
        <v>4.0069028807000001E-2</v>
      </c>
      <c r="D283" s="1">
        <v>0.1553667</v>
      </c>
      <c r="E283" s="1">
        <v>5.7396210000000003E-2</v>
      </c>
      <c r="F283" s="1">
        <v>0</v>
      </c>
      <c r="G283" s="5">
        <f t="shared" si="40"/>
        <v>3.0506608856611958E-13</v>
      </c>
      <c r="H283">
        <f t="shared" si="41"/>
        <v>4.7397111462425733E-14</v>
      </c>
      <c r="I283">
        <f t="shared" si="42"/>
        <v>1.7509637283219598E-14</v>
      </c>
      <c r="J283">
        <f t="shared" si="43"/>
        <v>0</v>
      </c>
      <c r="K283">
        <f t="shared" si="44"/>
        <v>4.929226597017318E-13</v>
      </c>
      <c r="R283">
        <f t="shared" si="45"/>
        <v>-28.338424110047214</v>
      </c>
      <c r="S283">
        <f t="shared" si="46"/>
        <v>0.61889240139764623</v>
      </c>
      <c r="V283">
        <f t="shared" si="47"/>
        <v>4.929226597017318E-13</v>
      </c>
    </row>
    <row r="284" spans="1:22" x14ac:dyDescent="0.25">
      <c r="A284">
        <v>662</v>
      </c>
      <c r="B284">
        <f t="shared" si="48"/>
        <v>520.00681429291001</v>
      </c>
      <c r="C284">
        <f t="shared" si="49"/>
        <v>4.0069028807000001E-2</v>
      </c>
      <c r="D284" s="1">
        <v>0.14623</v>
      </c>
      <c r="E284" s="1">
        <v>5.3955040000000003E-2</v>
      </c>
      <c r="F284" s="1">
        <v>0</v>
      </c>
      <c r="G284" s="5">
        <f t="shared" si="40"/>
        <v>2.2159786531948474E-13</v>
      </c>
      <c r="H284">
        <f t="shared" si="41"/>
        <v>3.2404255845668253E-14</v>
      </c>
      <c r="I284">
        <f t="shared" si="42"/>
        <v>1.1956321687227413E-14</v>
      </c>
      <c r="J284">
        <f t="shared" si="43"/>
        <v>0</v>
      </c>
      <c r="K284">
        <f t="shared" si="44"/>
        <v>3.591397547987113E-13</v>
      </c>
      <c r="R284">
        <f t="shared" si="45"/>
        <v>-28.655064793042861</v>
      </c>
      <c r="S284">
        <f t="shared" si="46"/>
        <v>0.61702404804415123</v>
      </c>
      <c r="V284">
        <f t="shared" si="47"/>
        <v>3.591397547987113E-13</v>
      </c>
    </row>
    <row r="285" spans="1:22" x14ac:dyDescent="0.25">
      <c r="A285">
        <v>663</v>
      </c>
      <c r="B285">
        <f t="shared" si="48"/>
        <v>520.00681429291001</v>
      </c>
      <c r="C285">
        <f t="shared" si="49"/>
        <v>4.0069028807000001E-2</v>
      </c>
      <c r="D285" s="1">
        <v>0.13749</v>
      </c>
      <c r="E285" s="1">
        <v>5.0673759999999998E-2</v>
      </c>
      <c r="F285" s="1">
        <v>0</v>
      </c>
      <c r="G285" s="5">
        <f t="shared" si="40"/>
        <v>1.6083977977880374E-13</v>
      </c>
      <c r="H285">
        <f t="shared" si="41"/>
        <v>2.2113861321787728E-14</v>
      </c>
      <c r="I285">
        <f t="shared" si="42"/>
        <v>8.1503563989639535E-15</v>
      </c>
      <c r="J285">
        <f t="shared" si="43"/>
        <v>0</v>
      </c>
      <c r="K285">
        <f t="shared" si="44"/>
        <v>2.6145831444440962E-13</v>
      </c>
      <c r="R285">
        <f t="shared" si="45"/>
        <v>-28.972501533503138</v>
      </c>
      <c r="S285">
        <f t="shared" si="46"/>
        <v>0.61516414240099049</v>
      </c>
      <c r="V285">
        <f t="shared" si="47"/>
        <v>2.6145831444440962E-13</v>
      </c>
    </row>
    <row r="286" spans="1:22" x14ac:dyDescent="0.25">
      <c r="A286">
        <v>664</v>
      </c>
      <c r="B286">
        <f t="shared" si="48"/>
        <v>520.00681429291001</v>
      </c>
      <c r="C286">
        <f t="shared" si="49"/>
        <v>4.0069028807000001E-2</v>
      </c>
      <c r="D286" s="1">
        <v>0.1291467</v>
      </c>
      <c r="E286" s="1">
        <v>4.7549649999999999E-2</v>
      </c>
      <c r="F286" s="1">
        <v>0</v>
      </c>
      <c r="G286" s="5">
        <f t="shared" si="40"/>
        <v>1.1664942780828639E-13</v>
      </c>
      <c r="H286">
        <f t="shared" si="41"/>
        <v>1.5064888658328421E-14</v>
      </c>
      <c r="I286">
        <f t="shared" si="42"/>
        <v>5.5466394649842849E-15</v>
      </c>
      <c r="J286">
        <f t="shared" si="43"/>
        <v>0</v>
      </c>
      <c r="K286">
        <f t="shared" si="44"/>
        <v>1.9019570348715767E-13</v>
      </c>
      <c r="R286">
        <f t="shared" si="45"/>
        <v>-29.290722834501661</v>
      </c>
      <c r="S286">
        <f t="shared" si="46"/>
        <v>0.61331263361668287</v>
      </c>
      <c r="V286">
        <f t="shared" si="47"/>
        <v>1.9019570348715767E-13</v>
      </c>
    </row>
    <row r="287" spans="1:22" x14ac:dyDescent="0.25">
      <c r="A287">
        <v>665</v>
      </c>
      <c r="B287">
        <f t="shared" si="48"/>
        <v>520.00681429291001</v>
      </c>
      <c r="C287">
        <f t="shared" si="49"/>
        <v>4.0069028807000001E-2</v>
      </c>
      <c r="D287" s="1">
        <v>0.1212</v>
      </c>
      <c r="E287" s="1">
        <v>4.4580000000000002E-2</v>
      </c>
      <c r="F287" s="1">
        <v>0</v>
      </c>
      <c r="G287" s="5">
        <f t="shared" si="40"/>
        <v>8.4535268812655038E-14</v>
      </c>
      <c r="H287">
        <f t="shared" si="41"/>
        <v>1.0245674580093791E-14</v>
      </c>
      <c r="I287">
        <f t="shared" si="42"/>
        <v>3.768582283668162E-15</v>
      </c>
      <c r="J287">
        <f t="shared" si="43"/>
        <v>0</v>
      </c>
      <c r="K287">
        <f t="shared" si="44"/>
        <v>1.3824936941453805E-13</v>
      </c>
      <c r="R287">
        <f t="shared" si="45"/>
        <v>-29.609717315715475</v>
      </c>
      <c r="S287">
        <f t="shared" si="46"/>
        <v>0.61146947122180118</v>
      </c>
      <c r="V287">
        <f t="shared" si="47"/>
        <v>1.3824936941453805E-13</v>
      </c>
    </row>
    <row r="288" spans="1:22" x14ac:dyDescent="0.25">
      <c r="A288">
        <v>666</v>
      </c>
      <c r="B288">
        <f t="shared" si="48"/>
        <v>520.00681429291001</v>
      </c>
      <c r="C288">
        <f t="shared" si="49"/>
        <v>4.0069028807000001E-2</v>
      </c>
      <c r="D288" s="1">
        <v>0.1136397</v>
      </c>
      <c r="E288" s="1">
        <v>4.1758719999999999E-2</v>
      </c>
      <c r="F288" s="1">
        <v>0</v>
      </c>
      <c r="G288" s="5">
        <f t="shared" si="40"/>
        <v>6.1215913084122966E-14</v>
      </c>
      <c r="H288">
        <f t="shared" si="41"/>
        <v>6.9565579981058084E-15</v>
      </c>
      <c r="I288">
        <f t="shared" si="42"/>
        <v>2.5562981740242273E-15</v>
      </c>
      <c r="J288">
        <f t="shared" si="43"/>
        <v>0</v>
      </c>
      <c r="K288">
        <f t="shared" si="44"/>
        <v>1.0041410472674475E-13</v>
      </c>
      <c r="R288">
        <f t="shared" si="45"/>
        <v>-29.929473712194053</v>
      </c>
      <c r="S288">
        <f t="shared" si="46"/>
        <v>0.60963460512553314</v>
      </c>
      <c r="V288">
        <f t="shared" si="47"/>
        <v>1.0041410472674475E-13</v>
      </c>
    </row>
    <row r="289" spans="1:22" x14ac:dyDescent="0.25">
      <c r="A289">
        <v>667</v>
      </c>
      <c r="B289">
        <f t="shared" si="48"/>
        <v>520.00681429291001</v>
      </c>
      <c r="C289">
        <f t="shared" si="49"/>
        <v>4.0069028807000001E-2</v>
      </c>
      <c r="D289" s="1">
        <v>0.106465</v>
      </c>
      <c r="E289" s="1">
        <v>3.9084960000000002E-2</v>
      </c>
      <c r="F289" s="1">
        <v>0</v>
      </c>
      <c r="G289" s="5">
        <f t="shared" si="40"/>
        <v>4.4296216263100849E-14</v>
      </c>
      <c r="H289">
        <f t="shared" si="41"/>
        <v>4.7159966644510324E-15</v>
      </c>
      <c r="I289">
        <f t="shared" si="42"/>
        <v>1.7313158407946463E-15</v>
      </c>
      <c r="J289">
        <f t="shared" si="43"/>
        <v>0</v>
      </c>
      <c r="K289">
        <f t="shared" si="44"/>
        <v>7.2878634884138321E-14</v>
      </c>
      <c r="R289">
        <f t="shared" si="45"/>
        <v>-30.249980873142391</v>
      </c>
      <c r="S289">
        <f t="shared" si="46"/>
        <v>0.60780798561227856</v>
      </c>
      <c r="V289">
        <f t="shared" si="47"/>
        <v>7.2878634884138321E-14</v>
      </c>
    </row>
    <row r="290" spans="1:22" x14ac:dyDescent="0.25">
      <c r="A290">
        <v>668</v>
      </c>
      <c r="B290">
        <f t="shared" si="48"/>
        <v>520.00681429291001</v>
      </c>
      <c r="C290">
        <f t="shared" si="49"/>
        <v>4.0069028807000001E-2</v>
      </c>
      <c r="D290" s="1">
        <v>9.9690440000000005E-2</v>
      </c>
      <c r="E290" s="1">
        <v>3.656384E-2</v>
      </c>
      <c r="F290" s="1">
        <v>0</v>
      </c>
      <c r="G290" s="5">
        <f t="shared" si="40"/>
        <v>3.2029460468677782E-14</v>
      </c>
      <c r="H290">
        <f t="shared" si="41"/>
        <v>3.1930310070850946E-15</v>
      </c>
      <c r="I290">
        <f t="shared" si="42"/>
        <v>1.1711200678630594E-15</v>
      </c>
      <c r="J290">
        <f t="shared" si="43"/>
        <v>0</v>
      </c>
      <c r="K290">
        <f t="shared" si="44"/>
        <v>5.2854805439607907E-14</v>
      </c>
      <c r="R290">
        <f t="shared" si="45"/>
        <v>-30.571227760718347</v>
      </c>
      <c r="S290">
        <f t="shared" si="46"/>
        <v>0.6059895633382808</v>
      </c>
      <c r="V290">
        <f t="shared" si="47"/>
        <v>5.2854805439607907E-14</v>
      </c>
    </row>
    <row r="291" spans="1:22" x14ac:dyDescent="0.25">
      <c r="A291">
        <v>669</v>
      </c>
      <c r="B291">
        <f t="shared" si="48"/>
        <v>520.00681429291001</v>
      </c>
      <c r="C291">
        <f t="shared" si="49"/>
        <v>4.0069028807000001E-2</v>
      </c>
      <c r="D291" s="1">
        <v>9.3330609999999994E-2</v>
      </c>
      <c r="E291" s="1">
        <v>3.4200479999999998E-2</v>
      </c>
      <c r="F291" s="1">
        <v>0</v>
      </c>
      <c r="G291" s="5">
        <f t="shared" si="40"/>
        <v>2.3142914338914551E-14</v>
      </c>
      <c r="H291">
        <f t="shared" si="41"/>
        <v>2.1599423124286417E-15</v>
      </c>
      <c r="I291">
        <f t="shared" si="42"/>
        <v>7.9149877898976033E-16</v>
      </c>
      <c r="J291">
        <f t="shared" si="43"/>
        <v>0</v>
      </c>
      <c r="K291">
        <f t="shared" si="44"/>
        <v>3.8304713100384527E-14</v>
      </c>
      <c r="R291">
        <f t="shared" si="45"/>
        <v>-30.893203448843739</v>
      </c>
      <c r="S291">
        <f t="shared" si="46"/>
        <v>0.6041792893282949</v>
      </c>
      <c r="V291">
        <f t="shared" si="47"/>
        <v>3.8304713100384527E-14</v>
      </c>
    </row>
    <row r="292" spans="1:22" x14ac:dyDescent="0.25">
      <c r="A292">
        <v>670</v>
      </c>
      <c r="B292">
        <f t="shared" si="48"/>
        <v>520.00681429291001</v>
      </c>
      <c r="C292">
        <f t="shared" si="49"/>
        <v>4.0069028807000001E-2</v>
      </c>
      <c r="D292" s="1">
        <v>8.7400000000000005E-2</v>
      </c>
      <c r="E292" s="1">
        <v>3.2000000000000001E-2</v>
      </c>
      <c r="F292" s="1">
        <v>0</v>
      </c>
      <c r="G292" s="5">
        <f t="shared" si="40"/>
        <v>1.6710005636320079E-14</v>
      </c>
      <c r="H292">
        <f t="shared" si="41"/>
        <v>1.460454492614375E-15</v>
      </c>
      <c r="I292">
        <f t="shared" si="42"/>
        <v>5.3472018036224257E-16</v>
      </c>
      <c r="J292">
        <f t="shared" si="43"/>
        <v>0</v>
      </c>
      <c r="K292">
        <f t="shared" si="44"/>
        <v>2.7740107020979301E-14</v>
      </c>
      <c r="R292">
        <f t="shared" si="45"/>
        <v>-31.215897122029304</v>
      </c>
      <c r="S292">
        <f t="shared" si="46"/>
        <v>0.60237711497229007</v>
      </c>
      <c r="V292">
        <f t="shared" si="47"/>
        <v>2.7740107020979301E-14</v>
      </c>
    </row>
    <row r="293" spans="1:22" x14ac:dyDescent="0.25">
      <c r="A293">
        <v>671</v>
      </c>
      <c r="B293">
        <f t="shared" si="48"/>
        <v>520.00681429291001</v>
      </c>
      <c r="C293">
        <f t="shared" si="49"/>
        <v>4.0069028807000001E-2</v>
      </c>
      <c r="D293" s="1">
        <v>8.1900959999999995E-2</v>
      </c>
      <c r="E293" s="1">
        <v>2.9962610000000001E-2</v>
      </c>
      <c r="F293" s="1">
        <v>0</v>
      </c>
      <c r="G293" s="5">
        <f t="shared" si="40"/>
        <v>1.2056740468840664E-14</v>
      </c>
      <c r="H293">
        <f t="shared" si="41"/>
        <v>9.874586188689004E-16</v>
      </c>
      <c r="I293">
        <f t="shared" si="42"/>
        <v>3.6125141253908998E-16</v>
      </c>
      <c r="J293">
        <f t="shared" si="43"/>
        <v>0</v>
      </c>
      <c r="K293">
        <f t="shared" si="44"/>
        <v>2.0075061446953664E-14</v>
      </c>
      <c r="R293">
        <f t="shared" si="45"/>
        <v>-31.539298074213121</v>
      </c>
      <c r="S293">
        <f t="shared" si="46"/>
        <v>0.6005829920221859</v>
      </c>
      <c r="V293">
        <f t="shared" si="47"/>
        <v>2.0075061446953664E-14</v>
      </c>
    </row>
    <row r="294" spans="1:22" x14ac:dyDescent="0.25">
      <c r="A294">
        <v>672</v>
      </c>
      <c r="B294">
        <f t="shared" si="48"/>
        <v>520.00681429291001</v>
      </c>
      <c r="C294">
        <f t="shared" si="49"/>
        <v>4.0069028807000001E-2</v>
      </c>
      <c r="D294" s="1">
        <v>7.6804280000000003E-2</v>
      </c>
      <c r="E294" s="1">
        <v>2.807664E-2</v>
      </c>
      <c r="F294" s="1">
        <v>0</v>
      </c>
      <c r="G294" s="5">
        <f t="shared" si="40"/>
        <v>8.6932584810971768E-15</v>
      </c>
      <c r="H294">
        <f t="shared" si="41"/>
        <v>6.6767945849456234E-16</v>
      </c>
      <c r="I294">
        <f t="shared" si="42"/>
        <v>2.4407748880071224E-16</v>
      </c>
      <c r="J294">
        <f t="shared" si="43"/>
        <v>0</v>
      </c>
      <c r="K294">
        <f t="shared" si="44"/>
        <v>1.4517875558561056E-14</v>
      </c>
      <c r="R294">
        <f t="shared" si="45"/>
        <v>-31.863395707612458</v>
      </c>
      <c r="S294">
        <f t="shared" si="46"/>
        <v>0.59879687258862357</v>
      </c>
      <c r="V294">
        <f t="shared" si="47"/>
        <v>1.4517875558561056E-14</v>
      </c>
    </row>
    <row r="295" spans="1:22" x14ac:dyDescent="0.25">
      <c r="A295">
        <v>673</v>
      </c>
      <c r="B295">
        <f t="shared" si="48"/>
        <v>520.00681429291001</v>
      </c>
      <c r="C295">
        <f t="shared" si="49"/>
        <v>4.0069028807000001E-2</v>
      </c>
      <c r="D295" s="1">
        <v>7.2077119999999995E-2</v>
      </c>
      <c r="E295" s="1">
        <v>2.632936E-2</v>
      </c>
      <c r="F295" s="1">
        <v>0</v>
      </c>
      <c r="G295" s="5">
        <f t="shared" si="40"/>
        <v>6.2638188298379091E-15</v>
      </c>
      <c r="H295">
        <f t="shared" si="41"/>
        <v>4.5147802145648656E-16</v>
      </c>
      <c r="I295">
        <f t="shared" si="42"/>
        <v>1.6492234094558104E-16</v>
      </c>
      <c r="J295">
        <f t="shared" si="43"/>
        <v>0</v>
      </c>
      <c r="K295">
        <f t="shared" si="44"/>
        <v>1.0491830044797558E-14</v>
      </c>
      <c r="R295">
        <f t="shared" si="45"/>
        <v>-32.188179531588766</v>
      </c>
      <c r="S295">
        <f t="shared" si="46"/>
        <v>0.59701870913776989</v>
      </c>
      <c r="V295">
        <f t="shared" si="47"/>
        <v>1.0491830044797558E-14</v>
      </c>
    </row>
    <row r="296" spans="1:22" x14ac:dyDescent="0.25">
      <c r="A296">
        <v>674</v>
      </c>
      <c r="B296">
        <f t="shared" si="48"/>
        <v>520.00681429291001</v>
      </c>
      <c r="C296">
        <f t="shared" si="49"/>
        <v>4.0069028807000001E-2</v>
      </c>
      <c r="D296" s="1">
        <v>6.7686640000000006E-2</v>
      </c>
      <c r="E296" s="1">
        <v>2.4708049999999999E-2</v>
      </c>
      <c r="F296" s="1">
        <v>0</v>
      </c>
      <c r="G296" s="5">
        <f t="shared" si="40"/>
        <v>4.5102872503427268E-15</v>
      </c>
      <c r="H296">
        <f t="shared" si="41"/>
        <v>3.0528618941053806E-16</v>
      </c>
      <c r="I296">
        <f t="shared" si="42"/>
        <v>1.114404028958306E-16</v>
      </c>
      <c r="J296">
        <f t="shared" si="43"/>
        <v>0</v>
      </c>
      <c r="K296">
        <f t="shared" si="44"/>
        <v>7.5771507113295331E-15</v>
      </c>
      <c r="R296">
        <f t="shared" si="45"/>
        <v>-32.51363916152583</v>
      </c>
      <c r="S296">
        <f t="shared" si="46"/>
        <v>0.59524845448815478</v>
      </c>
      <c r="V296">
        <f t="shared" si="47"/>
        <v>7.5771507113295331E-15</v>
      </c>
    </row>
    <row r="297" spans="1:22" x14ac:dyDescent="0.25">
      <c r="A297">
        <v>675</v>
      </c>
      <c r="B297">
        <f t="shared" si="48"/>
        <v>520.00681429291001</v>
      </c>
      <c r="C297">
        <f t="shared" si="49"/>
        <v>4.0069028807000001E-2</v>
      </c>
      <c r="D297" s="1">
        <v>6.3600000000000004E-2</v>
      </c>
      <c r="E297" s="1">
        <v>2.3199999999999998E-2</v>
      </c>
      <c r="F297" s="1">
        <v>0</v>
      </c>
      <c r="G297" s="5">
        <f t="shared" si="40"/>
        <v>3.2455035887190671E-15</v>
      </c>
      <c r="H297">
        <f t="shared" si="41"/>
        <v>2.0641402824253268E-16</v>
      </c>
      <c r="I297">
        <f t="shared" si="42"/>
        <v>7.5295683258282351E-17</v>
      </c>
      <c r="J297">
        <f t="shared" si="43"/>
        <v>0</v>
      </c>
      <c r="K297">
        <f t="shared" si="44"/>
        <v>5.4685422246218397E-15</v>
      </c>
      <c r="R297">
        <f t="shared" si="45"/>
        <v>-32.839764317720665</v>
      </c>
      <c r="S297">
        <f t="shared" si="46"/>
        <v>0.59348606180754138</v>
      </c>
      <c r="V297">
        <f t="shared" si="47"/>
        <v>5.4685422246218397E-15</v>
      </c>
    </row>
    <row r="298" spans="1:22" x14ac:dyDescent="0.25">
      <c r="A298">
        <v>676</v>
      </c>
      <c r="B298">
        <f t="shared" si="48"/>
        <v>520.00681429291001</v>
      </c>
      <c r="C298">
        <f t="shared" si="49"/>
        <v>4.0069028807000001E-2</v>
      </c>
      <c r="D298" s="1">
        <v>5.9806850000000002E-2</v>
      </c>
      <c r="E298" s="1">
        <v>2.1800770000000001E-2</v>
      </c>
      <c r="F298" s="1">
        <v>0</v>
      </c>
      <c r="G298" s="5">
        <f t="shared" si="40"/>
        <v>2.3338733056826183E-15</v>
      </c>
      <c r="H298">
        <f t="shared" si="41"/>
        <v>1.3958161071196449E-16</v>
      </c>
      <c r="I298">
        <f t="shared" si="42"/>
        <v>5.0880235146326458E-17</v>
      </c>
      <c r="J298">
        <f t="shared" si="43"/>
        <v>0</v>
      </c>
      <c r="K298">
        <f t="shared" si="44"/>
        <v>3.9441425146094939E-15</v>
      </c>
      <c r="R298">
        <f t="shared" si="45"/>
        <v>-33.166544824287257</v>
      </c>
      <c r="S298">
        <f t="shared" si="46"/>
        <v>0.59173148460982861</v>
      </c>
      <c r="V298">
        <f t="shared" si="47"/>
        <v>3.9441425146094939E-15</v>
      </c>
    </row>
    <row r="299" spans="1:22" x14ac:dyDescent="0.25">
      <c r="A299">
        <v>677</v>
      </c>
      <c r="B299">
        <f t="shared" si="48"/>
        <v>520.00681429291001</v>
      </c>
      <c r="C299">
        <f t="shared" si="49"/>
        <v>4.0069028807000001E-2</v>
      </c>
      <c r="D299" s="1">
        <v>5.6282159999999998E-2</v>
      </c>
      <c r="E299" s="1">
        <v>2.0501120000000001E-2</v>
      </c>
      <c r="F299" s="1">
        <v>0</v>
      </c>
      <c r="G299" s="5">
        <f t="shared" si="40"/>
        <v>1.6772357859547305E-15</v>
      </c>
      <c r="H299">
        <f t="shared" si="41"/>
        <v>9.4398452862829891E-17</v>
      </c>
      <c r="I299">
        <f t="shared" si="42"/>
        <v>3.4385212116152248E-17</v>
      </c>
      <c r="J299">
        <f t="shared" si="43"/>
        <v>0</v>
      </c>
      <c r="K299">
        <f t="shared" si="44"/>
        <v>2.8428463518549929E-15</v>
      </c>
      <c r="R299">
        <f t="shared" si="45"/>
        <v>-33.493970608072658</v>
      </c>
      <c r="S299">
        <f t="shared" si="46"/>
        <v>0.58998467675198596</v>
      </c>
      <c r="V299">
        <f t="shared" si="47"/>
        <v>2.8428463518549929E-15</v>
      </c>
    </row>
    <row r="300" spans="1:22" x14ac:dyDescent="0.25">
      <c r="A300">
        <v>678</v>
      </c>
      <c r="B300">
        <f t="shared" si="48"/>
        <v>520.00681429291001</v>
      </c>
      <c r="C300">
        <f t="shared" si="49"/>
        <v>4.0069028807000001E-2</v>
      </c>
      <c r="D300" s="1">
        <v>5.2971039999999997E-2</v>
      </c>
      <c r="E300" s="1">
        <v>1.9281079999999999E-2</v>
      </c>
      <c r="F300" s="1">
        <v>0</v>
      </c>
      <c r="G300" s="5">
        <f t="shared" si="40"/>
        <v>1.2045836074506953E-15</v>
      </c>
      <c r="H300">
        <f t="shared" si="41"/>
        <v>6.3808046453615072E-17</v>
      </c>
      <c r="I300">
        <f t="shared" si="42"/>
        <v>2.322567290194545E-17</v>
      </c>
      <c r="J300">
        <f t="shared" si="43"/>
        <v>0</v>
      </c>
      <c r="K300">
        <f t="shared" si="44"/>
        <v>2.0477562823251405E-15</v>
      </c>
      <c r="R300">
        <f t="shared" si="45"/>
        <v>-33.822031697585743</v>
      </c>
      <c r="S300">
        <f t="shared" si="46"/>
        <v>0.58824559243101993</v>
      </c>
      <c r="V300">
        <f t="shared" si="47"/>
        <v>2.0477562823251405E-15</v>
      </c>
    </row>
    <row r="301" spans="1:22" x14ac:dyDescent="0.25">
      <c r="A301">
        <v>679</v>
      </c>
      <c r="B301">
        <f t="shared" si="48"/>
        <v>520.00681429291001</v>
      </c>
      <c r="C301">
        <f t="shared" si="49"/>
        <v>4.0069028807000001E-2</v>
      </c>
      <c r="D301" s="1">
        <v>4.9818609999999999E-2</v>
      </c>
      <c r="E301" s="1">
        <v>1.8120689999999998E-2</v>
      </c>
      <c r="F301" s="1">
        <v>0</v>
      </c>
      <c r="G301" s="5">
        <f t="shared" si="40"/>
        <v>8.6458967362684725E-16</v>
      </c>
      <c r="H301">
        <f t="shared" si="41"/>
        <v>4.3072655760443189E-17</v>
      </c>
      <c r="I301">
        <f t="shared" si="42"/>
        <v>1.5666961452993274E-17</v>
      </c>
      <c r="J301">
        <f t="shared" si="43"/>
        <v>0</v>
      </c>
      <c r="K301">
        <f t="shared" si="44"/>
        <v>1.4741155354767075E-15</v>
      </c>
      <c r="R301">
        <f t="shared" si="45"/>
        <v>-34.150718221937993</v>
      </c>
      <c r="S301">
        <f t="shared" si="46"/>
        <v>0.58651418618097095</v>
      </c>
      <c r="V301">
        <f t="shared" si="47"/>
        <v>1.4741155354767075E-15</v>
      </c>
    </row>
    <row r="302" spans="1:22" x14ac:dyDescent="0.25">
      <c r="A302">
        <v>680</v>
      </c>
      <c r="B302">
        <f t="shared" si="48"/>
        <v>520.00681429291001</v>
      </c>
      <c r="C302">
        <f t="shared" si="49"/>
        <v>4.0069028807000001E-2</v>
      </c>
      <c r="D302" s="1">
        <v>4.6769999999999999E-2</v>
      </c>
      <c r="E302" s="1">
        <v>1.7000000000000001E-2</v>
      </c>
      <c r="F302" s="1">
        <v>0</v>
      </c>
      <c r="G302" s="5">
        <f t="shared" si="40"/>
        <v>6.2017983941674187E-16</v>
      </c>
      <c r="H302">
        <f t="shared" si="41"/>
        <v>2.9005811089521013E-17</v>
      </c>
      <c r="I302">
        <f t="shared" si="42"/>
        <v>1.0543057270084613E-17</v>
      </c>
      <c r="J302">
        <f t="shared" si="43"/>
        <v>0</v>
      </c>
      <c r="K302">
        <f t="shared" si="44"/>
        <v>1.0605164273694597E-15</v>
      </c>
      <c r="R302">
        <f t="shared" si="45"/>
        <v>-34.480020409796403</v>
      </c>
      <c r="S302">
        <f t="shared" si="46"/>
        <v>0.58479041286994171</v>
      </c>
      <c r="V302">
        <f t="shared" si="47"/>
        <v>1.0605164273694597E-15</v>
      </c>
    </row>
    <row r="303" spans="1:22" x14ac:dyDescent="0.25">
      <c r="A303">
        <v>681</v>
      </c>
      <c r="B303">
        <f t="shared" si="48"/>
        <v>520.00681429291001</v>
      </c>
      <c r="C303">
        <f t="shared" si="49"/>
        <v>4.0069028807000001E-2</v>
      </c>
      <c r="D303" s="1">
        <v>4.3784049999999998E-2</v>
      </c>
      <c r="E303" s="1">
        <v>1.5903790000000001E-2</v>
      </c>
      <c r="F303" s="1">
        <v>0</v>
      </c>
      <c r="G303" s="5">
        <f t="shared" si="40"/>
        <v>4.4459435517790598E-16</v>
      </c>
      <c r="H303">
        <f t="shared" si="41"/>
        <v>1.9466141476827194E-17</v>
      </c>
      <c r="I303">
        <f t="shared" si="42"/>
        <v>7.0707352599348301E-18</v>
      </c>
      <c r="J303">
        <f t="shared" si="43"/>
        <v>0</v>
      </c>
      <c r="K303">
        <f t="shared" si="44"/>
        <v>7.6250044001057161E-16</v>
      </c>
      <c r="R303">
        <f t="shared" si="45"/>
        <v>-34.809928588348377</v>
      </c>
      <c r="S303">
        <f t="shared" si="46"/>
        <v>0.58307422769715644</v>
      </c>
      <c r="V303">
        <f t="shared" si="47"/>
        <v>7.6250044001057161E-16</v>
      </c>
    </row>
    <row r="304" spans="1:22" x14ac:dyDescent="0.25">
      <c r="A304">
        <v>682</v>
      </c>
      <c r="B304">
        <f t="shared" si="48"/>
        <v>520.00681429291001</v>
      </c>
      <c r="C304">
        <f t="shared" si="49"/>
        <v>4.0069028807000001E-2</v>
      </c>
      <c r="D304" s="1">
        <v>4.0875359999999999E-2</v>
      </c>
      <c r="E304" s="1">
        <v>1.483718E-2</v>
      </c>
      <c r="F304" s="1">
        <v>0</v>
      </c>
      <c r="G304" s="5">
        <f t="shared" si="40"/>
        <v>3.1853202127879328E-16</v>
      </c>
      <c r="H304">
        <f t="shared" si="41"/>
        <v>1.3020111041298335E-17</v>
      </c>
      <c r="I304">
        <f t="shared" si="42"/>
        <v>4.7261169354772862E-18</v>
      </c>
      <c r="J304">
        <f t="shared" si="43"/>
        <v>0</v>
      </c>
      <c r="K304">
        <f t="shared" si="44"/>
        <v>5.4790312472101512E-16</v>
      </c>
      <c r="R304">
        <f t="shared" si="45"/>
        <v>-35.140433182278358</v>
      </c>
      <c r="S304">
        <f t="shared" si="46"/>
        <v>0.58136558619005041</v>
      </c>
      <c r="V304">
        <f t="shared" si="47"/>
        <v>5.4790312472101512E-16</v>
      </c>
    </row>
    <row r="305" spans="1:22" x14ac:dyDescent="0.25">
      <c r="A305">
        <v>683</v>
      </c>
      <c r="B305">
        <f t="shared" si="48"/>
        <v>520.00681429291001</v>
      </c>
      <c r="C305">
        <f t="shared" si="49"/>
        <v>4.0069028807000001E-2</v>
      </c>
      <c r="D305" s="1">
        <v>3.8072639999999998E-2</v>
      </c>
      <c r="E305" s="1">
        <v>1.3810680000000001E-2</v>
      </c>
      <c r="F305" s="1">
        <v>0</v>
      </c>
      <c r="G305" s="5">
        <f t="shared" si="40"/>
        <v>2.2808105582783109E-16</v>
      </c>
      <c r="H305">
        <f t="shared" si="41"/>
        <v>8.6836479293529147E-18</v>
      </c>
      <c r="I305">
        <f t="shared" si="42"/>
        <v>3.1499544761003103E-18</v>
      </c>
      <c r="J305">
        <f t="shared" si="43"/>
        <v>0</v>
      </c>
      <c r="K305">
        <f t="shared" si="44"/>
        <v>3.9347084008587393E-16</v>
      </c>
      <c r="R305">
        <f t="shared" si="45"/>
        <v>-35.471524712756107</v>
      </c>
      <c r="S305">
        <f t="shared" si="46"/>
        <v>0.57966444420138741</v>
      </c>
      <c r="V305">
        <f t="shared" si="47"/>
        <v>3.9347084008587393E-16</v>
      </c>
    </row>
    <row r="306" spans="1:22" x14ac:dyDescent="0.25">
      <c r="A306">
        <v>684</v>
      </c>
      <c r="B306">
        <f t="shared" si="48"/>
        <v>520.00681429291001</v>
      </c>
      <c r="C306">
        <f t="shared" si="49"/>
        <v>4.0069028807000001E-2</v>
      </c>
      <c r="D306" s="1">
        <v>3.5404610000000003E-2</v>
      </c>
      <c r="E306" s="1">
        <v>1.283478E-2</v>
      </c>
      <c r="F306" s="1">
        <v>0</v>
      </c>
      <c r="G306" s="5">
        <f t="shared" si="40"/>
        <v>1.632211245845012E-16</v>
      </c>
      <c r="H306">
        <f t="shared" si="41"/>
        <v>5.7787802596756776E-18</v>
      </c>
      <c r="I306">
        <f t="shared" si="42"/>
        <v>2.0949072253946644E-18</v>
      </c>
      <c r="J306">
        <f t="shared" si="43"/>
        <v>0</v>
      </c>
      <c r="K306">
        <f t="shared" si="44"/>
        <v>2.8240377623210407E-16</v>
      </c>
      <c r="R306">
        <f t="shared" si="45"/>
        <v>-35.803193796436425</v>
      </c>
      <c r="S306">
        <f t="shared" si="46"/>
        <v>0.57797075790640928</v>
      </c>
      <c r="V306">
        <f t="shared" si="47"/>
        <v>2.8240377623210407E-16</v>
      </c>
    </row>
    <row r="307" spans="1:22" x14ac:dyDescent="0.25">
      <c r="A307">
        <v>685</v>
      </c>
      <c r="B307">
        <f t="shared" si="48"/>
        <v>520.00681429291001</v>
      </c>
      <c r="C307">
        <f t="shared" si="49"/>
        <v>4.0069028807000001E-2</v>
      </c>
      <c r="D307" s="1">
        <v>3.2899999999999999E-2</v>
      </c>
      <c r="E307" s="1">
        <v>1.192E-2</v>
      </c>
      <c r="F307" s="1">
        <v>0</v>
      </c>
      <c r="G307" s="5">
        <f t="shared" si="40"/>
        <v>1.1673970172040462E-16</v>
      </c>
      <c r="H307">
        <f t="shared" si="41"/>
        <v>3.8407361866013116E-18</v>
      </c>
      <c r="I307">
        <f t="shared" si="42"/>
        <v>1.3915372445072229E-18</v>
      </c>
      <c r="J307">
        <f t="shared" si="43"/>
        <v>0</v>
      </c>
      <c r="K307">
        <f t="shared" si="44"/>
        <v>2.0257304335286711E-16</v>
      </c>
      <c r="R307">
        <f t="shared" si="45"/>
        <v>-36.135431144470296</v>
      </c>
      <c r="S307">
        <f t="shared" si="46"/>
        <v>0.57628448380001274</v>
      </c>
      <c r="V307">
        <f t="shared" si="47"/>
        <v>2.0257304335286711E-16</v>
      </c>
    </row>
    <row r="308" spans="1:22" x14ac:dyDescent="0.25">
      <c r="A308">
        <v>686</v>
      </c>
      <c r="B308">
        <f t="shared" si="48"/>
        <v>520.00681429291001</v>
      </c>
      <c r="C308">
        <f t="shared" si="49"/>
        <v>4.0069028807000001E-2</v>
      </c>
      <c r="D308" s="1">
        <v>3.0564190000000001E-2</v>
      </c>
      <c r="E308" s="1">
        <v>1.106831E-2</v>
      </c>
      <c r="F308" s="1">
        <v>0</v>
      </c>
      <c r="G308" s="5">
        <f t="shared" si="40"/>
        <v>8.3448751480859634E-17</v>
      </c>
      <c r="H308">
        <f t="shared" si="41"/>
        <v>2.5505434955237752E-18</v>
      </c>
      <c r="I308">
        <f t="shared" si="42"/>
        <v>9.2363665050311355E-19</v>
      </c>
      <c r="J308">
        <f t="shared" si="43"/>
        <v>0</v>
      </c>
      <c r="K308">
        <f t="shared" si="44"/>
        <v>1.4522788252514643E-16</v>
      </c>
      <c r="R308">
        <f t="shared" si="45"/>
        <v>-36.468227561527122</v>
      </c>
      <c r="S308">
        <f t="shared" si="46"/>
        <v>0.57460557869395612</v>
      </c>
      <c r="V308">
        <f t="shared" si="47"/>
        <v>1.4522788252514643E-16</v>
      </c>
    </row>
    <row r="309" spans="1:22" x14ac:dyDescent="0.25">
      <c r="A309">
        <v>687</v>
      </c>
      <c r="B309">
        <f t="shared" si="48"/>
        <v>520.00681429291001</v>
      </c>
      <c r="C309">
        <f t="shared" si="49"/>
        <v>4.0069028807000001E-2</v>
      </c>
      <c r="D309" s="1">
        <v>2.8380559999999999E-2</v>
      </c>
      <c r="E309" s="1">
        <v>1.027339E-2</v>
      </c>
      <c r="F309" s="1">
        <v>0</v>
      </c>
      <c r="G309" s="5">
        <f t="shared" si="40"/>
        <v>5.9618920182364198E-17</v>
      </c>
      <c r="H309">
        <f t="shared" si="41"/>
        <v>1.692018341370798E-18</v>
      </c>
      <c r="I309">
        <f t="shared" si="42"/>
        <v>6.1248841841229858E-19</v>
      </c>
      <c r="J309">
        <f t="shared" si="43"/>
        <v>0</v>
      </c>
      <c r="K309">
        <f t="shared" si="44"/>
        <v>1.0405896702258085E-16</v>
      </c>
      <c r="R309">
        <f t="shared" si="45"/>
        <v>-36.801573944828149</v>
      </c>
      <c r="S309">
        <f t="shared" si="46"/>
        <v>0.57293399971409353</v>
      </c>
      <c r="V309">
        <f t="shared" si="47"/>
        <v>1.0405896702258085E-16</v>
      </c>
    </row>
    <row r="310" spans="1:22" x14ac:dyDescent="0.25">
      <c r="A310">
        <v>688</v>
      </c>
      <c r="B310">
        <f t="shared" si="48"/>
        <v>520.00681429291001</v>
      </c>
      <c r="C310">
        <f t="shared" si="49"/>
        <v>4.0069028807000001E-2</v>
      </c>
      <c r="D310" s="1">
        <v>2.6344840000000001E-2</v>
      </c>
      <c r="E310" s="1">
        <v>9.5333109999999992E-3</v>
      </c>
      <c r="F310" s="1">
        <v>0</v>
      </c>
      <c r="G310" s="5">
        <f t="shared" si="40"/>
        <v>4.2571139477649372E-17</v>
      </c>
      <c r="H310">
        <f t="shared" si="41"/>
        <v>1.1215298581563564E-18</v>
      </c>
      <c r="I310">
        <f t="shared" si="42"/>
        <v>4.0584391226480896E-19</v>
      </c>
      <c r="J310">
        <f t="shared" si="43"/>
        <v>0</v>
      </c>
      <c r="K310">
        <f t="shared" si="44"/>
        <v>7.4520212007373226E-17</v>
      </c>
      <c r="R310">
        <f t="shared" si="45"/>
        <v>-37.135461283190679</v>
      </c>
      <c r="S310">
        <f t="shared" si="46"/>
        <v>0.57126970429763768</v>
      </c>
      <c r="V310">
        <f t="shared" si="47"/>
        <v>7.4520212007373226E-17</v>
      </c>
    </row>
    <row r="311" spans="1:22" x14ac:dyDescent="0.25">
      <c r="A311">
        <v>689</v>
      </c>
      <c r="B311">
        <f t="shared" si="48"/>
        <v>520.00681429291001</v>
      </c>
      <c r="C311">
        <f t="shared" si="49"/>
        <v>4.0069028807000001E-2</v>
      </c>
      <c r="D311" s="1">
        <v>2.4452749999999999E-2</v>
      </c>
      <c r="E311" s="1">
        <v>8.8461570000000003E-3</v>
      </c>
      <c r="F311" s="1">
        <v>0</v>
      </c>
      <c r="G311" s="5">
        <f t="shared" si="40"/>
        <v>3.0382060150190358E-17</v>
      </c>
      <c r="H311">
        <f t="shared" si="41"/>
        <v>7.4292492133756728E-19</v>
      </c>
      <c r="I311">
        <f t="shared" si="42"/>
        <v>2.687644740720275E-19</v>
      </c>
      <c r="J311">
        <f t="shared" si="43"/>
        <v>0</v>
      </c>
      <c r="K311">
        <f t="shared" si="44"/>
        <v>5.3338106413247791E-17</v>
      </c>
      <c r="R311">
        <f t="shared" si="45"/>
        <v>-37.46988065608317</v>
      </c>
      <c r="S311">
        <f t="shared" si="46"/>
        <v>0.56961265019045082</v>
      </c>
      <c r="V311">
        <f t="shared" si="47"/>
        <v>5.3338106413247791E-17</v>
      </c>
    </row>
    <row r="312" spans="1:22" x14ac:dyDescent="0.25">
      <c r="A312">
        <v>690</v>
      </c>
      <c r="B312">
        <f t="shared" si="48"/>
        <v>520.00681429291001</v>
      </c>
      <c r="C312">
        <f t="shared" si="49"/>
        <v>4.0069028807000001E-2</v>
      </c>
      <c r="D312" s="1">
        <v>2.2700000000000001E-2</v>
      </c>
      <c r="E312" s="1">
        <v>8.2100000000000003E-3</v>
      </c>
      <c r="F312" s="1">
        <v>0</v>
      </c>
      <c r="G312" s="5">
        <f t="shared" si="40"/>
        <v>2.167173935317348E-17</v>
      </c>
      <c r="H312">
        <f t="shared" si="41"/>
        <v>4.9194848331703801E-19</v>
      </c>
      <c r="I312">
        <f t="shared" si="42"/>
        <v>1.7792498008955427E-19</v>
      </c>
      <c r="J312">
        <f t="shared" si="43"/>
        <v>0</v>
      </c>
      <c r="K312">
        <f t="shared" si="44"/>
        <v>3.8156970011069035E-17</v>
      </c>
      <c r="R312">
        <f t="shared" si="45"/>
        <v>-37.804823232690914</v>
      </c>
      <c r="S312">
        <f t="shared" si="46"/>
        <v>0.56796279544436257</v>
      </c>
      <c r="V312">
        <f t="shared" si="47"/>
        <v>3.8156970011069035E-17</v>
      </c>
    </row>
    <row r="313" spans="1:22" x14ac:dyDescent="0.25">
      <c r="A313">
        <v>691</v>
      </c>
      <c r="B313">
        <f t="shared" si="48"/>
        <v>520.00681429291001</v>
      </c>
      <c r="C313">
        <f t="shared" si="49"/>
        <v>4.0069028807000001E-2</v>
      </c>
      <c r="D313" s="1">
        <v>2.1084289999999999E-2</v>
      </c>
      <c r="E313" s="1">
        <v>7.6237809999999996E-3</v>
      </c>
      <c r="F313" s="1">
        <v>0</v>
      </c>
      <c r="G313" s="5">
        <f t="shared" si="40"/>
        <v>1.5450719736776283E-17</v>
      </c>
      <c r="H313">
        <f t="shared" si="41"/>
        <v>3.2576745563891477E-19</v>
      </c>
      <c r="I313">
        <f t="shared" si="42"/>
        <v>1.1779290356556003E-19</v>
      </c>
      <c r="J313">
        <f t="shared" si="43"/>
        <v>0</v>
      </c>
      <c r="K313">
        <f t="shared" si="44"/>
        <v>2.7282661837417629E-17</v>
      </c>
      <c r="R313">
        <f t="shared" si="45"/>
        <v>-38.140280270992264</v>
      </c>
      <c r="S313">
        <f t="shared" si="46"/>
        <v>0.56632009841451492</v>
      </c>
      <c r="V313">
        <f t="shared" si="47"/>
        <v>2.7282661837417629E-17</v>
      </c>
    </row>
    <row r="314" spans="1:22" x14ac:dyDescent="0.25">
      <c r="A314">
        <v>692</v>
      </c>
      <c r="B314">
        <f t="shared" si="48"/>
        <v>520.00681429291001</v>
      </c>
      <c r="C314">
        <f t="shared" si="49"/>
        <v>4.0069028807000001E-2</v>
      </c>
      <c r="D314" s="1">
        <v>1.959988E-2</v>
      </c>
      <c r="E314" s="1">
        <v>7.0854239999999999E-3</v>
      </c>
      <c r="F314" s="1">
        <v>0</v>
      </c>
      <c r="G314" s="5">
        <f t="shared" si="40"/>
        <v>1.1009961760967996E-17</v>
      </c>
      <c r="H314">
        <f t="shared" si="41"/>
        <v>2.1579392931956142E-19</v>
      </c>
      <c r="I314">
        <f t="shared" si="42"/>
        <v>7.8010247300244902E-20</v>
      </c>
      <c r="J314">
        <f t="shared" si="43"/>
        <v>0</v>
      </c>
      <c r="K314">
        <f t="shared" si="44"/>
        <v>1.9497544938377558E-17</v>
      </c>
      <c r="R314">
        <f t="shared" si="45"/>
        <v>-38.476243116845289</v>
      </c>
      <c r="S314">
        <f t="shared" si="46"/>
        <v>0.56468451775673478</v>
      </c>
      <c r="V314">
        <f t="shared" si="47"/>
        <v>1.9497544938377558E-17</v>
      </c>
    </row>
    <row r="315" spans="1:22" x14ac:dyDescent="0.25">
      <c r="A315">
        <v>693</v>
      </c>
      <c r="B315">
        <f t="shared" si="48"/>
        <v>520.00681429291001</v>
      </c>
      <c r="C315">
        <f t="shared" si="49"/>
        <v>4.0069028807000001E-2</v>
      </c>
      <c r="D315" s="1">
        <v>1.8237320000000001E-2</v>
      </c>
      <c r="E315" s="1">
        <v>6.5914759999999998E-3</v>
      </c>
      <c r="F315" s="1">
        <v>0</v>
      </c>
      <c r="G315" s="5">
        <f t="shared" si="40"/>
        <v>7.8416737823798811E-18</v>
      </c>
      <c r="H315">
        <f t="shared" si="41"/>
        <v>1.4301111410487226E-19</v>
      </c>
      <c r="I315">
        <f t="shared" si="42"/>
        <v>5.1688204536386205E-20</v>
      </c>
      <c r="J315">
        <f t="shared" si="43"/>
        <v>0</v>
      </c>
      <c r="K315">
        <f t="shared" si="44"/>
        <v>1.3926987030309631E-17</v>
      </c>
      <c r="R315">
        <f t="shared" si="45"/>
        <v>-38.812703203084624</v>
      </c>
      <c r="S315">
        <f t="shared" si="46"/>
        <v>0.56305601242493164</v>
      </c>
      <c r="V315">
        <f t="shared" si="47"/>
        <v>1.3926987030309631E-17</v>
      </c>
    </row>
    <row r="316" spans="1:22" x14ac:dyDescent="0.25">
      <c r="A316">
        <v>694</v>
      </c>
      <c r="B316">
        <f t="shared" si="48"/>
        <v>520.00681429291001</v>
      </c>
      <c r="C316">
        <f t="shared" si="49"/>
        <v>4.0069028807000001E-2</v>
      </c>
      <c r="D316" s="1">
        <v>1.6987169999999999E-2</v>
      </c>
      <c r="E316" s="1">
        <v>6.1384849999999999E-3</v>
      </c>
      <c r="F316" s="1">
        <v>0</v>
      </c>
      <c r="G316" s="5">
        <f t="shared" si="40"/>
        <v>5.5824041566483755E-18</v>
      </c>
      <c r="H316">
        <f t="shared" si="41"/>
        <v>9.4829248417692576E-20</v>
      </c>
      <c r="I316">
        <f t="shared" si="42"/>
        <v>3.4267504179523703E-20</v>
      </c>
      <c r="J316">
        <f t="shared" si="43"/>
        <v>0</v>
      </c>
      <c r="K316">
        <f t="shared" si="44"/>
        <v>9.9431077754105883E-18</v>
      </c>
      <c r="R316">
        <f t="shared" si="45"/>
        <v>-39.149652048628418</v>
      </c>
      <c r="S316">
        <f t="shared" si="46"/>
        <v>0.56143454166852347</v>
      </c>
      <c r="V316">
        <f t="shared" si="47"/>
        <v>9.9431077754105883E-18</v>
      </c>
    </row>
    <row r="317" spans="1:22" x14ac:dyDescent="0.25">
      <c r="A317">
        <v>695</v>
      </c>
      <c r="B317">
        <f t="shared" si="48"/>
        <v>520.00681429291001</v>
      </c>
      <c r="C317">
        <f t="shared" si="49"/>
        <v>4.0069028807000001E-2</v>
      </c>
      <c r="D317" s="1">
        <v>1.584E-2</v>
      </c>
      <c r="E317" s="1">
        <v>5.7229999999999998E-3</v>
      </c>
      <c r="F317" s="1">
        <v>0</v>
      </c>
      <c r="G317" s="5">
        <f t="shared" si="40"/>
        <v>3.9721621037376392E-18</v>
      </c>
      <c r="H317">
        <f t="shared" si="41"/>
        <v>6.2919047723204199E-20</v>
      </c>
      <c r="I317">
        <f t="shared" si="42"/>
        <v>2.2732683719690508E-20</v>
      </c>
      <c r="J317">
        <f t="shared" si="43"/>
        <v>0</v>
      </c>
      <c r="K317">
        <f t="shared" si="44"/>
        <v>7.0954264626538181E-18</v>
      </c>
      <c r="R317">
        <f t="shared" si="45"/>
        <v>-39.48708125759547</v>
      </c>
      <c r="S317">
        <f t="shared" si="46"/>
        <v>0.55982006502988668</v>
      </c>
      <c r="V317">
        <f t="shared" si="47"/>
        <v>7.0954264626538181E-18</v>
      </c>
    </row>
    <row r="318" spans="1:22" x14ac:dyDescent="0.25">
      <c r="A318">
        <v>696</v>
      </c>
      <c r="B318">
        <f t="shared" si="48"/>
        <v>520.00681429291001</v>
      </c>
      <c r="C318">
        <f t="shared" si="49"/>
        <v>4.0069028807000001E-2</v>
      </c>
      <c r="D318" s="1">
        <v>1.4790640000000001E-2</v>
      </c>
      <c r="E318" s="1">
        <v>5.3430589999999998E-3</v>
      </c>
      <c r="F318" s="1">
        <v>0</v>
      </c>
      <c r="G318" s="5">
        <f t="shared" si="40"/>
        <v>2.8250714790309044E-18</v>
      </c>
      <c r="H318">
        <f t="shared" si="41"/>
        <v>4.1784615220613659E-20</v>
      </c>
      <c r="I318">
        <f t="shared" si="42"/>
        <v>1.5094523591679386E-20</v>
      </c>
      <c r="J318">
        <f t="shared" si="43"/>
        <v>0</v>
      </c>
      <c r="K318">
        <f t="shared" si="44"/>
        <v>5.060924405566146E-18</v>
      </c>
      <c r="R318">
        <f t="shared" si="45"/>
        <v>-39.824982518431959</v>
      </c>
      <c r="S318">
        <f t="shared" si="46"/>
        <v>0.55821254234183226</v>
      </c>
      <c r="V318">
        <f t="shared" si="47"/>
        <v>5.060924405566146E-18</v>
      </c>
    </row>
    <row r="319" spans="1:22" x14ac:dyDescent="0.25">
      <c r="A319">
        <v>697</v>
      </c>
      <c r="B319">
        <f t="shared" si="48"/>
        <v>520.00681429291001</v>
      </c>
      <c r="C319">
        <f t="shared" si="49"/>
        <v>4.0069028807000001E-2</v>
      </c>
      <c r="D319" s="1">
        <v>1.3831319999999999E-2</v>
      </c>
      <c r="E319" s="1">
        <v>4.9957960000000003E-3</v>
      </c>
      <c r="F319" s="1">
        <v>0</v>
      </c>
      <c r="G319" s="5">
        <f t="shared" si="40"/>
        <v>2.0083170466455943E-18</v>
      </c>
      <c r="H319">
        <f t="shared" si="41"/>
        <v>2.7777675733610138E-20</v>
      </c>
      <c r="I319">
        <f t="shared" si="42"/>
        <v>1.0033142268363873E-20</v>
      </c>
      <c r="J319">
        <f t="shared" si="43"/>
        <v>0</v>
      </c>
      <c r="K319">
        <f t="shared" si="44"/>
        <v>3.6081099325431187E-18</v>
      </c>
      <c r="R319">
        <f t="shared" si="45"/>
        <v>-40.163347603048216</v>
      </c>
      <c r="S319">
        <f t="shared" si="46"/>
        <v>0.55661193372510798</v>
      </c>
      <c r="V319">
        <f t="shared" si="47"/>
        <v>3.6081099325431187E-18</v>
      </c>
    </row>
    <row r="320" spans="1:22" x14ac:dyDescent="0.25">
      <c r="A320">
        <v>698</v>
      </c>
      <c r="B320">
        <f t="shared" si="48"/>
        <v>520.00681429291001</v>
      </c>
      <c r="C320">
        <f t="shared" si="49"/>
        <v>4.0069028807000001E-2</v>
      </c>
      <c r="D320" s="1">
        <v>1.2948680000000001E-2</v>
      </c>
      <c r="E320" s="1">
        <v>4.6764040000000003E-3</v>
      </c>
      <c r="F320" s="1">
        <v>0</v>
      </c>
      <c r="G320" s="5">
        <f t="shared" si="40"/>
        <v>1.4270493689271584E-18</v>
      </c>
      <c r="H320">
        <f t="shared" si="41"/>
        <v>1.8478405622439719E-20</v>
      </c>
      <c r="I320">
        <f t="shared" si="42"/>
        <v>6.6734593770484399E-21</v>
      </c>
      <c r="J320">
        <f t="shared" si="43"/>
        <v>0</v>
      </c>
      <c r="K320">
        <f t="shared" si="44"/>
        <v>2.5711758100758102E-18</v>
      </c>
      <c r="R320">
        <f t="shared" si="45"/>
        <v>-40.502168365964977</v>
      </c>
      <c r="S320">
        <f t="shared" si="46"/>
        <v>0.55501819958592502</v>
      </c>
      <c r="V320">
        <f t="shared" si="47"/>
        <v>2.5711758100758102E-18</v>
      </c>
    </row>
    <row r="321" spans="1:22" x14ac:dyDescent="0.25">
      <c r="A321">
        <v>699</v>
      </c>
      <c r="B321">
        <f t="shared" si="48"/>
        <v>520.00681429291001</v>
      </c>
      <c r="C321">
        <f t="shared" si="49"/>
        <v>4.0069028807000001E-2</v>
      </c>
      <c r="D321" s="1">
        <v>1.21292E-2</v>
      </c>
      <c r="E321" s="1">
        <v>4.3800749999999998E-3</v>
      </c>
      <c r="F321" s="1">
        <v>0</v>
      </c>
      <c r="G321" s="5">
        <f t="shared" si="40"/>
        <v>1.0135685056357499E-18</v>
      </c>
      <c r="H321">
        <f t="shared" si="41"/>
        <v>1.2293775118557137E-20</v>
      </c>
      <c r="I321">
        <f t="shared" si="42"/>
        <v>4.4395060723225072E-21</v>
      </c>
      <c r="J321">
        <f t="shared" si="43"/>
        <v>0</v>
      </c>
      <c r="K321">
        <f t="shared" si="44"/>
        <v>1.8314260586854306E-18</v>
      </c>
      <c r="R321">
        <f t="shared" si="45"/>
        <v>-40.841436743469188</v>
      </c>
      <c r="S321">
        <f t="shared" si="46"/>
        <v>0.55343130061350865</v>
      </c>
      <c r="V321">
        <f t="shared" si="47"/>
        <v>1.8314260586854306E-18</v>
      </c>
    </row>
    <row r="322" spans="1:22" x14ac:dyDescent="0.25">
      <c r="A322">
        <v>700</v>
      </c>
      <c r="B322">
        <f t="shared" si="48"/>
        <v>520.00681429291001</v>
      </c>
      <c r="C322">
        <f t="shared" si="49"/>
        <v>4.0069028807000001E-2</v>
      </c>
      <c r="D322" s="1">
        <v>1.135916E-2</v>
      </c>
      <c r="E322" s="1">
        <v>4.1019999999999997E-3</v>
      </c>
      <c r="F322" s="1">
        <v>0</v>
      </c>
      <c r="G322" s="5">
        <f t="shared" si="40"/>
        <v>7.1957831138904532E-19</v>
      </c>
      <c r="H322">
        <f t="shared" si="41"/>
        <v>8.173805171597988E-21</v>
      </c>
      <c r="I322">
        <f t="shared" si="42"/>
        <v>2.9517102333178638E-21</v>
      </c>
      <c r="J322">
        <f t="shared" si="43"/>
        <v>0</v>
      </c>
      <c r="K322">
        <f t="shared" si="44"/>
        <v>1.3039353983226148E-18</v>
      </c>
      <c r="R322">
        <f t="shared" si="45"/>
        <v>-41.181144752779204</v>
      </c>
      <c r="S322">
        <f t="shared" si="46"/>
        <v>0.55185119777767544</v>
      </c>
      <c r="V322">
        <f t="shared" si="47"/>
        <v>1.3039353983226148E-18</v>
      </c>
    </row>
    <row r="323" spans="1:22" x14ac:dyDescent="0.25">
      <c r="A323">
        <v>701</v>
      </c>
      <c r="B323">
        <f t="shared" si="48"/>
        <v>520.00681429291001</v>
      </c>
      <c r="C323">
        <f t="shared" si="49"/>
        <v>4.0069028807000001E-2</v>
      </c>
      <c r="D323" s="1">
        <v>1.0629349999999999E-2</v>
      </c>
      <c r="E323" s="1">
        <v>3.8384529999999999E-3</v>
      </c>
      <c r="F323" s="1">
        <v>0</v>
      </c>
      <c r="G323" s="5">
        <f t="shared" ref="G323:G386" si="50">(B323/A323)*(B323/A323)*K323</f>
        <v>5.1064289964518966E-19</v>
      </c>
      <c r="H323">
        <f t="shared" ref="H323:H386" si="51">G323*D323</f>
        <v>5.4278021053435961E-21</v>
      </c>
      <c r="I323">
        <f t="shared" ref="I323:I386" si="52">G323*E323</f>
        <v>1.9600787700717773E-21</v>
      </c>
      <c r="J323">
        <f t="shared" ref="J323:J386" si="53">G323*F323</f>
        <v>0</v>
      </c>
      <c r="K323">
        <f t="shared" ref="K323:K386" si="54">EXP(R323)</f>
        <v>9.2797283678840411E-19</v>
      </c>
      <c r="R323">
        <f t="shared" ref="R323:R386" si="55">-(((B323-A323)/(C323*A323))^2)</f>
        <v>-41.521284491219305</v>
      </c>
      <c r="S323">
        <f t="shared" ref="S323:S386" si="56">(B323/A323)*(B323/A323)</f>
        <v>0.550277852326432</v>
      </c>
      <c r="V323">
        <f t="shared" ref="V323:V386" si="57">EXP(-(((B323-A323)/(C323*A323))^2))</f>
        <v>9.2797283678840411E-19</v>
      </c>
    </row>
    <row r="324" spans="1:22" x14ac:dyDescent="0.25">
      <c r="A324">
        <v>702</v>
      </c>
      <c r="B324">
        <f t="shared" ref="B324:B387" si="58">B323</f>
        <v>520.00681429291001</v>
      </c>
      <c r="C324">
        <f t="shared" ref="C324:C387" si="59">C323</f>
        <v>4.0069028807000001E-2</v>
      </c>
      <c r="D324" s="1">
        <v>9.9388459999999994E-3</v>
      </c>
      <c r="E324" s="1">
        <v>3.5890990000000001E-3</v>
      </c>
      <c r="F324" s="1">
        <v>0</v>
      </c>
      <c r="G324" s="5">
        <f t="shared" si="50"/>
        <v>3.6222147756418499E-19</v>
      </c>
      <c r="H324">
        <f t="shared" si="51"/>
        <v>3.6000634834028898E-21</v>
      </c>
      <c r="I324">
        <f t="shared" si="52"/>
        <v>1.3000487429041388E-21</v>
      </c>
      <c r="J324">
        <f t="shared" si="53"/>
        <v>0</v>
      </c>
      <c r="K324">
        <f t="shared" si="54"/>
        <v>6.601313414845967E-19</v>
      </c>
      <c r="R324">
        <f t="shared" si="55"/>
        <v>-41.86184813540342</v>
      </c>
      <c r="S324">
        <f t="shared" si="56"/>
        <v>0.54871122578359954</v>
      </c>
      <c r="V324">
        <f t="shared" si="57"/>
        <v>6.601313414845967E-19</v>
      </c>
    </row>
    <row r="325" spans="1:22" x14ac:dyDescent="0.25">
      <c r="A325">
        <v>703</v>
      </c>
      <c r="B325">
        <f t="shared" si="58"/>
        <v>520.00681429291001</v>
      </c>
      <c r="C325">
        <f t="shared" si="59"/>
        <v>4.0069028807000001E-2</v>
      </c>
      <c r="D325" s="1">
        <v>9.2884219999999993E-3</v>
      </c>
      <c r="E325" s="1">
        <v>3.3542189999999999E-3</v>
      </c>
      <c r="F325" s="1">
        <v>0</v>
      </c>
      <c r="G325" s="5">
        <f t="shared" si="50"/>
        <v>2.5683376854598058E-19</v>
      </c>
      <c r="H325">
        <f t="shared" si="51"/>
        <v>2.385580426105394E-21</v>
      </c>
      <c r="I325">
        <f t="shared" si="52"/>
        <v>8.6147670629853046E-22</v>
      </c>
      <c r="J325">
        <f t="shared" si="53"/>
        <v>0</v>
      </c>
      <c r="K325">
        <f t="shared" si="54"/>
        <v>4.6940175041007208E-19</v>
      </c>
      <c r="R325">
        <f t="shared" si="55"/>
        <v>-42.202827940427767</v>
      </c>
      <c r="S325">
        <f t="shared" si="56"/>
        <v>0.54715127994646184</v>
      </c>
      <c r="V325">
        <f t="shared" si="57"/>
        <v>4.6940175041007208E-19</v>
      </c>
    </row>
    <row r="326" spans="1:22" x14ac:dyDescent="0.25">
      <c r="A326">
        <v>704</v>
      </c>
      <c r="B326">
        <f t="shared" si="58"/>
        <v>520.00681429291001</v>
      </c>
      <c r="C326">
        <f t="shared" si="59"/>
        <v>4.0069028807000001E-2</v>
      </c>
      <c r="D326" s="1">
        <v>8.6788539999999997E-3</v>
      </c>
      <c r="E326" s="1">
        <v>3.1340930000000001E-3</v>
      </c>
      <c r="F326" s="1">
        <v>0</v>
      </c>
      <c r="G326" s="5">
        <f t="shared" si="50"/>
        <v>1.8203479193484071E-19</v>
      </c>
      <c r="H326">
        <f t="shared" si="51"/>
        <v>1.57985338212286E-21</v>
      </c>
      <c r="I326">
        <f t="shared" si="52"/>
        <v>5.7051396715944076E-22</v>
      </c>
      <c r="J326">
        <f t="shared" si="53"/>
        <v>0</v>
      </c>
      <c r="K326">
        <f t="shared" si="54"/>
        <v>3.3364271798561207E-19</v>
      </c>
      <c r="R326">
        <f t="shared" si="55"/>
        <v>-42.544216239072639</v>
      </c>
      <c r="S326">
        <f t="shared" si="56"/>
        <v>0.54559797688343592</v>
      </c>
      <c r="V326">
        <f t="shared" si="57"/>
        <v>3.3364271798561207E-19</v>
      </c>
    </row>
    <row r="327" spans="1:22" x14ac:dyDescent="0.25">
      <c r="A327">
        <v>705</v>
      </c>
      <c r="B327">
        <f t="shared" si="58"/>
        <v>520.00681429291001</v>
      </c>
      <c r="C327">
        <f t="shared" si="59"/>
        <v>4.0069028807000001E-2</v>
      </c>
      <c r="D327" s="1">
        <v>8.1109159999999993E-3</v>
      </c>
      <c r="E327" s="1">
        <v>2.9290000000000002E-3</v>
      </c>
      <c r="F327" s="1">
        <v>0</v>
      </c>
      <c r="G327" s="5">
        <f t="shared" si="50"/>
        <v>1.2896869984184692E-19</v>
      </c>
      <c r="H327">
        <f t="shared" si="51"/>
        <v>1.0460542910464336E-21</v>
      </c>
      <c r="I327">
        <f t="shared" si="52"/>
        <v>3.7774932183676967E-22</v>
      </c>
      <c r="J327">
        <f t="shared" si="53"/>
        <v>0</v>
      </c>
      <c r="K327">
        <f t="shared" si="54"/>
        <v>2.370524706698134E-19</v>
      </c>
      <c r="R327">
        <f t="shared" si="55"/>
        <v>-42.886005441012855</v>
      </c>
      <c r="S327">
        <f t="shared" si="56"/>
        <v>0.54405127893176597</v>
      </c>
      <c r="V327">
        <f t="shared" si="57"/>
        <v>2.370524706698134E-19</v>
      </c>
    </row>
    <row r="328" spans="1:22" x14ac:dyDescent="0.25">
      <c r="A328">
        <v>706</v>
      </c>
      <c r="B328">
        <f t="shared" si="58"/>
        <v>520.00681429291001</v>
      </c>
      <c r="C328">
        <f t="shared" si="59"/>
        <v>4.0069028807000001E-2</v>
      </c>
      <c r="D328" s="1">
        <v>7.5823879999999998E-3</v>
      </c>
      <c r="E328" s="1">
        <v>2.7381390000000001E-3</v>
      </c>
      <c r="F328" s="1">
        <v>0</v>
      </c>
      <c r="G328" s="5">
        <f t="shared" si="50"/>
        <v>9.1336663400937272E-20</v>
      </c>
      <c r="H328">
        <f t="shared" si="51"/>
        <v>6.9255002053130593E-22</v>
      </c>
      <c r="I328">
        <f t="shared" si="52"/>
        <v>2.5009248018797901E-22</v>
      </c>
      <c r="J328">
        <f t="shared" si="53"/>
        <v>0</v>
      </c>
      <c r="K328">
        <f t="shared" si="54"/>
        <v>1.6835905330352255E-19</v>
      </c>
      <c r="R328">
        <f t="shared" si="55"/>
        <v>-43.228188032037089</v>
      </c>
      <c r="S328">
        <f t="shared" si="56"/>
        <v>0.54251114869524064</v>
      </c>
      <c r="V328">
        <f t="shared" si="57"/>
        <v>1.6835905330352255E-19</v>
      </c>
    </row>
    <row r="329" spans="1:22" x14ac:dyDescent="0.25">
      <c r="A329">
        <v>707</v>
      </c>
      <c r="B329">
        <f t="shared" si="58"/>
        <v>520.00681429291001</v>
      </c>
      <c r="C329">
        <f t="shared" si="59"/>
        <v>4.0069028807000001E-2</v>
      </c>
      <c r="D329" s="1">
        <v>7.0887459999999999E-3</v>
      </c>
      <c r="E329" s="1">
        <v>2.559876E-3</v>
      </c>
      <c r="F329" s="1">
        <v>0</v>
      </c>
      <c r="G329" s="5">
        <f t="shared" si="50"/>
        <v>6.4660653541768039E-20</v>
      </c>
      <c r="H329">
        <f t="shared" si="51"/>
        <v>4.5836294915159402E-22</v>
      </c>
      <c r="I329">
        <f t="shared" si="52"/>
        <v>1.6552325514588699E-22</v>
      </c>
      <c r="J329">
        <f t="shared" si="53"/>
        <v>0</v>
      </c>
      <c r="K329">
        <f t="shared" si="54"/>
        <v>1.1952557671992414E-19</v>
      </c>
      <c r="R329">
        <f t="shared" si="55"/>
        <v>-43.570756573275716</v>
      </c>
      <c r="S329">
        <f t="shared" si="56"/>
        <v>0.54097754904193263</v>
      </c>
      <c r="V329">
        <f t="shared" si="57"/>
        <v>1.1952557671992414E-19</v>
      </c>
    </row>
    <row r="330" spans="1:22" x14ac:dyDescent="0.25">
      <c r="A330">
        <v>708</v>
      </c>
      <c r="B330">
        <f t="shared" si="58"/>
        <v>520.00681429291001</v>
      </c>
      <c r="C330">
        <f t="shared" si="59"/>
        <v>4.0069028807000001E-2</v>
      </c>
      <c r="D330" s="1">
        <v>6.6273130000000001E-3</v>
      </c>
      <c r="E330" s="1">
        <v>2.3932440000000001E-3</v>
      </c>
      <c r="F330" s="1">
        <v>0</v>
      </c>
      <c r="G330" s="5">
        <f t="shared" si="50"/>
        <v>4.575856086041854E-20</v>
      </c>
      <c r="H330">
        <f t="shared" si="51"/>
        <v>3.0325630525154297E-22</v>
      </c>
      <c r="I330">
        <f t="shared" si="52"/>
        <v>1.0951140122783151E-22</v>
      </c>
      <c r="J330">
        <f t="shared" si="53"/>
        <v>0</v>
      </c>
      <c r="K330">
        <f t="shared" si="54"/>
        <v>8.4824401287533699E-20</v>
      </c>
      <c r="R330">
        <f t="shared" si="55"/>
        <v>-43.913703700437253</v>
      </c>
      <c r="S330">
        <f t="shared" si="56"/>
        <v>0.53945044310196022</v>
      </c>
      <c r="V330">
        <f t="shared" si="57"/>
        <v>8.4824401287533699E-20</v>
      </c>
    </row>
    <row r="331" spans="1:22" x14ac:dyDescent="0.25">
      <c r="A331">
        <v>709</v>
      </c>
      <c r="B331">
        <f t="shared" si="58"/>
        <v>520.00681429291001</v>
      </c>
      <c r="C331">
        <f t="shared" si="59"/>
        <v>4.0069028807000001E-2</v>
      </c>
      <c r="D331" s="1">
        <v>6.1954080000000003E-3</v>
      </c>
      <c r="E331" s="1">
        <v>2.2372749999999999E-3</v>
      </c>
      <c r="F331" s="1">
        <v>0</v>
      </c>
      <c r="G331" s="5">
        <f t="shared" si="50"/>
        <v>3.2370179350284073E-20</v>
      </c>
      <c r="H331">
        <f t="shared" si="51"/>
        <v>2.0054646810818475E-22</v>
      </c>
      <c r="I331">
        <f t="shared" si="52"/>
        <v>7.24209930059068E-23</v>
      </c>
      <c r="J331">
        <f t="shared" si="53"/>
        <v>0</v>
      </c>
      <c r="K331">
        <f t="shared" si="54"/>
        <v>6.0175472144086563E-20</v>
      </c>
      <c r="R331">
        <f t="shared" si="55"/>
        <v>-44.257022123053197</v>
      </c>
      <c r="S331">
        <f t="shared" si="56"/>
        <v>0.53792979426527165</v>
      </c>
      <c r="V331">
        <f t="shared" si="57"/>
        <v>6.0175472144086563E-20</v>
      </c>
    </row>
    <row r="332" spans="1:22" x14ac:dyDescent="0.25">
      <c r="A332">
        <v>710</v>
      </c>
      <c r="B332">
        <f t="shared" si="58"/>
        <v>520.00681429291001</v>
      </c>
      <c r="C332">
        <f t="shared" si="59"/>
        <v>4.0069028807000001E-2</v>
      </c>
      <c r="D332" s="1">
        <v>5.790346E-3</v>
      </c>
      <c r="E332" s="1">
        <v>2.091E-3</v>
      </c>
      <c r="F332" s="1">
        <v>0</v>
      </c>
      <c r="G332" s="5">
        <f t="shared" si="50"/>
        <v>2.2890826044199943E-20</v>
      </c>
      <c r="H332">
        <f t="shared" si="51"/>
        <v>1.3254580302172896E-22</v>
      </c>
      <c r="I332">
        <f t="shared" si="52"/>
        <v>4.786471725842208E-23</v>
      </c>
      <c r="J332">
        <f t="shared" si="53"/>
        <v>0</v>
      </c>
      <c r="K332">
        <f t="shared" si="54"/>
        <v>4.2673679675697796E-20</v>
      </c>
      <c r="R332">
        <f t="shared" si="55"/>
        <v>-44.600704623731126</v>
      </c>
      <c r="S332">
        <f t="shared" si="56"/>
        <v>0.53641556617945052</v>
      </c>
      <c r="V332">
        <f t="shared" si="57"/>
        <v>4.2673679675697796E-20</v>
      </c>
    </row>
    <row r="333" spans="1:22" x14ac:dyDescent="0.25">
      <c r="A333">
        <v>711</v>
      </c>
      <c r="B333">
        <f t="shared" si="58"/>
        <v>520.00681429291001</v>
      </c>
      <c r="C333">
        <f t="shared" si="59"/>
        <v>4.0069028807000001E-2</v>
      </c>
      <c r="D333" s="1">
        <v>5.4098260000000004E-3</v>
      </c>
      <c r="E333" s="1">
        <v>1.9535870000000001E-3</v>
      </c>
      <c r="F333" s="1">
        <v>0</v>
      </c>
      <c r="G333" s="5">
        <f t="shared" si="50"/>
        <v>1.6181714459232619E-20</v>
      </c>
      <c r="H333">
        <f t="shared" si="51"/>
        <v>8.7540259606132572E-23</v>
      </c>
      <c r="I333">
        <f t="shared" si="52"/>
        <v>3.1612387005268874E-23</v>
      </c>
      <c r="J333">
        <f t="shared" si="53"/>
        <v>0</v>
      </c>
      <c r="K333">
        <f t="shared" si="54"/>
        <v>3.0251413040207268E-20</v>
      </c>
      <c r="R333">
        <f t="shared" si="55"/>
        <v>-44.944744057416116</v>
      </c>
      <c r="S333">
        <f t="shared" si="56"/>
        <v>0.53490772274754372</v>
      </c>
      <c r="V333">
        <f t="shared" si="57"/>
        <v>3.0251413040207268E-20</v>
      </c>
    </row>
    <row r="334" spans="1:22" x14ac:dyDescent="0.25">
      <c r="A334">
        <v>712</v>
      </c>
      <c r="B334">
        <f t="shared" si="58"/>
        <v>520.00681429291001</v>
      </c>
      <c r="C334">
        <f t="shared" si="59"/>
        <v>4.0069028807000001E-2</v>
      </c>
      <c r="D334" s="1">
        <v>5.0525830000000002E-3</v>
      </c>
      <c r="E334" s="1">
        <v>1.8245799999999999E-3</v>
      </c>
      <c r="F334" s="1">
        <v>0</v>
      </c>
      <c r="G334" s="5">
        <f t="shared" si="50"/>
        <v>1.143503183181599E-20</v>
      </c>
      <c r="H334">
        <f t="shared" si="51"/>
        <v>5.7776447437892339E-23</v>
      </c>
      <c r="I334">
        <f t="shared" si="52"/>
        <v>2.0864130379694817E-23</v>
      </c>
      <c r="J334">
        <f t="shared" si="53"/>
        <v>0</v>
      </c>
      <c r="K334">
        <f t="shared" si="54"/>
        <v>2.1437754620886761E-20</v>
      </c>
      <c r="R334">
        <f t="shared" si="55"/>
        <v>-45.289133350660187</v>
      </c>
      <c r="S334">
        <f t="shared" si="56"/>
        <v>0.53340622812590932</v>
      </c>
      <c r="V334">
        <f t="shared" si="57"/>
        <v>2.1437754620886761E-20</v>
      </c>
    </row>
    <row r="335" spans="1:22" x14ac:dyDescent="0.25">
      <c r="A335">
        <v>713</v>
      </c>
      <c r="B335">
        <f t="shared" si="58"/>
        <v>520.00681429291001</v>
      </c>
      <c r="C335">
        <f t="shared" si="59"/>
        <v>4.0069028807000001E-2</v>
      </c>
      <c r="D335" s="1">
        <v>4.7175120000000001E-3</v>
      </c>
      <c r="E335" s="1">
        <v>1.7035799999999999E-3</v>
      </c>
      <c r="F335" s="1">
        <v>0</v>
      </c>
      <c r="G335" s="5">
        <f t="shared" si="50"/>
        <v>8.0779848602544091E-21</v>
      </c>
      <c r="H335">
        <f t="shared" si="51"/>
        <v>3.8107990514068501E-23</v>
      </c>
      <c r="I335">
        <f t="shared" si="52"/>
        <v>1.3761493448232205E-23</v>
      </c>
      <c r="J335">
        <f t="shared" si="53"/>
        <v>0</v>
      </c>
      <c r="K335">
        <f t="shared" si="54"/>
        <v>1.5186721370114704E-20</v>
      </c>
      <c r="R335">
        <f t="shared" si="55"/>
        <v>-45.633865500899809</v>
      </c>
      <c r="S335">
        <f t="shared" si="56"/>
        <v>0.53191104672208767</v>
      </c>
      <c r="V335">
        <f t="shared" si="57"/>
        <v>1.5186721370114704E-20</v>
      </c>
    </row>
    <row r="336" spans="1:22" x14ac:dyDescent="0.25">
      <c r="A336">
        <v>714</v>
      </c>
      <c r="B336">
        <f t="shared" si="58"/>
        <v>520.00681429291001</v>
      </c>
      <c r="C336">
        <f t="shared" si="59"/>
        <v>4.0069028807000001E-2</v>
      </c>
      <c r="D336" s="1">
        <v>4.4035070000000001E-3</v>
      </c>
      <c r="E336" s="1">
        <v>1.5901870000000001E-3</v>
      </c>
      <c r="F336" s="1">
        <v>0</v>
      </c>
      <c r="G336" s="5">
        <f t="shared" si="50"/>
        <v>5.7045909715179186E-21</v>
      </c>
      <c r="H336">
        <f t="shared" si="51"/>
        <v>2.5120206275215956E-23</v>
      </c>
      <c r="I336">
        <f t="shared" si="52"/>
        <v>9.0713664032251653E-24</v>
      </c>
      <c r="J336">
        <f t="shared" si="53"/>
        <v>0</v>
      </c>
      <c r="K336">
        <f t="shared" si="54"/>
        <v>1.0754813019647193E-20</v>
      </c>
      <c r="R336">
        <f t="shared" si="55"/>
        <v>-45.978933575741337</v>
      </c>
      <c r="S336">
        <f t="shared" si="56"/>
        <v>0.53042214319269076</v>
      </c>
      <c r="V336">
        <f t="shared" si="57"/>
        <v>1.0754813019647193E-20</v>
      </c>
    </row>
    <row r="337" spans="1:22" x14ac:dyDescent="0.25">
      <c r="A337">
        <v>715</v>
      </c>
      <c r="B337">
        <f t="shared" si="58"/>
        <v>520.00681429291001</v>
      </c>
      <c r="C337">
        <f t="shared" si="59"/>
        <v>4.0069028807000001E-2</v>
      </c>
      <c r="D337" s="1">
        <v>4.1094570000000004E-3</v>
      </c>
      <c r="E337" s="1">
        <v>1.4840000000000001E-3</v>
      </c>
      <c r="F337" s="1">
        <v>0</v>
      </c>
      <c r="G337" s="5">
        <f t="shared" si="50"/>
        <v>4.0272146656068008E-21</v>
      </c>
      <c r="H337">
        <f t="shared" si="51"/>
        <v>1.6549665498080528E-23</v>
      </c>
      <c r="I337">
        <f t="shared" si="52"/>
        <v>5.9763865637604925E-24</v>
      </c>
      <c r="J337">
        <f t="shared" si="53"/>
        <v>0</v>
      </c>
      <c r="K337">
        <f t="shared" si="54"/>
        <v>7.6137531783772973E-21</v>
      </c>
      <c r="R337">
        <f t="shared" si="55"/>
        <v>-46.324330712254209</v>
      </c>
      <c r="S337">
        <f t="shared" si="56"/>
        <v>0.5289394824413145</v>
      </c>
      <c r="V337">
        <f t="shared" si="57"/>
        <v>7.6137531783772973E-21</v>
      </c>
    </row>
    <row r="338" spans="1:22" x14ac:dyDescent="0.25">
      <c r="A338">
        <v>716</v>
      </c>
      <c r="B338">
        <f t="shared" si="58"/>
        <v>520.00681429291001</v>
      </c>
      <c r="C338">
        <f t="shared" si="59"/>
        <v>4.0069028807000001E-2</v>
      </c>
      <c r="D338" s="1">
        <v>3.833913E-3</v>
      </c>
      <c r="E338" s="1">
        <v>1.384496E-3</v>
      </c>
      <c r="F338" s="1">
        <v>0</v>
      </c>
      <c r="G338" s="5">
        <f t="shared" si="50"/>
        <v>2.8421486541431547E-21</v>
      </c>
      <c r="H338">
        <f t="shared" si="51"/>
        <v>1.0896550673051944E-23</v>
      </c>
      <c r="I338">
        <f t="shared" si="52"/>
        <v>3.934943443066581E-24</v>
      </c>
      <c r="J338">
        <f t="shared" si="53"/>
        <v>0</v>
      </c>
      <c r="K338">
        <f t="shared" si="54"/>
        <v>5.3883371811096294E-21</v>
      </c>
      <c r="R338">
        <f t="shared" si="55"/>
        <v>-46.670050116271966</v>
      </c>
      <c r="S338">
        <f t="shared" si="56"/>
        <v>0.52746302961646996</v>
      </c>
      <c r="V338">
        <f t="shared" si="57"/>
        <v>5.3883371811096294E-21</v>
      </c>
    </row>
    <row r="339" spans="1:22" x14ac:dyDescent="0.25">
      <c r="A339">
        <v>717</v>
      </c>
      <c r="B339">
        <f t="shared" si="58"/>
        <v>520.00681429291001</v>
      </c>
      <c r="C339">
        <f t="shared" si="59"/>
        <v>4.0069028807000001E-2</v>
      </c>
      <c r="D339" s="1">
        <v>3.5757480000000001E-3</v>
      </c>
      <c r="E339" s="1">
        <v>1.2912679999999999E-3</v>
      </c>
      <c r="F339" s="1">
        <v>0</v>
      </c>
      <c r="G339" s="5">
        <f t="shared" si="50"/>
        <v>2.0051804200510839E-21</v>
      </c>
      <c r="H339">
        <f t="shared" si="51"/>
        <v>7.1700198766368235E-24</v>
      </c>
      <c r="I339">
        <f t="shared" si="52"/>
        <v>2.589225310638523E-24</v>
      </c>
      <c r="J339">
        <f t="shared" si="53"/>
        <v>0</v>
      </c>
      <c r="K339">
        <f t="shared" si="54"/>
        <v>3.8121826196910789E-21</v>
      </c>
      <c r="R339">
        <f t="shared" si="55"/>
        <v>-47.016085061700821</v>
      </c>
      <c r="S339">
        <f t="shared" si="56"/>
        <v>0.5259927501095355</v>
      </c>
      <c r="V339">
        <f t="shared" si="57"/>
        <v>3.8121826196910789E-21</v>
      </c>
    </row>
    <row r="340" spans="1:22" x14ac:dyDescent="0.25">
      <c r="A340">
        <v>718</v>
      </c>
      <c r="B340">
        <f t="shared" si="58"/>
        <v>520.00681429291001</v>
      </c>
      <c r="C340">
        <f t="shared" si="59"/>
        <v>4.0069028807000001E-2</v>
      </c>
      <c r="D340" s="1">
        <v>3.3343420000000001E-3</v>
      </c>
      <c r="E340" s="1">
        <v>1.2040919999999999E-3</v>
      </c>
      <c r="F340" s="1">
        <v>0</v>
      </c>
      <c r="G340" s="5">
        <f t="shared" si="50"/>
        <v>1.4142548105790308E-21</v>
      </c>
      <c r="H340">
        <f t="shared" si="51"/>
        <v>4.7156092136157067E-24</v>
      </c>
      <c r="I340">
        <f t="shared" si="52"/>
        <v>1.7028929033797263E-24</v>
      </c>
      <c r="J340">
        <f t="shared" si="53"/>
        <v>0</v>
      </c>
      <c r="K340">
        <f t="shared" si="54"/>
        <v>2.6962396041370956E-21</v>
      </c>
      <c r="R340">
        <f t="shared" si="55"/>
        <v>-47.362428889835861</v>
      </c>
      <c r="S340">
        <f t="shared" si="56"/>
        <v>0.52452860955272884</v>
      </c>
      <c r="V340">
        <f t="shared" si="57"/>
        <v>2.6962396041370956E-21</v>
      </c>
    </row>
    <row r="341" spans="1:22" x14ac:dyDescent="0.25">
      <c r="A341">
        <v>719</v>
      </c>
      <c r="B341">
        <f t="shared" si="58"/>
        <v>520.00681429291001</v>
      </c>
      <c r="C341">
        <f t="shared" si="59"/>
        <v>4.0069028807000001E-2</v>
      </c>
      <c r="D341" s="1">
        <v>3.1090750000000002E-3</v>
      </c>
      <c r="E341" s="1">
        <v>1.122744E-3</v>
      </c>
      <c r="F341" s="1">
        <v>0</v>
      </c>
      <c r="G341" s="5">
        <f t="shared" si="50"/>
        <v>9.9717705257705952E-22</v>
      </c>
      <c r="H341">
        <f t="shared" si="51"/>
        <v>3.1002982447410215E-24</v>
      </c>
      <c r="I341">
        <f t="shared" si="52"/>
        <v>1.1195745527185781E-24</v>
      </c>
      <c r="J341">
        <f t="shared" si="53"/>
        <v>0</v>
      </c>
      <c r="K341">
        <f t="shared" si="54"/>
        <v>1.9063910349614536E-21</v>
      </c>
      <c r="R341">
        <f t="shared" si="55"/>
        <v>-47.709075008684621</v>
      </c>
      <c r="S341">
        <f t="shared" si="56"/>
        <v>0.52307057381709832</v>
      </c>
      <c r="V341">
        <f t="shared" si="57"/>
        <v>1.9063910349614536E-21</v>
      </c>
    </row>
    <row r="342" spans="1:22" x14ac:dyDescent="0.25">
      <c r="A342">
        <v>720</v>
      </c>
      <c r="B342">
        <f t="shared" si="58"/>
        <v>520.00681429291001</v>
      </c>
      <c r="C342">
        <f t="shared" si="59"/>
        <v>4.0069028807000001E-2</v>
      </c>
      <c r="D342" s="1">
        <v>2.8993270000000002E-3</v>
      </c>
      <c r="E342" s="1">
        <v>1.047E-3</v>
      </c>
      <c r="F342" s="1">
        <v>0</v>
      </c>
      <c r="G342" s="5">
        <f t="shared" si="50"/>
        <v>7.0289445635858212E-22</v>
      </c>
      <c r="H342">
        <f t="shared" si="51"/>
        <v>2.0379208754707588E-24</v>
      </c>
      <c r="I342">
        <f t="shared" si="52"/>
        <v>7.3593049580743542E-25</v>
      </c>
      <c r="J342">
        <f t="shared" si="53"/>
        <v>0</v>
      </c>
      <c r="K342">
        <f t="shared" si="54"/>
        <v>1.3475256522996993E-21</v>
      </c>
      <c r="R342">
        <f t="shared" si="55"/>
        <v>-48.05601689229804</v>
      </c>
      <c r="S342">
        <f t="shared" si="56"/>
        <v>0.52161860901053436</v>
      </c>
      <c r="V342">
        <f t="shared" si="57"/>
        <v>1.3475256522996993E-21</v>
      </c>
    </row>
    <row r="343" spans="1:22" x14ac:dyDescent="0.25">
      <c r="A343">
        <v>721</v>
      </c>
      <c r="B343">
        <f t="shared" si="58"/>
        <v>520.00681429291001</v>
      </c>
      <c r="C343">
        <f t="shared" si="59"/>
        <v>4.0069028807000001E-2</v>
      </c>
      <c r="D343" s="1">
        <v>2.7043480000000001E-3</v>
      </c>
      <c r="E343" s="1">
        <v>9.7659000000000005E-4</v>
      </c>
      <c r="F343" s="1">
        <v>0</v>
      </c>
      <c r="G343" s="5">
        <f t="shared" si="50"/>
        <v>4.9531786548726185E-22</v>
      </c>
      <c r="H343">
        <f t="shared" si="51"/>
        <v>1.3395118788947456E-24</v>
      </c>
      <c r="I343">
        <f t="shared" si="52"/>
        <v>4.8372247425620508E-25</v>
      </c>
      <c r="J343">
        <f t="shared" si="53"/>
        <v>0</v>
      </c>
      <c r="K343">
        <f t="shared" si="54"/>
        <v>9.522181443323379E-22</v>
      </c>
      <c r="R343">
        <f t="shared" si="55"/>
        <v>-48.403248080108789</v>
      </c>
      <c r="S343">
        <f t="shared" si="56"/>
        <v>0.52017268147579931</v>
      </c>
      <c r="V343">
        <f t="shared" si="57"/>
        <v>9.522181443323379E-22</v>
      </c>
    </row>
    <row r="344" spans="1:22" x14ac:dyDescent="0.25">
      <c r="A344">
        <v>722</v>
      </c>
      <c r="B344">
        <f t="shared" si="58"/>
        <v>520.00681429291001</v>
      </c>
      <c r="C344">
        <f t="shared" si="59"/>
        <v>4.0069028807000001E-2</v>
      </c>
      <c r="D344" s="1">
        <v>2.52302E-3</v>
      </c>
      <c r="E344" s="1">
        <v>9.1110900000000001E-4</v>
      </c>
      <c r="F344" s="1">
        <v>0</v>
      </c>
      <c r="G344" s="5">
        <f t="shared" si="50"/>
        <v>3.4894475327251673E-22</v>
      </c>
      <c r="H344">
        <f t="shared" si="51"/>
        <v>8.8039459140162514E-25</v>
      </c>
      <c r="I344">
        <f t="shared" si="52"/>
        <v>3.1792670520936943E-25</v>
      </c>
      <c r="J344">
        <f t="shared" si="53"/>
        <v>0</v>
      </c>
      <c r="K344">
        <f t="shared" si="54"/>
        <v>6.7268694338894583E-22</v>
      </c>
      <c r="R344">
        <f t="shared" si="55"/>
        <v>-48.750762176276652</v>
      </c>
      <c r="S344">
        <f t="shared" si="56"/>
        <v>0.51873275778857775</v>
      </c>
      <c r="V344">
        <f t="shared" si="57"/>
        <v>6.7268694338894583E-22</v>
      </c>
    </row>
    <row r="345" spans="1:22" x14ac:dyDescent="0.25">
      <c r="A345">
        <v>723</v>
      </c>
      <c r="B345">
        <f t="shared" si="58"/>
        <v>520.00681429291001</v>
      </c>
      <c r="C345">
        <f t="shared" si="59"/>
        <v>4.0069028807000001E-2</v>
      </c>
      <c r="D345" s="1">
        <v>2.3541679999999998E-3</v>
      </c>
      <c r="E345" s="1">
        <v>8.5013299999999999E-4</v>
      </c>
      <c r="F345" s="1">
        <v>0</v>
      </c>
      <c r="G345" s="5">
        <f t="shared" si="50"/>
        <v>2.4575983296614717E-22</v>
      </c>
      <c r="H345">
        <f t="shared" si="51"/>
        <v>5.7855993445424866E-25</v>
      </c>
      <c r="I345">
        <f t="shared" si="52"/>
        <v>2.0892854407900957E-25</v>
      </c>
      <c r="J345">
        <f t="shared" si="53"/>
        <v>0</v>
      </c>
      <c r="K345">
        <f t="shared" si="54"/>
        <v>4.7508293216003831E-22</v>
      </c>
      <c r="R345">
        <f t="shared" si="55"/>
        <v>-49.098552849041084</v>
      </c>
      <c r="S345">
        <f t="shared" si="56"/>
        <v>0.51729880475554435</v>
      </c>
      <c r="V345">
        <f t="shared" si="57"/>
        <v>4.7508293216003831E-22</v>
      </c>
    </row>
    <row r="346" spans="1:22" x14ac:dyDescent="0.25">
      <c r="A346">
        <v>724</v>
      </c>
      <c r="B346">
        <f t="shared" si="58"/>
        <v>520.00681429291001</v>
      </c>
      <c r="C346">
        <f t="shared" si="59"/>
        <v>4.0069028807000001E-2</v>
      </c>
      <c r="D346" s="1">
        <v>2.1966160000000002E-3</v>
      </c>
      <c r="E346" s="1">
        <v>7.9323800000000004E-4</v>
      </c>
      <c r="F346" s="1">
        <v>0</v>
      </c>
      <c r="G346" s="5">
        <f t="shared" si="50"/>
        <v>1.7304115368889638E-22</v>
      </c>
      <c r="H346">
        <f t="shared" si="51"/>
        <v>3.8010496685148886E-25</v>
      </c>
      <c r="I346">
        <f t="shared" si="52"/>
        <v>1.372628186698728E-25</v>
      </c>
      <c r="J346">
        <f t="shared" si="53"/>
        <v>0</v>
      </c>
      <c r="K346">
        <f t="shared" si="54"/>
        <v>3.3543506870389168E-22</v>
      </c>
      <c r="R346">
        <f t="shared" si="55"/>
        <v>-49.446613830080793</v>
      </c>
      <c r="S346">
        <f t="shared" si="56"/>
        <v>0.51587078941245113</v>
      </c>
      <c r="V346">
        <f t="shared" si="57"/>
        <v>3.3543506870389168E-22</v>
      </c>
    </row>
    <row r="347" spans="1:22" x14ac:dyDescent="0.25">
      <c r="A347">
        <v>725</v>
      </c>
      <c r="B347">
        <f t="shared" si="58"/>
        <v>520.00681429291001</v>
      </c>
      <c r="C347">
        <f t="shared" si="59"/>
        <v>4.0069028807000001E-2</v>
      </c>
      <c r="D347" s="1">
        <v>2.0491900000000002E-3</v>
      </c>
      <c r="E347" s="1">
        <v>7.3999999999999999E-4</v>
      </c>
      <c r="F347" s="1">
        <v>0</v>
      </c>
      <c r="G347" s="5">
        <f t="shared" si="50"/>
        <v>1.2180773269285329E-22</v>
      </c>
      <c r="H347">
        <f t="shared" si="51"/>
        <v>2.4960718775686806E-25</v>
      </c>
      <c r="I347">
        <f t="shared" si="52"/>
        <v>9.0137722192711438E-26</v>
      </c>
      <c r="J347">
        <f t="shared" si="53"/>
        <v>0</v>
      </c>
      <c r="K347">
        <f t="shared" si="54"/>
        <v>2.3677334136490076E-22</v>
      </c>
      <c r="R347">
        <f t="shared" si="55"/>
        <v>-49.794938913880223</v>
      </c>
      <c r="S347">
        <f t="shared" si="56"/>
        <v>0.51444867902223246</v>
      </c>
      <c r="V347">
        <f t="shared" si="57"/>
        <v>2.3677334136490076E-22</v>
      </c>
    </row>
    <row r="348" spans="1:22" x14ac:dyDescent="0.25">
      <c r="A348">
        <v>726</v>
      </c>
      <c r="B348">
        <f t="shared" si="58"/>
        <v>520.00681429291001</v>
      </c>
      <c r="C348">
        <f t="shared" si="59"/>
        <v>4.0069028807000001E-2</v>
      </c>
      <c r="D348" s="1">
        <v>1.91096E-3</v>
      </c>
      <c r="E348" s="1">
        <v>6.9008299999999997E-4</v>
      </c>
      <c r="F348" s="1">
        <v>0</v>
      </c>
      <c r="G348" s="5">
        <f t="shared" si="50"/>
        <v>8.5721534941546555E-23</v>
      </c>
      <c r="H348">
        <f t="shared" si="51"/>
        <v>1.638104244118978E-25</v>
      </c>
      <c r="I348">
        <f t="shared" si="52"/>
        <v>5.9154973997067266E-26</v>
      </c>
      <c r="J348">
        <f t="shared" si="53"/>
        <v>0</v>
      </c>
      <c r="K348">
        <f t="shared" si="54"/>
        <v>1.6708794235748425E-22</v>
      </c>
      <c r="R348">
        <f t="shared" si="55"/>
        <v>-50.143521957102941</v>
      </c>
      <c r="S348">
        <f t="shared" si="56"/>
        <v>0.51303244107312984</v>
      </c>
      <c r="V348">
        <f t="shared" si="57"/>
        <v>1.6708794235748425E-22</v>
      </c>
    </row>
    <row r="349" spans="1:22" x14ac:dyDescent="0.25">
      <c r="A349">
        <v>727</v>
      </c>
      <c r="B349">
        <f t="shared" si="58"/>
        <v>520.00681429291001</v>
      </c>
      <c r="C349">
        <f t="shared" si="59"/>
        <v>4.0069028807000001E-2</v>
      </c>
      <c r="D349" s="1">
        <v>1.781438E-3</v>
      </c>
      <c r="E349" s="1">
        <v>6.4331000000000002E-4</v>
      </c>
      <c r="F349" s="1">
        <v>0</v>
      </c>
      <c r="G349" s="5">
        <f t="shared" si="50"/>
        <v>6.0311103873291655E-23</v>
      </c>
      <c r="H349">
        <f t="shared" si="51"/>
        <v>1.0744049226182893E-25</v>
      </c>
      <c r="I349">
        <f t="shared" si="52"/>
        <v>3.8798736232727255E-26</v>
      </c>
      <c r="J349">
        <f t="shared" si="53"/>
        <v>0</v>
      </c>
      <c r="K349">
        <f t="shared" si="54"/>
        <v>1.1788214496586506E-22</v>
      </c>
      <c r="R349">
        <f t="shared" si="55"/>
        <v>-50.492356877971737</v>
      </c>
      <c r="S349">
        <f t="shared" si="56"/>
        <v>0.51162204327683247</v>
      </c>
      <c r="V349">
        <f t="shared" si="57"/>
        <v>1.1788214496586506E-22</v>
      </c>
    </row>
    <row r="350" spans="1:22" x14ac:dyDescent="0.25">
      <c r="A350">
        <v>728</v>
      </c>
      <c r="B350">
        <f t="shared" si="58"/>
        <v>520.00681429291001</v>
      </c>
      <c r="C350">
        <f t="shared" si="59"/>
        <v>4.0069028807000001E-2</v>
      </c>
      <c r="D350" s="1">
        <v>1.66011E-3</v>
      </c>
      <c r="E350" s="1">
        <v>5.9949600000000003E-4</v>
      </c>
      <c r="F350" s="1">
        <v>0</v>
      </c>
      <c r="G350" s="5">
        <f t="shared" si="50"/>
        <v>4.2422815189381961E-23</v>
      </c>
      <c r="H350">
        <f t="shared" si="51"/>
        <v>7.0426539724044892E-26</v>
      </c>
      <c r="I350">
        <f t="shared" si="52"/>
        <v>2.543230801477373E-26</v>
      </c>
      <c r="J350">
        <f t="shared" si="53"/>
        <v>0</v>
      </c>
      <c r="K350">
        <f t="shared" si="54"/>
        <v>8.3146538584339614E-23</v>
      </c>
      <c r="R350">
        <f t="shared" si="55"/>
        <v>-50.841437655655433</v>
      </c>
      <c r="S350">
        <f t="shared" si="56"/>
        <v>0.51021745356663784</v>
      </c>
      <c r="V350">
        <f t="shared" si="57"/>
        <v>8.3146538584339614E-23</v>
      </c>
    </row>
    <row r="351" spans="1:22" x14ac:dyDescent="0.25">
      <c r="A351">
        <v>729</v>
      </c>
      <c r="B351">
        <f t="shared" si="58"/>
        <v>520.00681429291001</v>
      </c>
      <c r="C351">
        <f t="shared" si="59"/>
        <v>4.0069028807000001E-2</v>
      </c>
      <c r="D351" s="1">
        <v>1.546459E-3</v>
      </c>
      <c r="E351" s="1">
        <v>5.5845500000000002E-4</v>
      </c>
      <c r="F351" s="1">
        <v>0</v>
      </c>
      <c r="G351" s="5">
        <f t="shared" si="50"/>
        <v>2.9833152345873581E-23</v>
      </c>
      <c r="H351">
        <f t="shared" si="51"/>
        <v>4.6135746943647312E-26</v>
      </c>
      <c r="I351">
        <f t="shared" si="52"/>
        <v>1.6660473093314832E-26</v>
      </c>
      <c r="J351">
        <f t="shared" si="53"/>
        <v>0</v>
      </c>
      <c r="K351">
        <f t="shared" si="54"/>
        <v>5.863219228813367E-23</v>
      </c>
      <c r="R351">
        <f t="shared" si="55"/>
        <v>-51.190758329662351</v>
      </c>
      <c r="S351">
        <f t="shared" si="56"/>
        <v>0.50881864009562872</v>
      </c>
      <c r="V351">
        <f t="shared" si="57"/>
        <v>5.863219228813367E-23</v>
      </c>
    </row>
    <row r="352" spans="1:22" x14ac:dyDescent="0.25">
      <c r="A352">
        <v>730</v>
      </c>
      <c r="B352">
        <f t="shared" si="58"/>
        <v>520.00681429291001</v>
      </c>
      <c r="C352">
        <f t="shared" si="59"/>
        <v>4.0069028807000001E-2</v>
      </c>
      <c r="D352" s="1">
        <v>1.439971E-3</v>
      </c>
      <c r="E352" s="1">
        <v>5.1999999999999995E-4</v>
      </c>
      <c r="F352" s="1">
        <v>0</v>
      </c>
      <c r="G352" s="5">
        <f t="shared" si="50"/>
        <v>2.0974847801271074E-23</v>
      </c>
      <c r="H352">
        <f t="shared" si="51"/>
        <v>3.0203172563244111E-26</v>
      </c>
      <c r="I352">
        <f t="shared" si="52"/>
        <v>1.0906920856660958E-26</v>
      </c>
      <c r="J352">
        <f t="shared" si="53"/>
        <v>0</v>
      </c>
      <c r="K352">
        <f t="shared" si="54"/>
        <v>4.1335811575728867E-23</v>
      </c>
      <c r="R352">
        <f t="shared" si="55"/>
        <v>-51.540312999240236</v>
      </c>
      <c r="S352">
        <f t="shared" si="56"/>
        <v>0.50742557123486765</v>
      </c>
      <c r="V352">
        <f t="shared" si="57"/>
        <v>4.1335811575728867E-23</v>
      </c>
    </row>
    <row r="353" spans="1:22" x14ac:dyDescent="0.25">
      <c r="A353">
        <v>731</v>
      </c>
      <c r="B353">
        <f t="shared" si="58"/>
        <v>520.00681429291001</v>
      </c>
      <c r="C353">
        <f t="shared" si="59"/>
        <v>4.0069028807000001E-2</v>
      </c>
      <c r="D353" s="1">
        <v>1.3400420000000001E-3</v>
      </c>
      <c r="E353" s="1">
        <v>4.83914E-4</v>
      </c>
      <c r="F353" s="1">
        <v>0</v>
      </c>
      <c r="G353" s="5">
        <f t="shared" si="50"/>
        <v>1.4743514945202853E-23</v>
      </c>
      <c r="H353">
        <f t="shared" si="51"/>
        <v>1.9756929254199522E-26</v>
      </c>
      <c r="I353">
        <f t="shared" si="52"/>
        <v>7.1345932911928937E-27</v>
      </c>
      <c r="J353">
        <f t="shared" si="53"/>
        <v>0</v>
      </c>
      <c r="K353">
        <f t="shared" si="54"/>
        <v>2.9135180884607495E-23</v>
      </c>
      <c r="R353">
        <f t="shared" si="55"/>
        <v>-51.890095822782705</v>
      </c>
      <c r="S353">
        <f t="shared" si="56"/>
        <v>0.50603821557160977</v>
      </c>
      <c r="V353">
        <f t="shared" si="57"/>
        <v>2.9135180884607495E-23</v>
      </c>
    </row>
    <row r="354" spans="1:22" x14ac:dyDescent="0.25">
      <c r="A354">
        <v>732</v>
      </c>
      <c r="B354">
        <f t="shared" si="58"/>
        <v>520.00681429291001</v>
      </c>
      <c r="C354">
        <f t="shared" si="59"/>
        <v>4.0069028807000001E-2</v>
      </c>
      <c r="D354" s="1">
        <v>1.246275E-3</v>
      </c>
      <c r="E354" s="1">
        <v>4.5005300000000001E-4</v>
      </c>
      <c r="F354" s="1">
        <v>0</v>
      </c>
      <c r="G354" s="5">
        <f t="shared" si="50"/>
        <v>1.0361158122716651E-23</v>
      </c>
      <c r="H354">
        <f t="shared" si="51"/>
        <v>1.2912852339388696E-26</v>
      </c>
      <c r="I354">
        <f t="shared" si="52"/>
        <v>4.6630702966029974E-27</v>
      </c>
      <c r="J354">
        <f t="shared" si="53"/>
        <v>0</v>
      </c>
      <c r="K354">
        <f t="shared" si="54"/>
        <v>2.0531108312899149E-23</v>
      </c>
      <c r="R354">
        <f t="shared" si="55"/>
        <v>-52.240101017242033</v>
      </c>
      <c r="S354">
        <f t="shared" si="56"/>
        <v>0.50465654190753118</v>
      </c>
      <c r="V354">
        <f t="shared" si="57"/>
        <v>2.0531108312899149E-23</v>
      </c>
    </row>
    <row r="355" spans="1:22" x14ac:dyDescent="0.25">
      <c r="A355">
        <v>733</v>
      </c>
      <c r="B355">
        <f t="shared" si="58"/>
        <v>520.00681429291001</v>
      </c>
      <c r="C355">
        <f t="shared" si="59"/>
        <v>4.0069028807000001E-2</v>
      </c>
      <c r="D355" s="1">
        <v>1.1584709999999999E-3</v>
      </c>
      <c r="E355" s="1">
        <v>4.1834499999999998E-4</v>
      </c>
      <c r="F355" s="1">
        <v>0</v>
      </c>
      <c r="G355" s="5">
        <f t="shared" si="50"/>
        <v>7.2798612454327718E-24</v>
      </c>
      <c r="H355">
        <f t="shared" si="51"/>
        <v>8.4335081368577478E-27</v>
      </c>
      <c r="I355">
        <f t="shared" si="52"/>
        <v>3.0454935527205727E-27</v>
      </c>
      <c r="J355">
        <f t="shared" si="53"/>
        <v>0</v>
      </c>
      <c r="K355">
        <f t="shared" si="54"/>
        <v>1.4464818261156796E-23</v>
      </c>
      <c r="R355">
        <f t="shared" si="55"/>
        <v>-52.590322857548244</v>
      </c>
      <c r="S355">
        <f t="shared" si="56"/>
        <v>0.50328051925697537</v>
      </c>
      <c r="V355">
        <f t="shared" si="57"/>
        <v>1.4464818261156796E-23</v>
      </c>
    </row>
    <row r="356" spans="1:22" x14ac:dyDescent="0.25">
      <c r="A356">
        <v>734</v>
      </c>
      <c r="B356">
        <f t="shared" si="58"/>
        <v>520.00681429291001</v>
      </c>
      <c r="C356">
        <f t="shared" si="59"/>
        <v>4.0069028807000001E-2</v>
      </c>
      <c r="D356" s="1">
        <v>1.07643E-3</v>
      </c>
      <c r="E356" s="1">
        <v>3.8871799999999997E-4</v>
      </c>
      <c r="F356" s="1">
        <v>0</v>
      </c>
      <c r="G356" s="5">
        <f t="shared" si="50"/>
        <v>5.1138489015474912E-24</v>
      </c>
      <c r="H356">
        <f t="shared" si="51"/>
        <v>5.5047003730927657E-27</v>
      </c>
      <c r="I356">
        <f t="shared" si="52"/>
        <v>1.9878451173117374E-27</v>
      </c>
      <c r="J356">
        <f t="shared" si="53"/>
        <v>0</v>
      </c>
      <c r="K356">
        <f t="shared" si="54"/>
        <v>1.0188774304233749E-23</v>
      </c>
      <c r="R356">
        <f t="shared" si="55"/>
        <v>-52.940755676034442</v>
      </c>
      <c r="S356">
        <f t="shared" si="56"/>
        <v>0.50191011684521558</v>
      </c>
      <c r="V356">
        <f t="shared" si="57"/>
        <v>1.0188774304233749E-23</v>
      </c>
    </row>
    <row r="357" spans="1:22" x14ac:dyDescent="0.25">
      <c r="A357">
        <v>735</v>
      </c>
      <c r="B357">
        <f t="shared" si="58"/>
        <v>520.00681429291001</v>
      </c>
      <c r="C357">
        <f t="shared" si="59"/>
        <v>4.0069028807000001E-2</v>
      </c>
      <c r="D357" s="1">
        <v>9.9994899999999998E-4</v>
      </c>
      <c r="E357" s="1">
        <v>3.611E-4</v>
      </c>
      <c r="F357" s="1">
        <v>0</v>
      </c>
      <c r="G357" s="5">
        <f t="shared" si="50"/>
        <v>3.5915763590772433E-24</v>
      </c>
      <c r="H357">
        <f t="shared" si="51"/>
        <v>3.5913931886829306E-27</v>
      </c>
      <c r="I357">
        <f t="shared" si="52"/>
        <v>1.2969182232627926E-27</v>
      </c>
      <c r="J357">
        <f t="shared" si="53"/>
        <v>0</v>
      </c>
      <c r="K357">
        <f t="shared" si="54"/>
        <v>7.1753272473242168E-24</v>
      </c>
      <c r="R357">
        <f t="shared" si="55"/>
        <v>-53.291393861868322</v>
      </c>
      <c r="S357">
        <f t="shared" si="56"/>
        <v>0.50054530410673526</v>
      </c>
      <c r="V357">
        <f t="shared" si="57"/>
        <v>7.1753272473242168E-24</v>
      </c>
    </row>
    <row r="358" spans="1:22" x14ac:dyDescent="0.25">
      <c r="A358">
        <v>736</v>
      </c>
      <c r="B358">
        <f t="shared" si="58"/>
        <v>520.00681429291001</v>
      </c>
      <c r="C358">
        <f t="shared" si="59"/>
        <v>4.0069028807000001E-2</v>
      </c>
      <c r="D358" s="1">
        <v>9.2873599999999999E-4</v>
      </c>
      <c r="E358" s="1">
        <v>3.3538399999999999E-4</v>
      </c>
      <c r="F358" s="1">
        <v>0</v>
      </c>
      <c r="G358" s="5">
        <f t="shared" si="50"/>
        <v>2.521953918853071E-24</v>
      </c>
      <c r="H358">
        <f t="shared" si="51"/>
        <v>2.3422293947799259E-27</v>
      </c>
      <c r="I358">
        <f t="shared" si="52"/>
        <v>8.4582299312061826E-28</v>
      </c>
      <c r="J358">
        <f t="shared" si="53"/>
        <v>0</v>
      </c>
      <c r="K358">
        <f t="shared" si="54"/>
        <v>5.052132196802833E-24</v>
      </c>
      <c r="R358">
        <f t="shared" si="55"/>
        <v>-53.642231860489744</v>
      </c>
      <c r="S358">
        <f t="shared" si="56"/>
        <v>0.49918605068352173</v>
      </c>
      <c r="V358">
        <f t="shared" si="57"/>
        <v>5.052132196802833E-24</v>
      </c>
    </row>
    <row r="359" spans="1:22" x14ac:dyDescent="0.25">
      <c r="A359">
        <v>737</v>
      </c>
      <c r="B359">
        <f t="shared" si="58"/>
        <v>520.00681429291001</v>
      </c>
      <c r="C359">
        <f t="shared" si="59"/>
        <v>4.0069028807000001E-2</v>
      </c>
      <c r="D359" s="1">
        <v>8.6243300000000001E-4</v>
      </c>
      <c r="E359" s="1">
        <v>3.1144000000000001E-4</v>
      </c>
      <c r="F359" s="1">
        <v>0</v>
      </c>
      <c r="G359" s="5">
        <f t="shared" si="50"/>
        <v>1.7705426937363634E-24</v>
      </c>
      <c r="H359">
        <f t="shared" si="51"/>
        <v>1.5269744469871332E-27</v>
      </c>
      <c r="I359">
        <f t="shared" si="52"/>
        <v>5.5141781653725305E-28</v>
      </c>
      <c r="J359">
        <f t="shared" si="53"/>
        <v>0</v>
      </c>
      <c r="K359">
        <f t="shared" si="54"/>
        <v>3.5565040672561919E-24</v>
      </c>
      <c r="R359">
        <f t="shared" si="55"/>
        <v>-53.993264173054285</v>
      </c>
      <c r="S359">
        <f t="shared" si="56"/>
        <v>0.4978323264233801</v>
      </c>
      <c r="V359">
        <f t="shared" si="57"/>
        <v>3.5565040672561919E-24</v>
      </c>
    </row>
    <row r="360" spans="1:22" x14ac:dyDescent="0.25">
      <c r="A360">
        <v>738</v>
      </c>
      <c r="B360">
        <f t="shared" si="58"/>
        <v>520.00681429291001</v>
      </c>
      <c r="C360">
        <f t="shared" si="59"/>
        <v>4.0069028807000001E-2</v>
      </c>
      <c r="D360" s="1">
        <v>8.0075000000000003E-4</v>
      </c>
      <c r="E360" s="1">
        <v>2.8916599999999999E-4</v>
      </c>
      <c r="F360" s="1">
        <v>0</v>
      </c>
      <c r="G360" s="5">
        <f t="shared" si="50"/>
        <v>1.2427827998101589E-24</v>
      </c>
      <c r="H360">
        <f t="shared" si="51"/>
        <v>9.951583269479848E-28</v>
      </c>
      <c r="I360">
        <f t="shared" si="52"/>
        <v>3.5937053108990437E-28</v>
      </c>
      <c r="J360">
        <f t="shared" si="53"/>
        <v>0</v>
      </c>
      <c r="K360">
        <f t="shared" si="54"/>
        <v>2.5031673649974769E-24</v>
      </c>
      <c r="R360">
        <f t="shared" si="55"/>
        <v>-54.344485355882796</v>
      </c>
      <c r="S360">
        <f t="shared" si="56"/>
        <v>0.49648410137825982</v>
      </c>
      <c r="V360">
        <f t="shared" si="57"/>
        <v>2.5031673649974769E-24</v>
      </c>
    </row>
    <row r="361" spans="1:22" x14ac:dyDescent="0.25">
      <c r="A361">
        <v>739</v>
      </c>
      <c r="B361">
        <f t="shared" si="58"/>
        <v>520.00681429291001</v>
      </c>
      <c r="C361">
        <f t="shared" si="59"/>
        <v>4.0069028807000001E-2</v>
      </c>
      <c r="D361" s="1">
        <v>7.4339600000000001E-4</v>
      </c>
      <c r="E361" s="1">
        <v>2.68454E-4</v>
      </c>
      <c r="F361" s="1">
        <v>0</v>
      </c>
      <c r="G361" s="5">
        <f t="shared" si="50"/>
        <v>8.7217970014363209E-25</v>
      </c>
      <c r="H361">
        <f t="shared" si="51"/>
        <v>6.4837490036797555E-28</v>
      </c>
      <c r="I361">
        <f t="shared" si="52"/>
        <v>2.3414012922235859E-28</v>
      </c>
      <c r="J361">
        <f t="shared" si="53"/>
        <v>0</v>
      </c>
      <c r="K361">
        <f t="shared" si="54"/>
        <v>1.7614762078288445E-24</v>
      </c>
      <c r="R361">
        <f t="shared" si="55"/>
        <v>-54.695890019916774</v>
      </c>
      <c r="S361">
        <f t="shared" si="56"/>
        <v>0.49514134580259872</v>
      </c>
      <c r="V361">
        <f t="shared" si="57"/>
        <v>1.7614762078288445E-24</v>
      </c>
    </row>
    <row r="362" spans="1:22" x14ac:dyDescent="0.25">
      <c r="A362">
        <v>740</v>
      </c>
      <c r="B362">
        <f t="shared" si="58"/>
        <v>520.00681429291001</v>
      </c>
      <c r="C362">
        <f t="shared" si="59"/>
        <v>4.0069028807000001E-2</v>
      </c>
      <c r="D362" s="1">
        <v>6.9007900000000002E-4</v>
      </c>
      <c r="E362" s="1">
        <v>2.4919999999999999E-4</v>
      </c>
      <c r="F362" s="1">
        <v>0</v>
      </c>
      <c r="G362" s="5">
        <f t="shared" si="50"/>
        <v>6.1198522499833919E-25</v>
      </c>
      <c r="H362">
        <f t="shared" si="51"/>
        <v>4.2231815208162894E-28</v>
      </c>
      <c r="I362">
        <f t="shared" si="52"/>
        <v>1.5250671806958612E-28</v>
      </c>
      <c r="J362">
        <f t="shared" si="53"/>
        <v>0</v>
      </c>
      <c r="K362">
        <f t="shared" si="54"/>
        <v>1.239328129441057E-24</v>
      </c>
      <c r="R362">
        <f t="shared" si="55"/>
        <v>-55.047472830179586</v>
      </c>
      <c r="S362">
        <f t="shared" si="56"/>
        <v>0.49380403015168184</v>
      </c>
      <c r="V362">
        <f t="shared" si="57"/>
        <v>1.239328129441057E-24</v>
      </c>
    </row>
    <row r="363" spans="1:22" x14ac:dyDescent="0.25">
      <c r="A363">
        <v>741</v>
      </c>
      <c r="B363">
        <f t="shared" si="58"/>
        <v>520.00681429291001</v>
      </c>
      <c r="C363">
        <f t="shared" si="59"/>
        <v>4.0069028807000001E-2</v>
      </c>
      <c r="D363" s="1">
        <v>6.4051600000000005E-4</v>
      </c>
      <c r="E363" s="1">
        <v>2.3130199999999999E-4</v>
      </c>
      <c r="F363" s="1">
        <v>0</v>
      </c>
      <c r="G363" s="5">
        <f t="shared" si="50"/>
        <v>4.2934104800984558E-25</v>
      </c>
      <c r="H363">
        <f t="shared" si="51"/>
        <v>2.7499981070707428E-28</v>
      </c>
      <c r="I363">
        <f t="shared" si="52"/>
        <v>9.9307443086773298E-29</v>
      </c>
      <c r="J363">
        <f t="shared" si="53"/>
        <v>0</v>
      </c>
      <c r="K363">
        <f t="shared" si="54"/>
        <v>8.718078164121182E-25</v>
      </c>
      <c r="R363">
        <f t="shared" si="55"/>
        <v>-55.399228505243386</v>
      </c>
      <c r="S363">
        <f t="shared" si="56"/>
        <v>0.49247212508001742</v>
      </c>
      <c r="V363">
        <f t="shared" si="57"/>
        <v>8.718078164121182E-25</v>
      </c>
    </row>
    <row r="364" spans="1:22" x14ac:dyDescent="0.25">
      <c r="A364">
        <v>742</v>
      </c>
      <c r="B364">
        <f t="shared" si="58"/>
        <v>520.00681429291001</v>
      </c>
      <c r="C364">
        <f t="shared" si="59"/>
        <v>4.0069028807000001E-2</v>
      </c>
      <c r="D364" s="1">
        <v>5.9450200000000001E-4</v>
      </c>
      <c r="E364" s="1">
        <v>2.1468600000000001E-4</v>
      </c>
      <c r="F364" s="1">
        <v>0</v>
      </c>
      <c r="G364" s="5">
        <f t="shared" si="50"/>
        <v>3.0115679405409245E-25</v>
      </c>
      <c r="H364">
        <f t="shared" si="51"/>
        <v>1.7903831637874607E-28</v>
      </c>
      <c r="I364">
        <f t="shared" si="52"/>
        <v>6.4654147488296896E-29</v>
      </c>
      <c r="J364">
        <f t="shared" si="53"/>
        <v>0</v>
      </c>
      <c r="K364">
        <f t="shared" si="54"/>
        <v>6.1317212893955053E-25</v>
      </c>
      <c r="R364">
        <f t="shared" si="55"/>
        <v>-55.751151816701757</v>
      </c>
      <c r="S364">
        <f t="shared" si="56"/>
        <v>0.49114560143972547</v>
      </c>
      <c r="V364">
        <f t="shared" si="57"/>
        <v>6.1317212893955053E-25</v>
      </c>
    </row>
    <row r="365" spans="1:22" x14ac:dyDescent="0.25">
      <c r="A365">
        <v>743</v>
      </c>
      <c r="B365">
        <f t="shared" si="58"/>
        <v>520.00681429291001</v>
      </c>
      <c r="C365">
        <f t="shared" si="59"/>
        <v>4.0069028807000001E-2</v>
      </c>
      <c r="D365" s="1">
        <v>5.5186500000000002E-4</v>
      </c>
      <c r="E365" s="1">
        <v>1.9928799999999999E-4</v>
      </c>
      <c r="F365" s="1">
        <v>0</v>
      </c>
      <c r="G365" s="5">
        <f t="shared" si="50"/>
        <v>2.1120973923140587E-25</v>
      </c>
      <c r="H365">
        <f t="shared" si="51"/>
        <v>1.165592627409398E-28</v>
      </c>
      <c r="I365">
        <f t="shared" si="52"/>
        <v>4.209156651194841E-29</v>
      </c>
      <c r="J365">
        <f t="shared" si="53"/>
        <v>0</v>
      </c>
      <c r="K365">
        <f t="shared" si="54"/>
        <v>4.3119478363120125E-25</v>
      </c>
      <c r="R365">
        <f t="shared" si="55"/>
        <v>-56.103237588647858</v>
      </c>
      <c r="S365">
        <f t="shared" si="56"/>
        <v>0.4898244302789444</v>
      </c>
      <c r="V365">
        <f t="shared" si="57"/>
        <v>4.3119478363120125E-25</v>
      </c>
    </row>
    <row r="366" spans="1:22" x14ac:dyDescent="0.25">
      <c r="A366">
        <v>744</v>
      </c>
      <c r="B366">
        <f t="shared" si="58"/>
        <v>520.00681429291001</v>
      </c>
      <c r="C366">
        <f t="shared" si="59"/>
        <v>4.0069028807000001E-2</v>
      </c>
      <c r="D366" s="1">
        <v>5.1242900000000001E-4</v>
      </c>
      <c r="E366" s="1">
        <v>1.8504799999999999E-4</v>
      </c>
      <c r="F366" s="1">
        <v>0</v>
      </c>
      <c r="G366" s="5">
        <f t="shared" si="50"/>
        <v>1.4810456962775133E-25</v>
      </c>
      <c r="H366">
        <f t="shared" si="51"/>
        <v>7.5893076509778988E-29</v>
      </c>
      <c r="I366">
        <f t="shared" si="52"/>
        <v>2.7406454400476129E-29</v>
      </c>
      <c r="J366">
        <f t="shared" si="53"/>
        <v>0</v>
      </c>
      <c r="K366">
        <f t="shared" si="54"/>
        <v>3.0317700615750215E-25</v>
      </c>
      <c r="R366">
        <f t="shared" si="55"/>
        <v>-56.455480697158208</v>
      </c>
      <c r="S366">
        <f t="shared" si="56"/>
        <v>0.48850858284025067</v>
      </c>
      <c r="V366">
        <f t="shared" si="57"/>
        <v>3.0317700615750215E-25</v>
      </c>
    </row>
    <row r="367" spans="1:22" x14ac:dyDescent="0.25">
      <c r="A367">
        <v>745</v>
      </c>
      <c r="B367">
        <f t="shared" si="58"/>
        <v>520.00681429291001</v>
      </c>
      <c r="C367">
        <f t="shared" si="59"/>
        <v>4.0069028807000001E-2</v>
      </c>
      <c r="D367" s="1">
        <v>4.7602099999999997E-4</v>
      </c>
      <c r="E367" s="1">
        <v>1.719E-4</v>
      </c>
      <c r="F367" s="1">
        <v>0</v>
      </c>
      <c r="G367" s="5">
        <f t="shared" si="50"/>
        <v>1.0383850296410384E-25</v>
      </c>
      <c r="H367">
        <f t="shared" si="51"/>
        <v>4.9429308019475675E-29</v>
      </c>
      <c r="I367">
        <f t="shared" si="52"/>
        <v>1.784983865952945E-29</v>
      </c>
      <c r="J367">
        <f t="shared" si="53"/>
        <v>0</v>
      </c>
      <c r="K367">
        <f t="shared" si="54"/>
        <v>2.1313407783061421E-25</v>
      </c>
      <c r="R367">
        <f t="shared" si="55"/>
        <v>-56.807876069781912</v>
      </c>
      <c r="S367">
        <f t="shared" si="56"/>
        <v>0.48719803055909378</v>
      </c>
      <c r="V367">
        <f t="shared" si="57"/>
        <v>2.1313407783061421E-25</v>
      </c>
    </row>
    <row r="368" spans="1:22" x14ac:dyDescent="0.25">
      <c r="A368">
        <v>746</v>
      </c>
      <c r="B368">
        <f t="shared" si="58"/>
        <v>520.00681429291001</v>
      </c>
      <c r="C368">
        <f t="shared" si="59"/>
        <v>4.0069028807000001E-2</v>
      </c>
      <c r="D368" s="1">
        <v>4.42454E-4</v>
      </c>
      <c r="E368" s="1">
        <v>1.5977799999999999E-4</v>
      </c>
      <c r="F368" s="1">
        <v>0</v>
      </c>
      <c r="G368" s="5">
        <f t="shared" si="50"/>
        <v>7.2792392942479709E-26</v>
      </c>
      <c r="H368">
        <f t="shared" si="51"/>
        <v>3.2207285426971915E-29</v>
      </c>
      <c r="I368">
        <f t="shared" si="52"/>
        <v>1.1630622959563522E-29</v>
      </c>
      <c r="J368">
        <f t="shared" si="53"/>
        <v>0</v>
      </c>
      <c r="K368">
        <f t="shared" si="54"/>
        <v>1.4981164811002581E-25</v>
      </c>
      <c r="R368">
        <f t="shared" si="55"/>
        <v>-57.16041868503526</v>
      </c>
      <c r="S368">
        <f t="shared" si="56"/>
        <v>0.48589274506224617</v>
      </c>
      <c r="V368">
        <f t="shared" si="57"/>
        <v>1.4981164811002581E-25</v>
      </c>
    </row>
    <row r="369" spans="1:22" x14ac:dyDescent="0.25">
      <c r="A369">
        <v>747</v>
      </c>
      <c r="B369">
        <f t="shared" si="58"/>
        <v>520.00681429291001</v>
      </c>
      <c r="C369">
        <f t="shared" si="59"/>
        <v>4.0069028807000001E-2</v>
      </c>
      <c r="D369" s="1">
        <v>4.11512E-4</v>
      </c>
      <c r="E369" s="1">
        <v>1.4860399999999999E-4</v>
      </c>
      <c r="F369" s="1">
        <v>0</v>
      </c>
      <c r="G369" s="5">
        <f t="shared" si="50"/>
        <v>5.1021514691811441E-26</v>
      </c>
      <c r="H369">
        <f t="shared" si="51"/>
        <v>2.099596555385671E-29</v>
      </c>
      <c r="I369">
        <f t="shared" si="52"/>
        <v>7.5820011692619471E-30</v>
      </c>
      <c r="J369">
        <f t="shared" si="53"/>
        <v>0</v>
      </c>
      <c r="K369">
        <f t="shared" si="54"/>
        <v>1.0528741948626208E-25</v>
      </c>
      <c r="R369">
        <f t="shared" si="55"/>
        <v>-57.513103571901716</v>
      </c>
      <c r="S369">
        <f t="shared" si="56"/>
        <v>0.48459269816626799</v>
      </c>
      <c r="V369">
        <f t="shared" si="57"/>
        <v>1.0528741948626208E-25</v>
      </c>
    </row>
    <row r="370" spans="1:22" x14ac:dyDescent="0.25">
      <c r="A370">
        <v>748</v>
      </c>
      <c r="B370">
        <f t="shared" si="58"/>
        <v>520.00681429291001</v>
      </c>
      <c r="C370">
        <f t="shared" si="59"/>
        <v>4.0069028807000001E-2</v>
      </c>
      <c r="D370" s="1">
        <v>3.8298100000000001E-4</v>
      </c>
      <c r="E370" s="1">
        <v>1.3830200000000001E-4</v>
      </c>
      <c r="F370" s="1">
        <v>0</v>
      </c>
      <c r="G370" s="5">
        <f t="shared" si="50"/>
        <v>3.5757125978662332E-26</v>
      </c>
      <c r="H370">
        <f t="shared" si="51"/>
        <v>1.369429986443408E-29</v>
      </c>
      <c r="I370">
        <f t="shared" si="52"/>
        <v>4.9452820371009577E-30</v>
      </c>
      <c r="J370">
        <f t="shared" si="53"/>
        <v>0</v>
      </c>
      <c r="K370">
        <f t="shared" si="54"/>
        <v>7.3985690397773125E-26</v>
      </c>
      <c r="R370">
        <f t="shared" si="55"/>
        <v>-57.865925809337099</v>
      </c>
      <c r="S370">
        <f t="shared" si="56"/>
        <v>0.48329786187598478</v>
      </c>
      <c r="V370">
        <f t="shared" si="57"/>
        <v>7.3985690397773125E-26</v>
      </c>
    </row>
    <row r="371" spans="1:22" x14ac:dyDescent="0.25">
      <c r="A371">
        <v>749</v>
      </c>
      <c r="B371">
        <f t="shared" si="58"/>
        <v>520.00681429291001</v>
      </c>
      <c r="C371">
        <f t="shared" si="59"/>
        <v>4.0069028807000001E-2</v>
      </c>
      <c r="D371" s="1">
        <v>3.5664900000000001E-4</v>
      </c>
      <c r="E371" s="1">
        <v>1.2879300000000001E-4</v>
      </c>
      <c r="F371" s="1">
        <v>0</v>
      </c>
      <c r="G371" s="5">
        <f t="shared" si="50"/>
        <v>2.5056238785175963E-26</v>
      </c>
      <c r="H371">
        <f t="shared" si="51"/>
        <v>8.9362825064942218E-30</v>
      </c>
      <c r="I371">
        <f t="shared" si="52"/>
        <v>3.2270681618591683E-30</v>
      </c>
      <c r="J371">
        <f t="shared" si="53"/>
        <v>0</v>
      </c>
      <c r="K371">
        <f t="shared" si="54"/>
        <v>5.1983012632157156E-26</v>
      </c>
      <c r="R371">
        <f t="shared" si="55"/>
        <v>-58.218880525780214</v>
      </c>
      <c r="S371">
        <f t="shared" si="56"/>
        <v>0.48200820838298142</v>
      </c>
      <c r="V371">
        <f t="shared" si="57"/>
        <v>5.1983012632157156E-26</v>
      </c>
    </row>
    <row r="372" spans="1:22" x14ac:dyDescent="0.25">
      <c r="A372">
        <v>750</v>
      </c>
      <c r="B372">
        <f t="shared" si="58"/>
        <v>520.00681429291001</v>
      </c>
      <c r="C372">
        <f t="shared" si="59"/>
        <v>4.0069028807000001E-2</v>
      </c>
      <c r="D372" s="1">
        <v>3.3230100000000002E-4</v>
      </c>
      <c r="E372" s="1">
        <v>1.2E-4</v>
      </c>
      <c r="F372" s="1">
        <v>0</v>
      </c>
      <c r="G372" s="5">
        <f t="shared" si="50"/>
        <v>1.7555583209396524E-26</v>
      </c>
      <c r="H372">
        <f t="shared" si="51"/>
        <v>5.8337378560656745E-30</v>
      </c>
      <c r="I372">
        <f t="shared" si="52"/>
        <v>2.1066699851275829E-30</v>
      </c>
      <c r="J372">
        <f t="shared" si="53"/>
        <v>0</v>
      </c>
      <c r="K372">
        <f t="shared" si="54"/>
        <v>3.6519070813160728E-26</v>
      </c>
      <c r="R372">
        <f t="shared" si="55"/>
        <v>-58.571962898668332</v>
      </c>
      <c r="S372">
        <f t="shared" si="56"/>
        <v>0.48072371006410852</v>
      </c>
      <c r="V372">
        <f t="shared" si="57"/>
        <v>3.6519070813160728E-26</v>
      </c>
    </row>
    <row r="373" spans="1:22" x14ac:dyDescent="0.25">
      <c r="A373">
        <v>751</v>
      </c>
      <c r="B373">
        <f t="shared" si="58"/>
        <v>520.00681429291001</v>
      </c>
      <c r="C373">
        <f t="shared" si="59"/>
        <v>4.0069028807000001E-2</v>
      </c>
      <c r="D373" s="1">
        <v>3.09759E-4</v>
      </c>
      <c r="E373" s="1">
        <v>1.1186E-4</v>
      </c>
      <c r="F373" s="1">
        <v>0</v>
      </c>
      <c r="G373" s="5">
        <f t="shared" si="50"/>
        <v>1.2298802318418275E-26</v>
      </c>
      <c r="H373">
        <f t="shared" si="51"/>
        <v>3.8096647073509267E-30</v>
      </c>
      <c r="I373">
        <f t="shared" si="52"/>
        <v>1.3757440273382684E-30</v>
      </c>
      <c r="J373">
        <f t="shared" si="53"/>
        <v>0</v>
      </c>
      <c r="K373">
        <f t="shared" si="54"/>
        <v>2.5652200486415904E-26</v>
      </c>
      <c r="R373">
        <f t="shared" si="55"/>
        <v>-58.925168153958026</v>
      </c>
      <c r="S373">
        <f t="shared" si="56"/>
        <v>0.47944433948000265</v>
      </c>
      <c r="V373">
        <f t="shared" si="57"/>
        <v>2.5652200486415904E-26</v>
      </c>
    </row>
    <row r="374" spans="1:22" x14ac:dyDescent="0.25">
      <c r="A374">
        <v>752</v>
      </c>
      <c r="B374">
        <f t="shared" si="58"/>
        <v>520.00681429291001</v>
      </c>
      <c r="C374">
        <f t="shared" si="59"/>
        <v>4.0069028807000001E-2</v>
      </c>
      <c r="D374" s="1">
        <v>2.8888699999999999E-4</v>
      </c>
      <c r="E374" s="1">
        <v>1.0432199999999999E-4</v>
      </c>
      <c r="F374" s="1">
        <v>0</v>
      </c>
      <c r="G374" s="5">
        <f t="shared" si="50"/>
        <v>8.6151056128528751E-27</v>
      </c>
      <c r="H374">
        <f t="shared" si="51"/>
        <v>2.4887920151802286E-30</v>
      </c>
      <c r="I374">
        <f t="shared" si="52"/>
        <v>8.9874504774403766E-31</v>
      </c>
      <c r="J374">
        <f t="shared" si="53"/>
        <v>0</v>
      </c>
      <c r="K374">
        <f t="shared" si="54"/>
        <v>1.8016823228058185E-26</v>
      </c>
      <c r="R374">
        <f t="shared" si="55"/>
        <v>-59.278491565650917</v>
      </c>
      <c r="S374">
        <f t="shared" si="56"/>
        <v>0.47817006937362244</v>
      </c>
      <c r="V374">
        <f t="shared" si="57"/>
        <v>1.8016823228058185E-26</v>
      </c>
    </row>
    <row r="375" spans="1:22" x14ac:dyDescent="0.25">
      <c r="A375">
        <v>753</v>
      </c>
      <c r="B375">
        <f t="shared" si="58"/>
        <v>520.00681429291001</v>
      </c>
      <c r="C375">
        <f t="shared" si="59"/>
        <v>4.0069028807000001E-2</v>
      </c>
      <c r="D375" s="1">
        <v>2.6953900000000001E-4</v>
      </c>
      <c r="E375" s="2">
        <v>9.7335600000000004E-5</v>
      </c>
      <c r="F375" s="1">
        <v>0</v>
      </c>
      <c r="G375" s="5">
        <f t="shared" si="50"/>
        <v>6.0340741642062476E-27</v>
      </c>
      <c r="H375">
        <f t="shared" si="51"/>
        <v>1.6264183161459878E-30</v>
      </c>
      <c r="I375">
        <f t="shared" si="52"/>
        <v>5.8733022921751363E-31</v>
      </c>
      <c r="J375">
        <f t="shared" si="53"/>
        <v>0</v>
      </c>
      <c r="K375">
        <f t="shared" si="54"/>
        <v>1.2652680064179446E-26</v>
      </c>
      <c r="R375">
        <f t="shared" si="55"/>
        <v>-59.63192845532447</v>
      </c>
      <c r="S375">
        <f t="shared" si="56"/>
        <v>0.47690087266879538</v>
      </c>
      <c r="V375">
        <f t="shared" si="57"/>
        <v>1.2652680064179446E-26</v>
      </c>
    </row>
    <row r="376" spans="1:22" x14ac:dyDescent="0.25">
      <c r="A376">
        <v>754</v>
      </c>
      <c r="B376">
        <f t="shared" si="58"/>
        <v>520.00681429291001</v>
      </c>
      <c r="C376">
        <f t="shared" si="59"/>
        <v>4.0069028807000001E-2</v>
      </c>
      <c r="D376" s="1">
        <v>2.5156799999999997E-4</v>
      </c>
      <c r="E376" s="2">
        <v>9.0845899999999997E-5</v>
      </c>
      <c r="F376" s="1">
        <v>0</v>
      </c>
      <c r="G376" s="5">
        <f t="shared" si="50"/>
        <v>4.225858413453345E-27</v>
      </c>
      <c r="H376">
        <f t="shared" si="51"/>
        <v>1.063090749355631E-30</v>
      </c>
      <c r="I376">
        <f t="shared" si="52"/>
        <v>3.839019108427412E-31</v>
      </c>
      <c r="J376">
        <f t="shared" si="53"/>
        <v>0</v>
      </c>
      <c r="K376">
        <f t="shared" si="54"/>
        <v>8.884634456984601E-27</v>
      </c>
      <c r="R376">
        <f t="shared" si="55"/>
        <v>-59.985474191667635</v>
      </c>
      <c r="S376">
        <f t="shared" si="56"/>
        <v>0.47563672246878008</v>
      </c>
      <c r="V376">
        <f t="shared" si="57"/>
        <v>8.884634456984601E-27</v>
      </c>
    </row>
    <row r="377" spans="1:22" x14ac:dyDescent="0.25">
      <c r="A377">
        <v>755</v>
      </c>
      <c r="B377">
        <f t="shared" si="58"/>
        <v>520.00681429291001</v>
      </c>
      <c r="C377">
        <f t="shared" si="59"/>
        <v>4.0069028807000001E-2</v>
      </c>
      <c r="D377" s="1">
        <v>2.3482599999999999E-4</v>
      </c>
      <c r="E377" s="1">
        <v>8.4800000000000001E-5</v>
      </c>
      <c r="F377" s="1">
        <v>0</v>
      </c>
      <c r="G377" s="5">
        <f t="shared" si="50"/>
        <v>2.9592079678984851E-27</v>
      </c>
      <c r="H377">
        <f t="shared" si="51"/>
        <v>6.9489897026972961E-31</v>
      </c>
      <c r="I377">
        <f t="shared" si="52"/>
        <v>2.5094083567779153E-31</v>
      </c>
      <c r="J377">
        <f t="shared" si="53"/>
        <v>0</v>
      </c>
      <c r="K377">
        <f t="shared" si="54"/>
        <v>6.2380854776048938E-27</v>
      </c>
      <c r="R377">
        <f t="shared" si="55"/>
        <v>-60.339124190021487</v>
      </c>
      <c r="S377">
        <f t="shared" si="56"/>
        <v>0.47437759205484142</v>
      </c>
      <c r="V377">
        <f t="shared" si="57"/>
        <v>6.2380854776048938E-27</v>
      </c>
    </row>
    <row r="378" spans="1:22" x14ac:dyDescent="0.25">
      <c r="A378">
        <v>756</v>
      </c>
      <c r="B378">
        <f t="shared" si="58"/>
        <v>520.00681429291001</v>
      </c>
      <c r="C378">
        <f t="shared" si="59"/>
        <v>4.0069028807000001E-2</v>
      </c>
      <c r="D378" s="1">
        <v>2.1917099999999999E-4</v>
      </c>
      <c r="E378" s="2">
        <v>7.9146699999999999E-5</v>
      </c>
      <c r="F378" s="1">
        <v>0</v>
      </c>
      <c r="G378" s="5">
        <f t="shared" si="50"/>
        <v>2.0720214535088908E-27</v>
      </c>
      <c r="H378">
        <f t="shared" si="51"/>
        <v>4.5412701398699708E-31</v>
      </c>
      <c r="I378">
        <f t="shared" si="52"/>
        <v>1.6399366037443213E-31</v>
      </c>
      <c r="J378">
        <f t="shared" si="53"/>
        <v>0</v>
      </c>
      <c r="K378">
        <f t="shared" si="54"/>
        <v>4.3794519847113375E-27</v>
      </c>
      <c r="R378">
        <f t="shared" si="55"/>
        <v>-60.692873911924558</v>
      </c>
      <c r="S378">
        <f t="shared" si="56"/>
        <v>0.47312345488483848</v>
      </c>
      <c r="V378">
        <f t="shared" si="57"/>
        <v>4.3794519847113375E-27</v>
      </c>
    </row>
    <row r="379" spans="1:22" x14ac:dyDescent="0.25">
      <c r="A379">
        <v>757</v>
      </c>
      <c r="B379">
        <f t="shared" si="58"/>
        <v>520.00681429291001</v>
      </c>
      <c r="C379">
        <f t="shared" si="59"/>
        <v>4.0069028807000001E-2</v>
      </c>
      <c r="D379" s="1">
        <v>2.0452600000000001E-4</v>
      </c>
      <c r="E379" s="1">
        <v>7.3857999999999997E-5</v>
      </c>
      <c r="F379" s="1">
        <v>0</v>
      </c>
      <c r="G379" s="5">
        <f t="shared" si="50"/>
        <v>1.4506851630949075E-27</v>
      </c>
      <c r="H379">
        <f t="shared" si="51"/>
        <v>2.9670283366714906E-31</v>
      </c>
      <c r="I379">
        <f t="shared" si="52"/>
        <v>1.0714470477586367E-31</v>
      </c>
      <c r="J379">
        <f t="shared" si="53"/>
        <v>0</v>
      </c>
      <c r="K379">
        <f t="shared" si="54"/>
        <v>3.0743043443228962E-27</v>
      </c>
      <c r="R379">
        <f t="shared" si="55"/>
        <v>-61.046718864662992</v>
      </c>
      <c r="S379">
        <f t="shared" si="56"/>
        <v>0.4718742845918254</v>
      </c>
      <c r="V379">
        <f t="shared" si="57"/>
        <v>3.0743043443228962E-27</v>
      </c>
    </row>
    <row r="380" spans="1:22" x14ac:dyDescent="0.25">
      <c r="A380">
        <v>758</v>
      </c>
      <c r="B380">
        <f t="shared" si="58"/>
        <v>520.00681429291001</v>
      </c>
      <c r="C380">
        <f t="shared" si="59"/>
        <v>4.0069028807000001E-2</v>
      </c>
      <c r="D380" s="1">
        <v>1.90841E-4</v>
      </c>
      <c r="E380" s="1">
        <v>6.8916000000000002E-5</v>
      </c>
      <c r="F380" s="1">
        <v>0</v>
      </c>
      <c r="G380" s="5">
        <f t="shared" si="50"/>
        <v>1.0155800941088766E-27</v>
      </c>
      <c r="H380">
        <f t="shared" si="51"/>
        <v>1.9381432073983211E-31</v>
      </c>
      <c r="I380">
        <f t="shared" si="52"/>
        <v>6.998971776560734E-32</v>
      </c>
      <c r="J380">
        <f t="shared" si="53"/>
        <v>0</v>
      </c>
      <c r="K380">
        <f t="shared" si="54"/>
        <v>2.157915932815383E-27</v>
      </c>
      <c r="R380">
        <f t="shared" si="55"/>
        <v>-61.400654600825405</v>
      </c>
      <c r="S380">
        <f t="shared" si="56"/>
        <v>0.47063005498266686</v>
      </c>
      <c r="V380">
        <f t="shared" si="57"/>
        <v>2.157915932815383E-27</v>
      </c>
    </row>
    <row r="381" spans="1:22" x14ac:dyDescent="0.25">
      <c r="A381">
        <v>759</v>
      </c>
      <c r="B381">
        <f t="shared" si="58"/>
        <v>520.00681429291001</v>
      </c>
      <c r="C381">
        <f t="shared" si="59"/>
        <v>4.0069028807000001E-2</v>
      </c>
      <c r="D381" s="1">
        <v>1.7806500000000001E-4</v>
      </c>
      <c r="E381" s="2">
        <v>6.4302700000000004E-5</v>
      </c>
      <c r="F381" s="1">
        <v>0</v>
      </c>
      <c r="G381" s="5">
        <f t="shared" si="50"/>
        <v>7.1091747131471767E-28</v>
      </c>
      <c r="H381">
        <f t="shared" si="51"/>
        <v>1.265895195296552E-31</v>
      </c>
      <c r="I381">
        <f t="shared" si="52"/>
        <v>4.5713912882708899E-32</v>
      </c>
      <c r="J381">
        <f t="shared" si="53"/>
        <v>0</v>
      </c>
      <c r="K381">
        <f t="shared" si="54"/>
        <v>1.5145536770904114E-27</v>
      </c>
      <c r="R381">
        <f t="shared" si="55"/>
        <v>-61.754676717862353</v>
      </c>
      <c r="S381">
        <f t="shared" si="56"/>
        <v>0.4693907400366632</v>
      </c>
      <c r="V381">
        <f t="shared" si="57"/>
        <v>1.5145536770904114E-27</v>
      </c>
    </row>
    <row r="382" spans="1:22" x14ac:dyDescent="0.25">
      <c r="A382">
        <v>760</v>
      </c>
      <c r="B382">
        <f t="shared" si="58"/>
        <v>520.00681429291001</v>
      </c>
      <c r="C382">
        <f t="shared" si="59"/>
        <v>4.0069028807000001E-2</v>
      </c>
      <c r="D382" s="1">
        <v>1.6615099999999999E-4</v>
      </c>
      <c r="E382" s="1">
        <v>6.0000000000000002E-5</v>
      </c>
      <c r="F382" s="1">
        <v>0</v>
      </c>
      <c r="G382" s="5">
        <f t="shared" si="50"/>
        <v>4.9761112446163289E-28</v>
      </c>
      <c r="H382">
        <f t="shared" si="51"/>
        <v>8.2678585940424762E-32</v>
      </c>
      <c r="I382">
        <f t="shared" si="52"/>
        <v>2.9856667467697977E-32</v>
      </c>
      <c r="J382">
        <f t="shared" si="53"/>
        <v>0</v>
      </c>
      <c r="K382">
        <f t="shared" si="54"/>
        <v>1.0629166149908413E-27</v>
      </c>
      <c r="R382">
        <f t="shared" si="55"/>
        <v>-62.108780857650466</v>
      </c>
      <c r="S382">
        <f t="shared" si="56"/>
        <v>0.46815631390419143</v>
      </c>
      <c r="V382">
        <f t="shared" si="57"/>
        <v>1.0629166149908413E-27</v>
      </c>
    </row>
    <row r="383" spans="1:22" x14ac:dyDescent="0.25">
      <c r="A383">
        <v>761</v>
      </c>
      <c r="B383">
        <f t="shared" si="58"/>
        <v>520.00681429291001</v>
      </c>
      <c r="C383">
        <f t="shared" si="59"/>
        <v>4.0069028807000001E-2</v>
      </c>
      <c r="D383" s="1">
        <v>1.55024E-4</v>
      </c>
      <c r="E383" s="2">
        <v>5.59819E-5</v>
      </c>
      <c r="F383" s="1">
        <v>0</v>
      </c>
      <c r="G383" s="5">
        <f t="shared" si="50"/>
        <v>3.4828015528924248E-28</v>
      </c>
      <c r="H383">
        <f t="shared" si="51"/>
        <v>5.3991782793559521E-32</v>
      </c>
      <c r="I383">
        <f t="shared" si="52"/>
        <v>1.9497384825386843E-32</v>
      </c>
      <c r="J383">
        <f t="shared" si="53"/>
        <v>0</v>
      </c>
      <c r="K383">
        <f t="shared" si="54"/>
        <v>7.4589891158289395E-28</v>
      </c>
      <c r="R383">
        <f t="shared" si="55"/>
        <v>-62.462962706061084</v>
      </c>
      <c r="S383">
        <f t="shared" si="56"/>
        <v>0.46692675090535651</v>
      </c>
      <c r="V383">
        <f t="shared" si="57"/>
        <v>7.4589891158289395E-28</v>
      </c>
    </row>
    <row r="384" spans="1:22" x14ac:dyDescent="0.25">
      <c r="A384">
        <v>762</v>
      </c>
      <c r="B384">
        <f t="shared" si="58"/>
        <v>520.00681429291001</v>
      </c>
      <c r="C384">
        <f t="shared" si="59"/>
        <v>4.0069028807000001E-2</v>
      </c>
      <c r="D384" s="1">
        <v>1.4462200000000001E-4</v>
      </c>
      <c r="E384" s="2">
        <v>5.2225599999999997E-5</v>
      </c>
      <c r="F384" s="1">
        <v>0</v>
      </c>
      <c r="G384" s="5">
        <f t="shared" si="50"/>
        <v>2.4374571194747467E-28</v>
      </c>
      <c r="H384">
        <f t="shared" si="51"/>
        <v>3.5250992353267682E-32</v>
      </c>
      <c r="I384">
        <f t="shared" si="52"/>
        <v>1.2729766053884032E-32</v>
      </c>
      <c r="J384">
        <f t="shared" si="53"/>
        <v>0</v>
      </c>
      <c r="K384">
        <f t="shared" si="54"/>
        <v>5.2339414171707577E-28</v>
      </c>
      <c r="R384">
        <f t="shared" si="55"/>
        <v>-62.81721799253333</v>
      </c>
      <c r="S384">
        <f t="shared" si="56"/>
        <v>0.46570202552865608</v>
      </c>
      <c r="V384">
        <f t="shared" si="57"/>
        <v>5.2339414171707577E-28</v>
      </c>
    </row>
    <row r="385" spans="1:22" x14ac:dyDescent="0.25">
      <c r="A385">
        <v>763</v>
      </c>
      <c r="B385">
        <f t="shared" si="58"/>
        <v>520.00681429291001</v>
      </c>
      <c r="C385">
        <f t="shared" si="59"/>
        <v>4.0069028807000001E-2</v>
      </c>
      <c r="D385" s="1">
        <v>1.3490999999999999E-4</v>
      </c>
      <c r="E385" s="2">
        <v>4.8718399999999998E-5</v>
      </c>
      <c r="F385" s="1">
        <v>0</v>
      </c>
      <c r="G385" s="5">
        <f t="shared" si="50"/>
        <v>1.7057550945665487E-28</v>
      </c>
      <c r="H385">
        <f t="shared" si="51"/>
        <v>2.3012341980797308E-32</v>
      </c>
      <c r="I385">
        <f t="shared" si="52"/>
        <v>8.3101658999130946E-33</v>
      </c>
      <c r="J385">
        <f t="shared" si="53"/>
        <v>0</v>
      </c>
      <c r="K385">
        <f t="shared" si="54"/>
        <v>3.6723805910284115E-28</v>
      </c>
      <c r="R385">
        <f t="shared" si="55"/>
        <v>-63.171542489651763</v>
      </c>
      <c r="S385">
        <f t="shared" si="56"/>
        <v>0.46448211242965698</v>
      </c>
      <c r="V385">
        <f t="shared" si="57"/>
        <v>3.6723805910284115E-28</v>
      </c>
    </row>
    <row r="386" spans="1:22" x14ac:dyDescent="0.25">
      <c r="A386">
        <v>764</v>
      </c>
      <c r="B386">
        <f t="shared" si="58"/>
        <v>520.00681429291001</v>
      </c>
      <c r="C386">
        <f t="shared" si="59"/>
        <v>4.0069028807000001E-2</v>
      </c>
      <c r="D386" s="1">
        <v>1.25852E-4</v>
      </c>
      <c r="E386" s="2">
        <v>4.5447500000000002E-5</v>
      </c>
      <c r="F386" s="1">
        <v>0</v>
      </c>
      <c r="G386" s="5">
        <f t="shared" si="50"/>
        <v>1.1936297139708182E-28</v>
      </c>
      <c r="H386">
        <f t="shared" si="51"/>
        <v>1.502206867626554E-32</v>
      </c>
      <c r="I386">
        <f t="shared" si="52"/>
        <v>5.4247486425688765E-33</v>
      </c>
      <c r="J386">
        <f t="shared" si="53"/>
        <v>0</v>
      </c>
      <c r="K386">
        <f t="shared" si="54"/>
        <v>2.5765481869750931E-28</v>
      </c>
      <c r="R386">
        <f t="shared" si="55"/>
        <v>-63.525932012728298</v>
      </c>
      <c r="S386">
        <f t="shared" si="56"/>
        <v>0.46326698642968428</v>
      </c>
      <c r="V386">
        <f t="shared" si="57"/>
        <v>2.5765481869750931E-28</v>
      </c>
    </row>
    <row r="387" spans="1:22" x14ac:dyDescent="0.25">
      <c r="A387">
        <v>765</v>
      </c>
      <c r="B387">
        <f t="shared" si="58"/>
        <v>520.00681429291001</v>
      </c>
      <c r="C387">
        <f t="shared" si="59"/>
        <v>4.0069028807000001E-2</v>
      </c>
      <c r="D387" s="1">
        <v>1.17413E-4</v>
      </c>
      <c r="E387" s="1">
        <v>4.2400000000000001E-5</v>
      </c>
      <c r="F387" s="1">
        <v>0</v>
      </c>
      <c r="G387" s="5">
        <f t="shared" ref="G387:G450" si="60">(B387/A387)*(B387/A387)*K387</f>
        <v>8.3521370611488047E-29</v>
      </c>
      <c r="H387">
        <f t="shared" ref="H387:H402" si="61">G387*D387</f>
        <v>9.8064946876066457E-33</v>
      </c>
      <c r="I387">
        <f t="shared" ref="I387:I402" si="62">G387*E387</f>
        <v>3.5413061139270934E-33</v>
      </c>
      <c r="J387">
        <f t="shared" ref="J387:J402" si="63">G387*F387</f>
        <v>0</v>
      </c>
      <c r="K387">
        <f t="shared" ref="K387:K402" si="64">EXP(R387)</f>
        <v>1.8076003360142966E-28</v>
      </c>
      <c r="R387">
        <f t="shared" ref="R387:R402" si="65">-(((B387-A387)/(C387*A387))^2)</f>
        <v>-63.880382419388567</v>
      </c>
      <c r="S387">
        <f t="shared" ref="S387:S402" si="66">(B387/A387)*(B387/A387)</f>
        <v>0.46205662251452173</v>
      </c>
      <c r="V387">
        <f t="shared" ref="V387:V402" si="67">EXP(-(((B387-A387)/(C387*A387))^2))</f>
        <v>1.8076003360142966E-28</v>
      </c>
    </row>
    <row r="388" spans="1:22" x14ac:dyDescent="0.25">
      <c r="A388">
        <v>766</v>
      </c>
      <c r="B388">
        <f t="shared" ref="B388:B402" si="68">B387</f>
        <v>520.00681429291001</v>
      </c>
      <c r="C388">
        <f t="shared" ref="C388:C402" si="69">C387</f>
        <v>4.0069028807000001E-2</v>
      </c>
      <c r="D388" s="1">
        <v>1.09552E-4</v>
      </c>
      <c r="E388" s="2">
        <v>3.9561000000000003E-5</v>
      </c>
      <c r="F388" s="1">
        <v>0</v>
      </c>
      <c r="G388" s="5">
        <f t="shared" si="60"/>
        <v>5.8438953120671113E-29</v>
      </c>
      <c r="H388">
        <f t="shared" si="61"/>
        <v>6.4021041922757621E-33</v>
      </c>
      <c r="I388">
        <f t="shared" si="62"/>
        <v>2.3119034244068701E-33</v>
      </c>
      <c r="J388">
        <f t="shared" si="63"/>
        <v>0</v>
      </c>
      <c r="K388">
        <f t="shared" si="64"/>
        <v>1.2680661135390492E-28</v>
      </c>
      <c r="R388">
        <f t="shared" si="65"/>
        <v>-64.234889609162465</v>
      </c>
      <c r="S388">
        <f t="shared" si="66"/>
        <v>0.46085099583312478</v>
      </c>
      <c r="V388">
        <f t="shared" si="67"/>
        <v>1.2680661135390492E-28</v>
      </c>
    </row>
    <row r="389" spans="1:22" x14ac:dyDescent="0.25">
      <c r="A389">
        <v>767</v>
      </c>
      <c r="B389">
        <f t="shared" si="68"/>
        <v>520.00681429291001</v>
      </c>
      <c r="C389">
        <f t="shared" si="69"/>
        <v>4.0069028807000001E-2</v>
      </c>
      <c r="D389" s="1">
        <v>1.02225E-4</v>
      </c>
      <c r="E389" s="2">
        <v>3.6915100000000002E-5</v>
      </c>
      <c r="F389" s="1">
        <v>0</v>
      </c>
      <c r="G389" s="5">
        <f t="shared" si="60"/>
        <v>4.0887054448946777E-29</v>
      </c>
      <c r="H389">
        <f t="shared" si="61"/>
        <v>4.1796791410435847E-33</v>
      </c>
      <c r="I389">
        <f t="shared" si="62"/>
        <v>1.5093497036883153E-33</v>
      </c>
      <c r="J389">
        <f t="shared" si="63"/>
        <v>0</v>
      </c>
      <c r="K389">
        <f t="shared" si="64"/>
        <v>8.8952566478510227E-29</v>
      </c>
      <c r="R389">
        <f t="shared" si="65"/>
        <v>-64.589449523078997</v>
      </c>
      <c r="S389">
        <f t="shared" si="66"/>
        <v>0.45965008169634491</v>
      </c>
      <c r="V389">
        <f t="shared" si="67"/>
        <v>8.8952566478510227E-29</v>
      </c>
    </row>
    <row r="390" spans="1:22" x14ac:dyDescent="0.25">
      <c r="A390">
        <v>768</v>
      </c>
      <c r="B390">
        <f t="shared" si="68"/>
        <v>520.00681429291001</v>
      </c>
      <c r="C390">
        <f t="shared" si="69"/>
        <v>4.0069028807000001E-2</v>
      </c>
      <c r="D390" s="2">
        <v>9.5394499999999996E-5</v>
      </c>
      <c r="E390" s="2">
        <v>3.4448700000000001E-5</v>
      </c>
      <c r="F390" s="1">
        <v>0</v>
      </c>
      <c r="G390" s="5">
        <f t="shared" si="60"/>
        <v>2.8605500143869083E-29</v>
      </c>
      <c r="H390">
        <f t="shared" si="61"/>
        <v>2.7288073834743191E-33</v>
      </c>
      <c r="I390">
        <f t="shared" si="62"/>
        <v>9.8542229280610285E-34</v>
      </c>
      <c r="J390">
        <f t="shared" si="63"/>
        <v>0</v>
      </c>
      <c r="K390">
        <f t="shared" si="64"/>
        <v>6.2395592917307093E-29</v>
      </c>
      <c r="R390">
        <f t="shared" si="65"/>
        <v>-64.944058143265352</v>
      </c>
      <c r="S390">
        <f t="shared" si="66"/>
        <v>0.45845385557566487</v>
      </c>
      <c r="V390">
        <f t="shared" si="67"/>
        <v>6.2395592917307093E-29</v>
      </c>
    </row>
    <row r="391" spans="1:22" x14ac:dyDescent="0.25">
      <c r="A391">
        <v>769</v>
      </c>
      <c r="B391">
        <f t="shared" si="68"/>
        <v>520.00681429291001</v>
      </c>
      <c r="C391">
        <f t="shared" si="69"/>
        <v>4.0069028807000001E-2</v>
      </c>
      <c r="D391" s="2">
        <v>8.90239E-5</v>
      </c>
      <c r="E391" s="2">
        <v>3.2148199999999998E-5</v>
      </c>
      <c r="F391" s="1">
        <v>0</v>
      </c>
      <c r="G391" s="5">
        <f t="shared" si="60"/>
        <v>2.0012222063033032E-29</v>
      </c>
      <c r="H391">
        <f t="shared" si="61"/>
        <v>1.7815660557172462E-33</v>
      </c>
      <c r="I391">
        <f t="shared" si="62"/>
        <v>6.4335691732679851E-34</v>
      </c>
      <c r="J391">
        <f t="shared" si="63"/>
        <v>0</v>
      </c>
      <c r="K391">
        <f t="shared" si="64"/>
        <v>4.3765301370632055E-29</v>
      </c>
      <c r="R391">
        <f t="shared" si="65"/>
        <v>-65.298711492550041</v>
      </c>
      <c r="S391">
        <f t="shared" si="66"/>
        <v>0.45726229310194783</v>
      </c>
      <c r="V391">
        <f t="shared" si="67"/>
        <v>4.3765301370632055E-29</v>
      </c>
    </row>
    <row r="392" spans="1:22" x14ac:dyDescent="0.25">
      <c r="A392">
        <v>770</v>
      </c>
      <c r="B392">
        <f t="shared" si="68"/>
        <v>520.00681429291001</v>
      </c>
      <c r="C392">
        <f t="shared" si="69"/>
        <v>4.0069028807000001E-2</v>
      </c>
      <c r="D392" s="2">
        <v>8.3075299999999994E-5</v>
      </c>
      <c r="E392" s="1">
        <v>3.0000000000000001E-5</v>
      </c>
      <c r="F392" s="1">
        <v>0</v>
      </c>
      <c r="G392" s="5">
        <f t="shared" si="60"/>
        <v>1.3999896795718689E-29</v>
      </c>
      <c r="H392">
        <f t="shared" si="61"/>
        <v>1.1630456262733687E-33</v>
      </c>
      <c r="I392">
        <f t="shared" si="62"/>
        <v>4.1999690387156066E-34</v>
      </c>
      <c r="J392">
        <f t="shared" si="63"/>
        <v>0</v>
      </c>
      <c r="K392">
        <f t="shared" si="64"/>
        <v>3.0696454390308649E-29</v>
      </c>
      <c r="R392">
        <f t="shared" si="65"/>
        <v>-65.65340563407031</v>
      </c>
      <c r="S392">
        <f t="shared" si="66"/>
        <v>0.45607537006419463</v>
      </c>
      <c r="V392">
        <f t="shared" si="67"/>
        <v>3.0696454390308649E-29</v>
      </c>
    </row>
    <row r="393" spans="1:22" x14ac:dyDescent="0.25">
      <c r="A393">
        <v>771</v>
      </c>
      <c r="B393">
        <f t="shared" si="68"/>
        <v>520.00681429291001</v>
      </c>
      <c r="C393">
        <f t="shared" si="69"/>
        <v>4.0069028807000001E-2</v>
      </c>
      <c r="D393" s="2">
        <v>7.7512699999999994E-5</v>
      </c>
      <c r="E393" s="2">
        <v>2.7991300000000001E-5</v>
      </c>
      <c r="F393" s="1">
        <v>0</v>
      </c>
      <c r="G393" s="5">
        <f t="shared" si="60"/>
        <v>9.7935421444291186E-30</v>
      </c>
      <c r="H393">
        <f t="shared" si="61"/>
        <v>7.5912389417849088E-34</v>
      </c>
      <c r="I393">
        <f t="shared" si="62"/>
        <v>2.7413397622735879E-34</v>
      </c>
      <c r="J393">
        <f t="shared" si="63"/>
        <v>0</v>
      </c>
      <c r="K393">
        <f t="shared" si="64"/>
        <v>2.1529328437280888E-29</v>
      </c>
      <c r="R393">
        <f t="shared" si="65"/>
        <v>-66.008136670883232</v>
      </c>
      <c r="S393">
        <f t="shared" si="66"/>
        <v>0.45489306240831467</v>
      </c>
      <c r="V393">
        <f t="shared" si="67"/>
        <v>2.1529328437280888E-29</v>
      </c>
    </row>
    <row r="394" spans="1:22" x14ac:dyDescent="0.25">
      <c r="A394">
        <v>772</v>
      </c>
      <c r="B394">
        <f t="shared" si="68"/>
        <v>520.00681429291001</v>
      </c>
      <c r="C394">
        <f t="shared" si="69"/>
        <v>4.0069028807000001E-2</v>
      </c>
      <c r="D394" s="2">
        <v>7.2312999999999997E-5</v>
      </c>
      <c r="E394" s="2">
        <v>2.61136E-5</v>
      </c>
      <c r="F394" s="1">
        <v>0</v>
      </c>
      <c r="G394" s="5">
        <f t="shared" si="60"/>
        <v>6.8508091952355076E-30</v>
      </c>
      <c r="H394">
        <f t="shared" si="61"/>
        <v>4.9540256533506527E-34</v>
      </c>
      <c r="I394">
        <f t="shared" si="62"/>
        <v>1.7889929100070195E-34</v>
      </c>
      <c r="J394">
        <f t="shared" si="63"/>
        <v>0</v>
      </c>
      <c r="K394">
        <f t="shared" si="64"/>
        <v>1.5099355250094317E-29</v>
      </c>
      <c r="R394">
        <f t="shared" si="65"/>
        <v>-66.362900745581356</v>
      </c>
      <c r="S394">
        <f t="shared" si="66"/>
        <v>0.45371534623590731</v>
      </c>
      <c r="V394">
        <f t="shared" si="67"/>
        <v>1.5099355250094317E-29</v>
      </c>
    </row>
    <row r="395" spans="1:22" x14ac:dyDescent="0.25">
      <c r="A395">
        <v>773</v>
      </c>
      <c r="B395">
        <f t="shared" si="68"/>
        <v>520.00681429291001</v>
      </c>
      <c r="C395">
        <f t="shared" si="69"/>
        <v>4.0069028807000001E-2</v>
      </c>
      <c r="D395" s="2">
        <v>6.7457800000000003E-5</v>
      </c>
      <c r="E395" s="2">
        <v>2.4360200000000001E-5</v>
      </c>
      <c r="F395" s="1">
        <v>0</v>
      </c>
      <c r="G395" s="5">
        <f t="shared" si="60"/>
        <v>4.7921755040786287E-30</v>
      </c>
      <c r="H395">
        <f t="shared" si="61"/>
        <v>3.2326961671903533E-34</v>
      </c>
      <c r="I395">
        <f t="shared" si="62"/>
        <v>1.1673835371445621E-34</v>
      </c>
      <c r="J395">
        <f t="shared" si="63"/>
        <v>0</v>
      </c>
      <c r="K395">
        <f t="shared" si="64"/>
        <v>1.0589455585231811E-29</v>
      </c>
      <c r="R395">
        <f t="shared" si="65"/>
        <v>-66.717694039911777</v>
      </c>
      <c r="S395">
        <f t="shared" si="66"/>
        <v>0.45254219780305399</v>
      </c>
      <c r="V395">
        <f t="shared" si="67"/>
        <v>1.0589455585231811E-29</v>
      </c>
    </row>
    <row r="396" spans="1:22" x14ac:dyDescent="0.25">
      <c r="A396">
        <v>774</v>
      </c>
      <c r="B396">
        <f t="shared" si="68"/>
        <v>520.00681429291001</v>
      </c>
      <c r="C396">
        <f t="shared" si="69"/>
        <v>4.0069028807000001E-2</v>
      </c>
      <c r="D396" s="2">
        <v>6.2928400000000006E-5</v>
      </c>
      <c r="E396" s="2">
        <v>2.2724599999999999E-5</v>
      </c>
      <c r="F396" s="1">
        <v>0</v>
      </c>
      <c r="G396" s="5">
        <f t="shared" si="60"/>
        <v>3.3520768200743051E-30</v>
      </c>
      <c r="H396">
        <f t="shared" si="61"/>
        <v>2.1094083096436394E-34</v>
      </c>
      <c r="I396">
        <f t="shared" si="62"/>
        <v>7.6174604905460547E-35</v>
      </c>
      <c r="J396">
        <f t="shared" si="63"/>
        <v>0</v>
      </c>
      <c r="K396">
        <f t="shared" si="64"/>
        <v>7.4263910609832872E-30</v>
      </c>
      <c r="R396">
        <f t="shared" si="65"/>
        <v>-67.072512774399527</v>
      </c>
      <c r="S396">
        <f t="shared" si="66"/>
        <v>0.45137359351912115</v>
      </c>
      <c r="V396">
        <f t="shared" si="67"/>
        <v>7.4263910609832872E-30</v>
      </c>
    </row>
    <row r="397" spans="1:22" x14ac:dyDescent="0.25">
      <c r="A397">
        <v>775</v>
      </c>
      <c r="B397">
        <f t="shared" si="68"/>
        <v>520.00681429291001</v>
      </c>
      <c r="C397">
        <f t="shared" si="69"/>
        <v>4.0069028807000001E-2</v>
      </c>
      <c r="D397" s="2">
        <v>5.8706499999999998E-5</v>
      </c>
      <c r="E397" s="1">
        <v>2.12E-5</v>
      </c>
      <c r="F397" s="1">
        <v>0</v>
      </c>
      <c r="G397" s="5">
        <f t="shared" si="60"/>
        <v>2.3446997491022E-30</v>
      </c>
      <c r="H397">
        <f t="shared" si="61"/>
        <v>1.376491158206683E-34</v>
      </c>
      <c r="I397">
        <f t="shared" si="62"/>
        <v>4.9707634680966644E-35</v>
      </c>
      <c r="J397">
        <f t="shared" si="63"/>
        <v>0</v>
      </c>
      <c r="K397">
        <f t="shared" si="64"/>
        <v>5.2080191495413919E-30</v>
      </c>
      <c r="R397">
        <f t="shared" si="65"/>
        <v>-67.427353207974591</v>
      </c>
      <c r="S397">
        <f t="shared" si="66"/>
        <v>0.45020950994557496</v>
      </c>
      <c r="V397">
        <f t="shared" si="67"/>
        <v>5.2080191495413919E-30</v>
      </c>
    </row>
    <row r="398" spans="1:22" x14ac:dyDescent="0.25">
      <c r="A398">
        <v>776</v>
      </c>
      <c r="B398">
        <f t="shared" si="68"/>
        <v>520.00681429291001</v>
      </c>
      <c r="C398">
        <f t="shared" si="69"/>
        <v>4.0069028807000001E-2</v>
      </c>
      <c r="D398" s="2">
        <v>5.47703E-5</v>
      </c>
      <c r="E398" s="2">
        <v>1.9778600000000001E-5</v>
      </c>
      <c r="F398" s="1">
        <v>0</v>
      </c>
      <c r="G398" s="5">
        <f t="shared" si="60"/>
        <v>1.6400388714357689E-30</v>
      </c>
      <c r="H398">
        <f t="shared" si="61"/>
        <v>8.9825421000198491E-35</v>
      </c>
      <c r="I398">
        <f t="shared" si="62"/>
        <v>3.24376728225795E-35</v>
      </c>
      <c r="J398">
        <f t="shared" si="63"/>
        <v>0</v>
      </c>
      <c r="K398">
        <f t="shared" si="64"/>
        <v>3.6522417320021358E-30</v>
      </c>
      <c r="R398">
        <f t="shared" si="65"/>
        <v>-67.782211637602842</v>
      </c>
      <c r="S398">
        <f t="shared" si="66"/>
        <v>0.44904992379480585</v>
      </c>
      <c r="V398">
        <f t="shared" si="67"/>
        <v>3.6522417320021358E-30</v>
      </c>
    </row>
    <row r="399" spans="1:22" x14ac:dyDescent="0.25">
      <c r="A399">
        <v>777</v>
      </c>
      <c r="B399">
        <f t="shared" si="68"/>
        <v>520.00681429291001</v>
      </c>
      <c r="C399">
        <f t="shared" si="69"/>
        <v>4.0069028807000001E-2</v>
      </c>
      <c r="D399" s="2">
        <v>5.10992E-5</v>
      </c>
      <c r="E399" s="2">
        <v>1.8452900000000001E-5</v>
      </c>
      <c r="F399" s="1">
        <v>0</v>
      </c>
      <c r="G399" s="5">
        <f t="shared" si="60"/>
        <v>1.1471395809763255E-30</v>
      </c>
      <c r="H399">
        <f t="shared" si="61"/>
        <v>5.8617914876225459E-35</v>
      </c>
      <c r="I399">
        <f t="shared" si="62"/>
        <v>2.1168051973798038E-35</v>
      </c>
      <c r="J399">
        <f t="shared" si="63"/>
        <v>0</v>
      </c>
      <c r="K399">
        <f t="shared" si="64"/>
        <v>2.5611807737533336E-30</v>
      </c>
      <c r="R399">
        <f t="shared" si="65"/>
        <v>-68.137084397920859</v>
      </c>
      <c r="S399">
        <f t="shared" si="66"/>
        <v>0.44789481192896308</v>
      </c>
      <c r="V399">
        <f t="shared" si="67"/>
        <v>2.5611807737533336E-30</v>
      </c>
    </row>
    <row r="400" spans="1:22" x14ac:dyDescent="0.25">
      <c r="A400">
        <v>778</v>
      </c>
      <c r="B400">
        <f t="shared" si="68"/>
        <v>520.00681429291001</v>
      </c>
      <c r="C400">
        <f t="shared" si="69"/>
        <v>4.0069028807000001E-2</v>
      </c>
      <c r="D400" s="2">
        <v>4.7676500000000003E-5</v>
      </c>
      <c r="E400" s="2">
        <v>1.7216900000000001E-5</v>
      </c>
      <c r="F400" s="1">
        <v>0</v>
      </c>
      <c r="G400" s="5">
        <f t="shared" si="60"/>
        <v>8.0237091731666228E-31</v>
      </c>
      <c r="H400">
        <f t="shared" si="61"/>
        <v>3.8254237039447852E-35</v>
      </c>
      <c r="I400">
        <f t="shared" si="62"/>
        <v>1.3814339846349243E-35</v>
      </c>
      <c r="J400">
        <f t="shared" si="63"/>
        <v>0</v>
      </c>
      <c r="K400">
        <f t="shared" si="64"/>
        <v>1.7960412349578572E-30</v>
      </c>
      <c r="R400">
        <f t="shared" si="65"/>
        <v>-68.491967860874269</v>
      </c>
      <c r="S400">
        <f t="shared" si="66"/>
        <v>0.4467441513588018</v>
      </c>
      <c r="V400">
        <f t="shared" si="67"/>
        <v>1.7960412349578572E-30</v>
      </c>
    </row>
    <row r="401" spans="1:22" x14ac:dyDescent="0.25">
      <c r="A401">
        <v>779</v>
      </c>
      <c r="B401">
        <f t="shared" si="68"/>
        <v>520.00681429291001</v>
      </c>
      <c r="C401">
        <f t="shared" si="69"/>
        <v>4.0069028807000001E-2</v>
      </c>
      <c r="D401" s="2">
        <v>4.44857E-5</v>
      </c>
      <c r="E401" s="2">
        <v>1.6064599999999999E-5</v>
      </c>
      <c r="F401" s="1">
        <v>0</v>
      </c>
      <c r="G401" s="5">
        <f t="shared" si="60"/>
        <v>5.6121909530739766E-31</v>
      </c>
      <c r="H401">
        <f t="shared" si="61"/>
        <v>2.4966224308116301E-35</v>
      </c>
      <c r="I401">
        <f t="shared" si="62"/>
        <v>9.0157602784752199E-36</v>
      </c>
      <c r="J401">
        <f t="shared" si="63"/>
        <v>0</v>
      </c>
      <c r="K401">
        <f t="shared" si="64"/>
        <v>1.2594742279349095E-30</v>
      </c>
      <c r="R401">
        <f t="shared" si="65"/>
        <v>-68.846858435360005</v>
      </c>
      <c r="S401">
        <f t="shared" si="66"/>
        <v>0.44559791924253794</v>
      </c>
      <c r="V401">
        <f t="shared" si="67"/>
        <v>1.2594742279349095E-30</v>
      </c>
    </row>
    <row r="402" spans="1:22" x14ac:dyDescent="0.25">
      <c r="A402">
        <v>780</v>
      </c>
      <c r="B402">
        <f t="shared" si="68"/>
        <v>520.00681429291001</v>
      </c>
      <c r="C402">
        <f t="shared" si="69"/>
        <v>4.0069028807000001E-2</v>
      </c>
      <c r="D402" s="2">
        <v>4.15099E-5</v>
      </c>
      <c r="E402" s="1">
        <v>1.499E-5</v>
      </c>
      <c r="F402" s="1">
        <v>0</v>
      </c>
      <c r="G402" s="5">
        <f t="shared" si="60"/>
        <v>3.925451232708993E-31</v>
      </c>
      <c r="H402">
        <f t="shared" si="61"/>
        <v>1.6294508812462703E-35</v>
      </c>
      <c r="I402">
        <f t="shared" si="62"/>
        <v>5.8842513978307805E-36</v>
      </c>
      <c r="J402">
        <f t="shared" si="63"/>
        <v>0</v>
      </c>
      <c r="K402">
        <f t="shared" si="64"/>
        <v>8.8320337949044348E-31</v>
      </c>
      <c r="R402">
        <f t="shared" si="65"/>
        <v>-69.201752566872187</v>
      </c>
      <c r="S402">
        <f t="shared" si="66"/>
        <v>0.44445609288471566</v>
      </c>
      <c r="V402">
        <f t="shared" si="67"/>
        <v>8.8320337949044348E-31</v>
      </c>
    </row>
    <row r="403" spans="1:22" x14ac:dyDescent="0.25">
      <c r="D403" s="2">
        <v>3.8733199999999997E-5</v>
      </c>
      <c r="E403" s="2">
        <v>1.3987300000000001E-5</v>
      </c>
      <c r="F403" s="1">
        <v>0</v>
      </c>
      <c r="G403" s="1" t="e">
        <f t="shared" si="60"/>
        <v>#DIV/0!</v>
      </c>
    </row>
    <row r="404" spans="1:22" x14ac:dyDescent="0.25">
      <c r="D404" s="2">
        <v>3.6142000000000001E-5</v>
      </c>
      <c r="E404" s="2">
        <v>1.3051600000000001E-5</v>
      </c>
      <c r="F404" s="1">
        <v>0</v>
      </c>
      <c r="G404" s="1" t="e">
        <f t="shared" si="60"/>
        <v>#DIV/0!</v>
      </c>
    </row>
    <row r="405" spans="1:22" x14ac:dyDescent="0.25">
      <c r="D405" s="2">
        <v>3.3723500000000003E-5</v>
      </c>
      <c r="E405" s="2">
        <v>1.21782E-5</v>
      </c>
      <c r="F405" s="1">
        <v>0</v>
      </c>
      <c r="G405" s="1" t="e">
        <f t="shared" si="60"/>
        <v>#DIV/0!</v>
      </c>
    </row>
    <row r="406" spans="1:22" x14ac:dyDescent="0.25">
      <c r="D406" s="2">
        <v>3.1464899999999998E-5</v>
      </c>
      <c r="E406" s="2">
        <v>1.13625E-5</v>
      </c>
      <c r="F406" s="1">
        <v>0</v>
      </c>
      <c r="G406" s="1" t="e">
        <f t="shared" si="60"/>
        <v>#DIV/0!</v>
      </c>
    </row>
    <row r="407" spans="1:22" x14ac:dyDescent="0.25">
      <c r="D407" s="2">
        <v>2.9353299999999999E-5</v>
      </c>
      <c r="E407" s="1">
        <v>1.06E-5</v>
      </c>
      <c r="F407" s="1">
        <v>0</v>
      </c>
      <c r="G407" s="1" t="e">
        <f t="shared" si="60"/>
        <v>#DIV/0!</v>
      </c>
    </row>
    <row r="408" spans="1:22" x14ac:dyDescent="0.25">
      <c r="D408" s="2">
        <v>2.7375699999999999E-5</v>
      </c>
      <c r="E408" s="2">
        <v>9.88588E-6</v>
      </c>
      <c r="F408" s="1">
        <v>0</v>
      </c>
      <c r="G408" s="1" t="e">
        <f t="shared" si="60"/>
        <v>#DIV/0!</v>
      </c>
    </row>
    <row r="409" spans="1:22" x14ac:dyDescent="0.25">
      <c r="D409" s="2">
        <v>2.5524299999999999E-5</v>
      </c>
      <c r="E409" s="2">
        <v>9.2173000000000007E-6</v>
      </c>
      <c r="F409" s="1">
        <v>0</v>
      </c>
      <c r="G409" s="1" t="e">
        <f t="shared" si="60"/>
        <v>#DIV/0!</v>
      </c>
    </row>
    <row r="410" spans="1:22" x14ac:dyDescent="0.25">
      <c r="D410" s="2">
        <v>2.3793799999999999E-5</v>
      </c>
      <c r="E410" s="2">
        <v>8.5923599999999998E-6</v>
      </c>
      <c r="F410" s="1">
        <v>0</v>
      </c>
      <c r="G410" s="1" t="e">
        <f t="shared" si="60"/>
        <v>#DIV/0!</v>
      </c>
    </row>
    <row r="411" spans="1:22" x14ac:dyDescent="0.25">
      <c r="D411" s="2">
        <v>2.2178700000000002E-5</v>
      </c>
      <c r="E411" s="2">
        <v>8.0091299999999997E-6</v>
      </c>
      <c r="F411" s="1">
        <v>0</v>
      </c>
      <c r="G411" s="1" t="e">
        <f t="shared" si="60"/>
        <v>#DIV/0!</v>
      </c>
    </row>
    <row r="412" spans="1:22" x14ac:dyDescent="0.25">
      <c r="D412" s="2">
        <v>2.0673799999999998E-5</v>
      </c>
      <c r="E412" s="2">
        <v>7.4657000000000004E-6</v>
      </c>
      <c r="F412" s="1">
        <v>0</v>
      </c>
      <c r="G412" s="1" t="e">
        <f t="shared" si="60"/>
        <v>#DIV/0!</v>
      </c>
    </row>
    <row r="413" spans="1:22" x14ac:dyDescent="0.25">
      <c r="D413" s="2">
        <v>1.9272299999999998E-5</v>
      </c>
      <c r="E413" s="2">
        <v>6.9595699999999998E-6</v>
      </c>
      <c r="F413" s="1">
        <v>0</v>
      </c>
      <c r="G413" s="1" t="e">
        <f t="shared" si="60"/>
        <v>#DIV/0!</v>
      </c>
    </row>
    <row r="414" spans="1:22" x14ac:dyDescent="0.25">
      <c r="D414" s="2">
        <v>1.7966400000000001E-5</v>
      </c>
      <c r="E414" s="2">
        <v>6.4880000000000004E-6</v>
      </c>
      <c r="F414" s="1">
        <v>0</v>
      </c>
      <c r="G414" s="1" t="e">
        <f t="shared" si="60"/>
        <v>#DIV/0!</v>
      </c>
    </row>
    <row r="415" spans="1:22" x14ac:dyDescent="0.25">
      <c r="D415" s="2">
        <v>1.67499E-5</v>
      </c>
      <c r="E415" s="2">
        <v>6.0487000000000002E-6</v>
      </c>
      <c r="F415" s="1">
        <v>0</v>
      </c>
      <c r="G415" s="1" t="e">
        <f t="shared" si="60"/>
        <v>#DIV/0!</v>
      </c>
    </row>
    <row r="416" spans="1:22" x14ac:dyDescent="0.25">
      <c r="D416" s="2">
        <v>1.5616499999999999E-5</v>
      </c>
      <c r="E416" s="2">
        <v>5.6393999999999997E-6</v>
      </c>
      <c r="F416" s="1">
        <v>0</v>
      </c>
      <c r="G416" s="1" t="e">
        <f t="shared" si="60"/>
        <v>#DIV/0!</v>
      </c>
    </row>
    <row r="417" spans="4:7" x14ac:dyDescent="0.25">
      <c r="D417" s="2">
        <v>1.4559800000000001E-5</v>
      </c>
      <c r="E417" s="2">
        <v>5.2577999999999999E-6</v>
      </c>
      <c r="F417" s="1">
        <v>0</v>
      </c>
      <c r="G417" s="1" t="e">
        <f t="shared" si="60"/>
        <v>#DIV/0!</v>
      </c>
    </row>
    <row r="418" spans="4:7" x14ac:dyDescent="0.25">
      <c r="D418" s="2">
        <v>1.3573900000000001E-5</v>
      </c>
      <c r="E418" s="2">
        <v>4.9017699999999998E-6</v>
      </c>
      <c r="F418" s="1">
        <v>0</v>
      </c>
      <c r="G418" s="1" t="e">
        <f t="shared" si="60"/>
        <v>#DIV/0!</v>
      </c>
    </row>
    <row r="419" spans="4:7" x14ac:dyDescent="0.25">
      <c r="D419" s="2">
        <v>1.26544E-5</v>
      </c>
      <c r="E419" s="2">
        <v>4.5697200000000002E-6</v>
      </c>
      <c r="F419" s="1">
        <v>0</v>
      </c>
      <c r="G419" s="1" t="e">
        <f t="shared" si="60"/>
        <v>#DIV/0!</v>
      </c>
    </row>
    <row r="420" spans="4:7" x14ac:dyDescent="0.25">
      <c r="D420" s="2">
        <v>1.1797199999999999E-5</v>
      </c>
      <c r="E420" s="2">
        <v>4.2601899999999996E-6</v>
      </c>
      <c r="F420" s="1">
        <v>0</v>
      </c>
      <c r="G420" s="1" t="e">
        <f t="shared" si="60"/>
        <v>#DIV/0!</v>
      </c>
    </row>
    <row r="421" spans="4:7" x14ac:dyDescent="0.25">
      <c r="D421" s="2">
        <v>1.09984E-5</v>
      </c>
      <c r="E421" s="2">
        <v>3.9717399999999999E-6</v>
      </c>
      <c r="F421" s="1">
        <v>0</v>
      </c>
      <c r="G421" s="1" t="e">
        <f t="shared" si="60"/>
        <v>#DIV/0!</v>
      </c>
    </row>
    <row r="422" spans="4:7" x14ac:dyDescent="0.25">
      <c r="D422" s="2">
        <v>1.0254E-5</v>
      </c>
      <c r="E422" s="2">
        <v>3.7029000000000002E-6</v>
      </c>
      <c r="F422" s="1">
        <v>0</v>
      </c>
      <c r="G422" s="1" t="e">
        <f t="shared" si="60"/>
        <v>#DIV/0!</v>
      </c>
    </row>
    <row r="423" spans="4:7" x14ac:dyDescent="0.25">
      <c r="D423" s="2">
        <v>9.5596499999999992E-6</v>
      </c>
      <c r="E423" s="2">
        <v>3.4521599999999999E-6</v>
      </c>
      <c r="F423" s="1">
        <v>0</v>
      </c>
      <c r="G423" s="1" t="e">
        <f t="shared" si="60"/>
        <v>#DIV/0!</v>
      </c>
    </row>
    <row r="424" spans="4:7" x14ac:dyDescent="0.25">
      <c r="D424" s="2">
        <v>8.9120399999999998E-6</v>
      </c>
      <c r="E424" s="2">
        <v>3.2183000000000002E-6</v>
      </c>
      <c r="F424" s="1">
        <v>0</v>
      </c>
      <c r="G424" s="1" t="e">
        <f t="shared" si="60"/>
        <v>#DIV/0!</v>
      </c>
    </row>
    <row r="425" spans="4:7" x14ac:dyDescent="0.25">
      <c r="D425" s="2">
        <v>8.3083600000000005E-6</v>
      </c>
      <c r="E425" s="2">
        <v>3.0002999999999999E-6</v>
      </c>
      <c r="F425" s="1">
        <v>0</v>
      </c>
      <c r="G425" s="1" t="e">
        <f t="shared" si="60"/>
        <v>#DIV/0!</v>
      </c>
    </row>
    <row r="426" spans="4:7" x14ac:dyDescent="0.25">
      <c r="D426" s="2">
        <v>7.7457699999999992E-6</v>
      </c>
      <c r="E426" s="2">
        <v>2.7971400000000001E-6</v>
      </c>
      <c r="F426" s="1">
        <v>0</v>
      </c>
      <c r="G426" s="1" t="e">
        <f t="shared" si="60"/>
        <v>#DIV/0!</v>
      </c>
    </row>
    <row r="427" spans="4:7" x14ac:dyDescent="0.25">
      <c r="D427" s="2">
        <v>7.22146E-6</v>
      </c>
      <c r="E427" s="2">
        <v>2.6077999999999998E-6</v>
      </c>
      <c r="F427" s="1">
        <v>0</v>
      </c>
      <c r="G427" s="1" t="e">
        <f t="shared" si="60"/>
        <v>#DIV/0!</v>
      </c>
    </row>
    <row r="428" spans="4:7" x14ac:dyDescent="0.25">
      <c r="D428" s="2">
        <v>6.7324799999999998E-6</v>
      </c>
      <c r="E428" s="2">
        <v>2.4312199999999998E-6</v>
      </c>
      <c r="F428" s="1">
        <v>0</v>
      </c>
      <c r="G428" s="1" t="e">
        <f t="shared" si="60"/>
        <v>#DIV/0!</v>
      </c>
    </row>
    <row r="429" spans="4:7" x14ac:dyDescent="0.25">
      <c r="D429" s="2">
        <v>6.2764200000000003E-6</v>
      </c>
      <c r="E429" s="2">
        <v>2.2665299999999998E-6</v>
      </c>
      <c r="F429" s="1">
        <v>0</v>
      </c>
      <c r="G429" s="1" t="e">
        <f t="shared" si="60"/>
        <v>#DIV/0!</v>
      </c>
    </row>
    <row r="430" spans="4:7" x14ac:dyDescent="0.25">
      <c r="D430" s="2">
        <v>5.8513000000000002E-6</v>
      </c>
      <c r="E430" s="2">
        <v>2.1130100000000002E-6</v>
      </c>
      <c r="F430" s="1">
        <v>0</v>
      </c>
      <c r="G430" s="1" t="e">
        <f t="shared" si="60"/>
        <v>#DIV/0!</v>
      </c>
    </row>
    <row r="431" spans="4:7" x14ac:dyDescent="0.25">
      <c r="D431" s="2">
        <v>5.4551200000000002E-6</v>
      </c>
      <c r="E431" s="2">
        <v>1.9699399999999998E-6</v>
      </c>
      <c r="F431" s="1">
        <v>0</v>
      </c>
      <c r="G431" s="1" t="e">
        <f t="shared" si="60"/>
        <v>#DIV/0!</v>
      </c>
    </row>
    <row r="432" spans="4:7" x14ac:dyDescent="0.25">
      <c r="D432" s="2">
        <v>5.0858700000000003E-6</v>
      </c>
      <c r="E432" s="2">
        <v>1.8365999999999999E-6</v>
      </c>
      <c r="F432" s="1">
        <v>0</v>
      </c>
      <c r="G432" s="1" t="e">
        <f t="shared" si="60"/>
        <v>#DIV/0!</v>
      </c>
    </row>
    <row r="433" spans="4:7" x14ac:dyDescent="0.25">
      <c r="D433" s="2">
        <v>4.7414699999999999E-6</v>
      </c>
      <c r="E433" s="2">
        <v>1.7122300000000001E-6</v>
      </c>
      <c r="F433" s="1">
        <v>0</v>
      </c>
      <c r="G433" s="1" t="e">
        <f t="shared" si="60"/>
        <v>#DIV/0!</v>
      </c>
    </row>
    <row r="434" spans="4:7" x14ac:dyDescent="0.25">
      <c r="D434" s="2">
        <v>4.4202399999999999E-6</v>
      </c>
      <c r="E434" s="2">
        <v>1.59623E-6</v>
      </c>
      <c r="F434" s="1">
        <v>0</v>
      </c>
      <c r="G434" s="1" t="e">
        <f t="shared" si="60"/>
        <v>#DIV/0!</v>
      </c>
    </row>
    <row r="435" spans="4:7" x14ac:dyDescent="0.25">
      <c r="D435" s="2">
        <v>4.1207799999999999E-6</v>
      </c>
      <c r="E435" s="2">
        <v>1.4880899999999999E-6</v>
      </c>
      <c r="F435" s="1">
        <v>0</v>
      </c>
      <c r="G435" s="1" t="e">
        <f t="shared" si="60"/>
        <v>#DIV/0!</v>
      </c>
    </row>
    <row r="436" spans="4:7" x14ac:dyDescent="0.25">
      <c r="D436" s="2">
        <v>3.8417199999999997E-6</v>
      </c>
      <c r="E436" s="2">
        <v>1.3873100000000001E-6</v>
      </c>
      <c r="F436" s="1">
        <v>0</v>
      </c>
      <c r="G436" s="1" t="e">
        <f t="shared" si="60"/>
        <v>#DIV/0!</v>
      </c>
    </row>
    <row r="437" spans="4:7" x14ac:dyDescent="0.25">
      <c r="D437" s="2">
        <v>3.5816499999999998E-6</v>
      </c>
      <c r="E437" s="2">
        <v>1.2934E-6</v>
      </c>
      <c r="F437" s="1">
        <v>0</v>
      </c>
      <c r="G437" s="1" t="e">
        <f t="shared" si="60"/>
        <v>#DIV/0!</v>
      </c>
    </row>
    <row r="438" spans="4:7" x14ac:dyDescent="0.25">
      <c r="D438" s="2">
        <v>3.3391299999999999E-6</v>
      </c>
      <c r="E438" s="2">
        <v>1.2058200000000001E-6</v>
      </c>
      <c r="F438" s="1">
        <v>0</v>
      </c>
      <c r="G438" s="1" t="e">
        <f t="shared" si="60"/>
        <v>#DIV/0!</v>
      </c>
    </row>
    <row r="439" spans="4:7" x14ac:dyDescent="0.25">
      <c r="D439" s="2">
        <v>3.11295E-6</v>
      </c>
      <c r="E439" s="2">
        <v>1.12414E-6</v>
      </c>
      <c r="F439" s="1">
        <v>0</v>
      </c>
      <c r="G439" s="1" t="e">
        <f t="shared" si="60"/>
        <v>#DIV/0!</v>
      </c>
    </row>
    <row r="440" spans="4:7" x14ac:dyDescent="0.25">
      <c r="D440" s="2">
        <v>2.9021199999999998E-6</v>
      </c>
      <c r="E440" s="2">
        <v>1.04801E-6</v>
      </c>
      <c r="F440" s="1">
        <v>0</v>
      </c>
      <c r="G440" s="1" t="e">
        <f t="shared" si="60"/>
        <v>#DIV/0!</v>
      </c>
    </row>
    <row r="441" spans="4:7" x14ac:dyDescent="0.25">
      <c r="D441" s="2">
        <v>2.7056500000000001E-6</v>
      </c>
      <c r="E441" s="2">
        <v>9.7705800000000004E-7</v>
      </c>
      <c r="F441" s="1">
        <v>0</v>
      </c>
      <c r="G441" s="1" t="e">
        <f t="shared" si="60"/>
        <v>#DIV/0!</v>
      </c>
    </row>
    <row r="442" spans="4:7" x14ac:dyDescent="0.25">
      <c r="D442" s="2">
        <v>2.52253E-6</v>
      </c>
      <c r="E442" s="2">
        <v>9.1093000000000002E-7</v>
      </c>
      <c r="F442" s="1">
        <v>0</v>
      </c>
      <c r="G442" s="1" t="e">
        <f t="shared" si="60"/>
        <v>#DIV/0!</v>
      </c>
    </row>
    <row r="443" spans="4:7" x14ac:dyDescent="0.25">
      <c r="D443" s="2">
        <v>2.3517299999999998E-6</v>
      </c>
      <c r="E443" s="2">
        <v>8.4925099999999999E-7</v>
      </c>
      <c r="F443" s="1">
        <v>0</v>
      </c>
      <c r="G443" s="1" t="e">
        <f t="shared" si="60"/>
        <v>#DIV/0!</v>
      </c>
    </row>
    <row r="444" spans="4:7" x14ac:dyDescent="0.25">
      <c r="D444" s="2">
        <v>2.1924200000000001E-6</v>
      </c>
      <c r="E444" s="2">
        <v>7.9172100000000003E-7</v>
      </c>
      <c r="F444" s="1">
        <v>0</v>
      </c>
      <c r="G444" s="1" t="e">
        <f t="shared" si="60"/>
        <v>#DIV/0!</v>
      </c>
    </row>
    <row r="445" spans="4:7" x14ac:dyDescent="0.25">
      <c r="D445" s="2">
        <v>2.0439E-6</v>
      </c>
      <c r="E445" s="2">
        <v>7.3809000000000001E-7</v>
      </c>
      <c r="F445" s="1">
        <v>0</v>
      </c>
      <c r="G445" s="1" t="e">
        <f t="shared" si="60"/>
        <v>#DIV/0!</v>
      </c>
    </row>
    <row r="446" spans="4:7" x14ac:dyDescent="0.25">
      <c r="D446" s="2">
        <v>1.9055E-6</v>
      </c>
      <c r="E446" s="2">
        <v>6.8810999999999999E-7</v>
      </c>
      <c r="F446" s="1">
        <v>0</v>
      </c>
      <c r="G446" s="1" t="e">
        <f t="shared" si="60"/>
        <v>#DIV/0!</v>
      </c>
    </row>
    <row r="447" spans="4:7" x14ac:dyDescent="0.25">
      <c r="D447" s="2">
        <v>1.7765099999999999E-6</v>
      </c>
      <c r="E447" s="2">
        <v>6.4153E-7</v>
      </c>
      <c r="F447" s="1">
        <v>0</v>
      </c>
      <c r="G447" s="1" t="e">
        <f t="shared" si="60"/>
        <v>#DIV/0!</v>
      </c>
    </row>
    <row r="448" spans="4:7" x14ac:dyDescent="0.25">
      <c r="D448" s="2">
        <v>1.65622E-6</v>
      </c>
      <c r="E448" s="2">
        <v>5.9808999999999998E-7</v>
      </c>
      <c r="F448" s="1">
        <v>0</v>
      </c>
      <c r="G448" s="1" t="e">
        <f t="shared" si="60"/>
        <v>#DIV/0!</v>
      </c>
    </row>
    <row r="449" spans="4:7" x14ac:dyDescent="0.25">
      <c r="D449" s="2">
        <v>1.5440200000000001E-6</v>
      </c>
      <c r="E449" s="2">
        <v>5.5757500000000001E-7</v>
      </c>
      <c r="F449" s="1">
        <v>0</v>
      </c>
      <c r="G449" s="1" t="e">
        <f t="shared" si="60"/>
        <v>#DIV/0!</v>
      </c>
    </row>
    <row r="450" spans="4:7" x14ac:dyDescent="0.25">
      <c r="D450" s="2">
        <v>1.43944E-6</v>
      </c>
      <c r="E450" s="2">
        <v>5.1980799999999999E-7</v>
      </c>
      <c r="F450" s="1">
        <v>0</v>
      </c>
      <c r="G450" s="1" t="e">
        <f t="shared" si="60"/>
        <v>#DIV/0!</v>
      </c>
    </row>
    <row r="451" spans="4:7" x14ac:dyDescent="0.25">
      <c r="D451" s="2">
        <v>1.3419799999999999E-6</v>
      </c>
      <c r="E451" s="2">
        <v>4.84612E-7</v>
      </c>
      <c r="F451" s="1">
        <v>0</v>
      </c>
      <c r="G451" s="1" t="e">
        <f t="shared" ref="G451:G472" si="70">(B451/A451)*(B451/A451)*K451</f>
        <v>#DIV/0!</v>
      </c>
    </row>
    <row r="452" spans="4:7" x14ac:dyDescent="0.25">
      <c r="D452" s="2">
        <v>1.25114E-6</v>
      </c>
      <c r="E452" s="2">
        <v>4.5181000000000002E-7</v>
      </c>
      <c r="F452" s="1">
        <v>0</v>
      </c>
      <c r="G452" s="1" t="e">
        <f t="shared" si="70"/>
        <v>#DIV/0!</v>
      </c>
    </row>
    <row r="453" spans="4:7" x14ac:dyDescent="0.25">
      <c r="D453" s="2">
        <v>4.7414699999999999E-6</v>
      </c>
      <c r="E453" s="2">
        <v>1.7122300000000001E-6</v>
      </c>
      <c r="F453" s="1">
        <v>0</v>
      </c>
      <c r="G453" s="1" t="e">
        <f t="shared" si="70"/>
        <v>#DIV/0!</v>
      </c>
    </row>
    <row r="454" spans="4:7" x14ac:dyDescent="0.25">
      <c r="D454" s="2">
        <v>4.4202399999999999E-6</v>
      </c>
      <c r="E454" s="2">
        <v>1.59623E-6</v>
      </c>
      <c r="F454" s="1">
        <v>0</v>
      </c>
      <c r="G454" s="1" t="e">
        <f t="shared" si="70"/>
        <v>#DIV/0!</v>
      </c>
    </row>
    <row r="455" spans="4:7" x14ac:dyDescent="0.25">
      <c r="D455" s="2">
        <v>4.1207799999999999E-6</v>
      </c>
      <c r="E455" s="2">
        <v>1.4880899999999999E-6</v>
      </c>
      <c r="F455" s="1">
        <v>0</v>
      </c>
      <c r="G455" s="1" t="e">
        <f t="shared" si="70"/>
        <v>#DIV/0!</v>
      </c>
    </row>
    <row r="456" spans="4:7" x14ac:dyDescent="0.25">
      <c r="D456" s="2">
        <v>3.8417199999999997E-6</v>
      </c>
      <c r="E456" s="2">
        <v>1.3873100000000001E-6</v>
      </c>
      <c r="F456" s="1">
        <v>0</v>
      </c>
      <c r="G456" s="1" t="e">
        <f t="shared" si="70"/>
        <v>#DIV/0!</v>
      </c>
    </row>
    <row r="457" spans="4:7" x14ac:dyDescent="0.25">
      <c r="D457" s="2">
        <v>3.5816499999999998E-6</v>
      </c>
      <c r="E457" s="2">
        <v>1.2934E-6</v>
      </c>
      <c r="F457" s="1">
        <v>0</v>
      </c>
      <c r="G457" s="1" t="e">
        <f t="shared" si="70"/>
        <v>#DIV/0!</v>
      </c>
    </row>
    <row r="458" spans="4:7" x14ac:dyDescent="0.25">
      <c r="D458" s="2">
        <v>3.3391299999999999E-6</v>
      </c>
      <c r="E458" s="2">
        <v>1.2058200000000001E-6</v>
      </c>
      <c r="F458" s="1">
        <v>0</v>
      </c>
      <c r="G458" s="1" t="e">
        <f t="shared" si="70"/>
        <v>#DIV/0!</v>
      </c>
    </row>
    <row r="459" spans="4:7" x14ac:dyDescent="0.25">
      <c r="D459" s="2">
        <v>3.11295E-6</v>
      </c>
      <c r="E459" s="2">
        <v>1.12414E-6</v>
      </c>
      <c r="F459" s="1">
        <v>0</v>
      </c>
      <c r="G459" s="1" t="e">
        <f t="shared" si="70"/>
        <v>#DIV/0!</v>
      </c>
    </row>
    <row r="460" spans="4:7" x14ac:dyDescent="0.25">
      <c r="D460" s="2">
        <v>2.9021199999999998E-6</v>
      </c>
      <c r="E460" s="2">
        <v>1.04801E-6</v>
      </c>
      <c r="F460" s="1">
        <v>0</v>
      </c>
      <c r="G460" s="1" t="e">
        <f t="shared" si="70"/>
        <v>#DIV/0!</v>
      </c>
    </row>
    <row r="461" spans="4:7" x14ac:dyDescent="0.25">
      <c r="D461" s="2">
        <v>2.7056500000000001E-6</v>
      </c>
      <c r="E461" s="2">
        <v>9.7705800000000004E-7</v>
      </c>
      <c r="F461" s="1">
        <v>0</v>
      </c>
      <c r="G461" s="1" t="e">
        <f t="shared" si="70"/>
        <v>#DIV/0!</v>
      </c>
    </row>
    <row r="462" spans="4:7" x14ac:dyDescent="0.25">
      <c r="D462" s="2">
        <v>2.52253E-6</v>
      </c>
      <c r="E462" s="2">
        <v>9.1093000000000002E-7</v>
      </c>
      <c r="F462" s="1">
        <v>0</v>
      </c>
      <c r="G462" s="1" t="e">
        <f t="shared" si="70"/>
        <v>#DIV/0!</v>
      </c>
    </row>
    <row r="463" spans="4:7" x14ac:dyDescent="0.25">
      <c r="D463" s="2">
        <v>2.3517299999999998E-6</v>
      </c>
      <c r="E463" s="2">
        <v>8.4925099999999999E-7</v>
      </c>
      <c r="F463" s="1">
        <v>0</v>
      </c>
      <c r="G463" s="1" t="e">
        <f t="shared" si="70"/>
        <v>#DIV/0!</v>
      </c>
    </row>
    <row r="464" spans="4:7" x14ac:dyDescent="0.25">
      <c r="D464" s="2">
        <v>2.1924200000000001E-6</v>
      </c>
      <c r="E464" s="2">
        <v>7.9172100000000003E-7</v>
      </c>
      <c r="F464" s="1">
        <v>0</v>
      </c>
      <c r="G464" s="1" t="e">
        <f t="shared" si="70"/>
        <v>#DIV/0!</v>
      </c>
    </row>
    <row r="465" spans="4:7" x14ac:dyDescent="0.25">
      <c r="D465" s="2">
        <v>2.0439E-6</v>
      </c>
      <c r="E465" s="2">
        <v>7.3809000000000001E-7</v>
      </c>
      <c r="F465" s="1">
        <v>0</v>
      </c>
      <c r="G465" s="1" t="e">
        <f t="shared" si="70"/>
        <v>#DIV/0!</v>
      </c>
    </row>
    <row r="466" spans="4:7" x14ac:dyDescent="0.25">
      <c r="D466" s="2">
        <v>1.9055E-6</v>
      </c>
      <c r="E466" s="2">
        <v>6.8810999999999999E-7</v>
      </c>
      <c r="F466" s="1">
        <v>0</v>
      </c>
      <c r="G466" s="1" t="e">
        <f t="shared" si="70"/>
        <v>#DIV/0!</v>
      </c>
    </row>
    <row r="467" spans="4:7" x14ac:dyDescent="0.25">
      <c r="D467" s="2">
        <v>1.7765099999999999E-6</v>
      </c>
      <c r="E467" s="2">
        <v>6.4153E-7</v>
      </c>
      <c r="F467" s="1">
        <v>0</v>
      </c>
      <c r="G467" s="1" t="e">
        <f t="shared" si="70"/>
        <v>#DIV/0!</v>
      </c>
    </row>
    <row r="468" spans="4:7" x14ac:dyDescent="0.25">
      <c r="D468" s="2">
        <v>1.65622E-6</v>
      </c>
      <c r="E468" s="2">
        <v>5.9808999999999998E-7</v>
      </c>
      <c r="F468" s="1">
        <v>0</v>
      </c>
      <c r="G468" s="1" t="e">
        <f t="shared" si="70"/>
        <v>#DIV/0!</v>
      </c>
    </row>
    <row r="469" spans="4:7" x14ac:dyDescent="0.25">
      <c r="D469" s="2">
        <v>1.5440200000000001E-6</v>
      </c>
      <c r="E469" s="2">
        <v>5.5757500000000001E-7</v>
      </c>
      <c r="F469" s="1">
        <v>0</v>
      </c>
      <c r="G469" s="1" t="e">
        <f t="shared" si="70"/>
        <v>#DIV/0!</v>
      </c>
    </row>
    <row r="470" spans="4:7" x14ac:dyDescent="0.25">
      <c r="D470" s="2">
        <v>1.43944E-6</v>
      </c>
      <c r="E470" s="2">
        <v>5.1980799999999999E-7</v>
      </c>
      <c r="F470" s="1">
        <v>0</v>
      </c>
      <c r="G470" s="1" t="e">
        <f t="shared" si="70"/>
        <v>#DIV/0!</v>
      </c>
    </row>
    <row r="471" spans="4:7" x14ac:dyDescent="0.25">
      <c r="D471" s="2">
        <v>1.3419799999999999E-6</v>
      </c>
      <c r="E471" s="2">
        <v>4.84612E-7</v>
      </c>
      <c r="F471" s="1">
        <v>0</v>
      </c>
      <c r="G471" s="1" t="e">
        <f t="shared" si="70"/>
        <v>#DIV/0!</v>
      </c>
    </row>
    <row r="472" spans="4:7" x14ac:dyDescent="0.25">
      <c r="D472" s="2">
        <v>1.25114E-6</v>
      </c>
      <c r="E472" s="2">
        <v>4.5181000000000002E-7</v>
      </c>
      <c r="F472" s="1">
        <v>0</v>
      </c>
      <c r="G472" s="1" t="e">
        <f t="shared" si="70"/>
        <v>#DIV/0!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F68B6-59F3-48C0-ACCE-0B7C6F4AE63C}">
  <dimension ref="A1:S472"/>
  <sheetViews>
    <sheetView topLeftCell="B1" workbookViewId="0">
      <selection activeCell="P24" sqref="P24"/>
    </sheetView>
  </sheetViews>
  <sheetFormatPr defaultRowHeight="15.75" x14ac:dyDescent="0.25"/>
  <cols>
    <col min="9" max="9" width="13.5703125" bestFit="1" customWidth="1"/>
    <col min="11" max="11" width="14.85546875" customWidth="1"/>
    <col min="16" max="16" width="11.5703125" customWidth="1"/>
  </cols>
  <sheetData>
    <row r="1" spans="1:19" x14ac:dyDescent="0.25">
      <c r="A1" t="s">
        <v>3</v>
      </c>
      <c r="B1" t="s">
        <v>334</v>
      </c>
      <c r="C1" t="s">
        <v>333</v>
      </c>
      <c r="D1" t="s">
        <v>0</v>
      </c>
      <c r="E1" t="s">
        <v>1</v>
      </c>
      <c r="F1" t="s">
        <v>2</v>
      </c>
      <c r="G1" t="s">
        <v>15</v>
      </c>
      <c r="H1" t="s">
        <v>12</v>
      </c>
      <c r="I1" t="s">
        <v>13</v>
      </c>
      <c r="J1" t="s">
        <v>14</v>
      </c>
      <c r="K1" t="s">
        <v>36</v>
      </c>
      <c r="L1" t="s">
        <v>9</v>
      </c>
      <c r="M1" t="s">
        <v>10</v>
      </c>
      <c r="N1" t="s">
        <v>11</v>
      </c>
      <c r="P1" t="s">
        <v>6</v>
      </c>
      <c r="Q1" t="s">
        <v>8</v>
      </c>
      <c r="R1" t="s">
        <v>37</v>
      </c>
      <c r="S1" t="s">
        <v>35</v>
      </c>
    </row>
    <row r="2" spans="1:19" x14ac:dyDescent="0.25">
      <c r="A2">
        <v>380</v>
      </c>
      <c r="B2">
        <f>Input!B6</f>
        <v>597.48861384582494</v>
      </c>
      <c r="C2">
        <f>Input!B7</f>
        <v>0.13971963674499999</v>
      </c>
      <c r="D2" s="1">
        <v>1.3680000000000001E-3</v>
      </c>
      <c r="E2" s="1">
        <v>3.8999999999999999E-5</v>
      </c>
      <c r="F2" s="1">
        <v>6.4500010000000003E-3</v>
      </c>
      <c r="G2">
        <f>(B2/A2)*(B2/A2)*K2</f>
        <v>1.2754027818042187E-7</v>
      </c>
      <c r="H2">
        <f>G2*D2</f>
        <v>1.7447510055081713E-10</v>
      </c>
      <c r="I2">
        <f>G2*E2</f>
        <v>4.9740708490364526E-12</v>
      </c>
      <c r="J2">
        <f>G2*F2</f>
        <v>8.2263492180399931E-10</v>
      </c>
      <c r="K2">
        <f>EXP(R2)</f>
        <v>5.1588783398008526E-8</v>
      </c>
      <c r="L2">
        <f>683*SUM(H2:H402)</f>
        <v>53450.363492015662</v>
      </c>
      <c r="M2">
        <f>683*SUM(I2:I402)</f>
        <v>53622.210289046387</v>
      </c>
      <c r="N2">
        <f>683*SUM(J2:J402)</f>
        <v>2758.245336103751</v>
      </c>
      <c r="P2">
        <f>L2/(L2+M2+N2)</f>
        <v>0.48666088372695876</v>
      </c>
      <c r="Q2">
        <f>M2/(L2+M2+N2)</f>
        <v>0.48822553378066907</v>
      </c>
      <c r="R2">
        <f>-(((B2-A2)/(C2*A2))^2)</f>
        <v>-16.77996156409607</v>
      </c>
      <c r="S2">
        <f>(B2/A2)*(B2/A2)</f>
        <v>2.4722482248989284</v>
      </c>
    </row>
    <row r="3" spans="1:19" x14ac:dyDescent="0.25">
      <c r="A3">
        <v>381</v>
      </c>
      <c r="B3">
        <f>B2</f>
        <v>597.48861384582494</v>
      </c>
      <c r="C3">
        <f>C2</f>
        <v>0.13971963674499999</v>
      </c>
      <c r="D3" s="1">
        <v>1.50205E-3</v>
      </c>
      <c r="E3" s="2">
        <v>4.28264E-5</v>
      </c>
      <c r="F3" s="1">
        <v>7.0832159999999998E-3</v>
      </c>
      <c r="G3">
        <f>(B3/A3)*(B3/A3)*K3</f>
        <v>1.6146508263119201E-7</v>
      </c>
      <c r="H3">
        <f t="shared" ref="H3:H66" si="0">G3*D3</f>
        <v>2.4252862736618195E-10</v>
      </c>
      <c r="I3">
        <f t="shared" ref="I3:I66" si="1">G3*E3</f>
        <v>6.9149682147964821E-12</v>
      </c>
      <c r="J3">
        <f t="shared" ref="J3:J66" si="2">G3*F3</f>
        <v>1.1436920567345814E-9</v>
      </c>
      <c r="K3">
        <f t="shared" ref="K3:K66" si="3">EXP(R3)</f>
        <v>6.5655226445332033E-8</v>
      </c>
      <c r="R3">
        <f t="shared" ref="R3:R66" si="4">-(((B3-A3)/(C3*A3))^2)</f>
        <v>-16.538848628622549</v>
      </c>
      <c r="S3">
        <f t="shared" ref="S3:S66" si="5">(B3/A3)*(B3/A3)</f>
        <v>2.4592875750057197</v>
      </c>
    </row>
    <row r="4" spans="1:19" x14ac:dyDescent="0.25">
      <c r="A4">
        <v>382</v>
      </c>
      <c r="B4">
        <f t="shared" ref="B4:C67" si="6">B3</f>
        <v>597.48861384582494</v>
      </c>
      <c r="C4">
        <f t="shared" si="6"/>
        <v>0.13971963674499999</v>
      </c>
      <c r="D4" s="1">
        <v>1.642328E-3</v>
      </c>
      <c r="E4" s="2">
        <v>4.69146E-5</v>
      </c>
      <c r="F4" s="1">
        <v>7.745488E-3</v>
      </c>
      <c r="G4">
        <f t="shared" ref="G4:G66" si="7">(B4/A4)*(B4/A4)*K4</f>
        <v>2.0380544593270889E-7</v>
      </c>
      <c r="H4">
        <f t="shared" si="0"/>
        <v>3.3471539040777393E-10</v>
      </c>
      <c r="I4">
        <f t="shared" si="1"/>
        <v>9.5614509737546638E-12</v>
      </c>
      <c r="J4">
        <f t="shared" si="2"/>
        <v>1.5785726358064456E-9</v>
      </c>
      <c r="K4">
        <f t="shared" si="3"/>
        <v>8.3307335372786364E-8</v>
      </c>
      <c r="R4">
        <f t="shared" si="4"/>
        <v>-16.300729231953326</v>
      </c>
      <c r="S4">
        <f t="shared" si="5"/>
        <v>2.4464285770360279</v>
      </c>
    </row>
    <row r="5" spans="1:19" x14ac:dyDescent="0.25">
      <c r="A5">
        <v>383</v>
      </c>
      <c r="B5">
        <f t="shared" si="6"/>
        <v>597.48861384582494</v>
      </c>
      <c r="C5">
        <f t="shared" si="6"/>
        <v>0.13971963674499999</v>
      </c>
      <c r="D5" s="1">
        <v>1.8023819999999999E-3</v>
      </c>
      <c r="E5" s="2">
        <v>5.1589599999999998E-5</v>
      </c>
      <c r="F5" s="1">
        <v>8.5011519999999997E-3</v>
      </c>
      <c r="G5">
        <f t="shared" si="7"/>
        <v>2.5649262501846377E-7</v>
      </c>
      <c r="H5">
        <f t="shared" si="0"/>
        <v>4.6229769046602874E-10</v>
      </c>
      <c r="I5">
        <f t="shared" si="1"/>
        <v>1.3232351927652538E-11</v>
      </c>
      <c r="J5">
        <f t="shared" si="2"/>
        <v>2.1804827921609632E-9</v>
      </c>
      <c r="K5">
        <f t="shared" si="3"/>
        <v>1.0539333887659475E-7</v>
      </c>
      <c r="R5">
        <f t="shared" si="4"/>
        <v>-16.065566401350541</v>
      </c>
      <c r="S5">
        <f t="shared" si="5"/>
        <v>2.4336701707381283</v>
      </c>
    </row>
    <row r="6" spans="1:19" x14ac:dyDescent="0.25">
      <c r="A6">
        <v>384</v>
      </c>
      <c r="B6">
        <f t="shared" si="6"/>
        <v>597.48861384582494</v>
      </c>
      <c r="C6">
        <f t="shared" si="6"/>
        <v>0.13971963674499999</v>
      </c>
      <c r="D6" s="1">
        <v>1.9957569999999999E-3</v>
      </c>
      <c r="E6" s="2">
        <v>5.7176399999999997E-5</v>
      </c>
      <c r="F6" s="1">
        <v>9.4145440000000004E-3</v>
      </c>
      <c r="G6">
        <f t="shared" si="7"/>
        <v>3.2186348520098582E-7</v>
      </c>
      <c r="H6">
        <f t="shared" si="0"/>
        <v>6.4236130363426387E-10</v>
      </c>
      <c r="I6">
        <f t="shared" si="1"/>
        <v>1.8402995375245644E-11</v>
      </c>
      <c r="J6">
        <f t="shared" si="2"/>
        <v>3.0301979434180299E-9</v>
      </c>
      <c r="K6">
        <f t="shared" si="3"/>
        <v>1.3294588254022986E-7</v>
      </c>
      <c r="R6">
        <f t="shared" si="4"/>
        <v>-15.833323689723951</v>
      </c>
      <c r="S6">
        <f t="shared" si="5"/>
        <v>2.4210113096476595</v>
      </c>
    </row>
    <row r="7" spans="1:19" x14ac:dyDescent="0.25">
      <c r="A7">
        <v>385</v>
      </c>
      <c r="B7">
        <f t="shared" si="6"/>
        <v>597.48861384582494</v>
      </c>
      <c r="C7">
        <f t="shared" si="6"/>
        <v>0.13971963674499999</v>
      </c>
      <c r="D7" s="1">
        <v>2.2360000000000001E-3</v>
      </c>
      <c r="E7" s="1">
        <v>6.3999999999999997E-5</v>
      </c>
      <c r="F7" s="1">
        <v>1.054999E-2</v>
      </c>
      <c r="G7">
        <f t="shared" si="7"/>
        <v>4.0273728696506299E-7</v>
      </c>
      <c r="H7">
        <f t="shared" si="0"/>
        <v>9.0052057365388089E-10</v>
      </c>
      <c r="I7">
        <f t="shared" si="1"/>
        <v>2.5775186365764029E-11</v>
      </c>
      <c r="J7">
        <f t="shared" si="2"/>
        <v>4.2488743501085453E-9</v>
      </c>
      <c r="K7">
        <f t="shared" si="3"/>
        <v>1.6721838787993251E-7</v>
      </c>
      <c r="R7">
        <f t="shared" si="4"/>
        <v>-15.603965166984208</v>
      </c>
      <c r="S7">
        <f t="shared" si="5"/>
        <v>2.4084509608730329</v>
      </c>
    </row>
    <row r="8" spans="1:19" x14ac:dyDescent="0.25">
      <c r="A8">
        <v>386</v>
      </c>
      <c r="B8">
        <f t="shared" si="6"/>
        <v>597.48861384582494</v>
      </c>
      <c r="C8">
        <f t="shared" si="6"/>
        <v>0.13971963674499999</v>
      </c>
      <c r="D8" s="1">
        <v>2.5353849999999998E-3</v>
      </c>
      <c r="E8" s="2">
        <v>7.2344199999999998E-5</v>
      </c>
      <c r="F8" s="1">
        <v>1.19658E-2</v>
      </c>
      <c r="G8">
        <f t="shared" si="7"/>
        <v>5.0250527684201463E-7</v>
      </c>
      <c r="H8">
        <f t="shared" si="0"/>
        <v>1.2740443413260913E-9</v>
      </c>
      <c r="I8">
        <f t="shared" si="1"/>
        <v>3.6353342248914071E-11</v>
      </c>
      <c r="J8">
        <f t="shared" si="2"/>
        <v>6.0128776416361788E-9</v>
      </c>
      <c r="K8">
        <f t="shared" si="3"/>
        <v>2.097277844650192E-7</v>
      </c>
      <c r="R8">
        <f t="shared" si="4"/>
        <v>-15.377455411558742</v>
      </c>
      <c r="S8">
        <f t="shared" si="5"/>
        <v>2.3959881048847307</v>
      </c>
    </row>
    <row r="9" spans="1:19" x14ac:dyDescent="0.25">
      <c r="A9">
        <v>387</v>
      </c>
      <c r="B9">
        <f t="shared" si="6"/>
        <v>597.48861384582494</v>
      </c>
      <c r="C9">
        <f t="shared" si="6"/>
        <v>0.13971963674499999</v>
      </c>
      <c r="D9" s="1">
        <v>2.8926030000000001E-3</v>
      </c>
      <c r="E9" s="2">
        <v>8.2212200000000005E-5</v>
      </c>
      <c r="F9" s="1">
        <v>1.3655870000000001E-2</v>
      </c>
      <c r="G9">
        <f t="shared" si="7"/>
        <v>6.2523489017879076E-7</v>
      </c>
      <c r="H9">
        <f t="shared" si="0"/>
        <v>1.8085563190358407E-9</v>
      </c>
      <c r="I9">
        <f t="shared" si="1"/>
        <v>5.1401935838356783E-11</v>
      </c>
      <c r="J9">
        <f t="shared" si="2"/>
        <v>8.5381263797458431E-9</v>
      </c>
      <c r="K9">
        <f t="shared" si="3"/>
        <v>2.6230457665208915E-7</v>
      </c>
      <c r="R9">
        <f t="shared" si="4"/>
        <v>-15.153759502066864</v>
      </c>
      <c r="S9">
        <f t="shared" si="5"/>
        <v>2.3836217353084108</v>
      </c>
    </row>
    <row r="10" spans="1:19" x14ac:dyDescent="0.25">
      <c r="A10">
        <v>388</v>
      </c>
      <c r="B10">
        <f t="shared" si="6"/>
        <v>597.48861384582494</v>
      </c>
      <c r="C10">
        <f t="shared" si="6"/>
        <v>0.13971963674499999</v>
      </c>
      <c r="D10" s="1">
        <v>3.3008289999999999E-3</v>
      </c>
      <c r="E10" s="2">
        <v>9.35082E-5</v>
      </c>
      <c r="F10" s="1">
        <v>1.5588050000000001E-2</v>
      </c>
      <c r="G10">
        <f t="shared" si="7"/>
        <v>7.7579057264553529E-7</v>
      </c>
      <c r="H10">
        <f t="shared" si="0"/>
        <v>2.5607520201149895E-9</v>
      </c>
      <c r="I10">
        <f t="shared" si="1"/>
        <v>7.2542780025053237E-11</v>
      </c>
      <c r="J10">
        <f t="shared" si="2"/>
        <v>1.2093062235927238E-8</v>
      </c>
      <c r="K10">
        <f t="shared" si="3"/>
        <v>3.271513238086246E-7</v>
      </c>
      <c r="R10">
        <f t="shared" si="4"/>
        <v>-14.93284300915062</v>
      </c>
      <c r="S10">
        <f t="shared" si="5"/>
        <v>2.3713508587217378</v>
      </c>
    </row>
    <row r="11" spans="1:19" x14ac:dyDescent="0.25">
      <c r="A11">
        <v>389</v>
      </c>
      <c r="B11">
        <f t="shared" si="6"/>
        <v>597.48861384582494</v>
      </c>
      <c r="C11">
        <f t="shared" si="6"/>
        <v>0.13971963674499999</v>
      </c>
      <c r="D11" s="1">
        <v>3.7532360000000001E-3</v>
      </c>
      <c r="E11" s="1">
        <v>1.06136E-4</v>
      </c>
      <c r="F11" s="1">
        <v>1.773015E-2</v>
      </c>
      <c r="G11">
        <f t="shared" si="7"/>
        <v>9.599734394595821E-7</v>
      </c>
      <c r="H11">
        <f t="shared" si="0"/>
        <v>3.6030068720235243E-9</v>
      </c>
      <c r="I11">
        <f t="shared" si="1"/>
        <v>1.0188774097048221E-10</v>
      </c>
      <c r="J11">
        <f t="shared" si="2"/>
        <v>1.702047307763431E-8</v>
      </c>
      <c r="K11">
        <f t="shared" si="3"/>
        <v>4.0691074005587767E-7</v>
      </c>
      <c r="R11">
        <f t="shared" si="4"/>
        <v>-14.714671987458209</v>
      </c>
      <c r="S11">
        <f t="shared" si="5"/>
        <v>2.3591744944548698</v>
      </c>
    </row>
    <row r="12" spans="1:19" x14ac:dyDescent="0.25">
      <c r="A12">
        <v>390</v>
      </c>
      <c r="B12">
        <f t="shared" si="6"/>
        <v>597.48861384582494</v>
      </c>
      <c r="C12">
        <f t="shared" si="6"/>
        <v>0.13971963674499999</v>
      </c>
      <c r="D12" s="1">
        <v>4.2430000000000002E-3</v>
      </c>
      <c r="E12" s="1">
        <v>1.2E-4</v>
      </c>
      <c r="F12" s="1">
        <v>2.005001E-2</v>
      </c>
      <c r="G12">
        <f t="shared" si="7"/>
        <v>1.184682216080377E-6</v>
      </c>
      <c r="H12">
        <f t="shared" si="0"/>
        <v>5.0266066428290402E-9</v>
      </c>
      <c r="I12">
        <f t="shared" si="1"/>
        <v>1.4216186592964525E-10</v>
      </c>
      <c r="J12">
        <f t="shared" si="2"/>
        <v>2.3752890279233721E-8</v>
      </c>
      <c r="K12">
        <f t="shared" si="3"/>
        <v>5.0474475667252918E-7</v>
      </c>
      <c r="R12">
        <f t="shared" si="4"/>
        <v>-14.499212967776653</v>
      </c>
      <c r="S12">
        <f t="shared" si="5"/>
        <v>2.3470916743945121</v>
      </c>
    </row>
    <row r="13" spans="1:19" x14ac:dyDescent="0.25">
      <c r="A13">
        <v>391</v>
      </c>
      <c r="B13">
        <f t="shared" si="6"/>
        <v>597.48861384582494</v>
      </c>
      <c r="C13">
        <f t="shared" si="6"/>
        <v>0.13971963674499999</v>
      </c>
      <c r="D13" s="1">
        <v>4.7623889999999997E-3</v>
      </c>
      <c r="E13" s="1">
        <v>1.3498399999999999E-4</v>
      </c>
      <c r="F13" s="1">
        <v>2.2511360000000001E-2</v>
      </c>
      <c r="G13">
        <f t="shared" si="7"/>
        <v>1.4580981408376181E-6</v>
      </c>
      <c r="H13">
        <f t="shared" si="0"/>
        <v>6.9440305468455226E-9</v>
      </c>
      <c r="I13">
        <f t="shared" si="1"/>
        <v>1.9681991944282502E-10</v>
      </c>
      <c r="J13">
        <f t="shared" si="2"/>
        <v>3.2823772163726324E-8</v>
      </c>
      <c r="K13">
        <f t="shared" si="3"/>
        <v>6.2442603739499254E-7</v>
      </c>
      <c r="R13">
        <f t="shared" si="4"/>
        <v>-14.286432949310692</v>
      </c>
      <c r="S13">
        <f t="shared" si="5"/>
        <v>2.3351014427914869</v>
      </c>
    </row>
    <row r="14" spans="1:19" x14ac:dyDescent="0.25">
      <c r="A14">
        <v>392</v>
      </c>
      <c r="B14">
        <f t="shared" si="6"/>
        <v>597.48861384582494</v>
      </c>
      <c r="C14">
        <f t="shared" si="6"/>
        <v>0.13971963674499999</v>
      </c>
      <c r="D14" s="1">
        <v>5.3300480000000004E-3</v>
      </c>
      <c r="E14" s="1">
        <v>1.5149200000000001E-4</v>
      </c>
      <c r="F14" s="1">
        <v>2.520288E-2</v>
      </c>
      <c r="G14">
        <f t="shared" si="7"/>
        <v>1.7898967576107827E-6</v>
      </c>
      <c r="H14">
        <f t="shared" si="0"/>
        <v>9.5402356331098384E-9</v>
      </c>
      <c r="I14">
        <f t="shared" si="1"/>
        <v>2.7115503960397271E-10</v>
      </c>
      <c r="J14">
        <f t="shared" si="2"/>
        <v>4.5110553194453644E-8</v>
      </c>
      <c r="K14">
        <f t="shared" si="3"/>
        <v>7.7044359382258071E-7</v>
      </c>
      <c r="R14">
        <f t="shared" si="4"/>
        <v>-14.076299392104723</v>
      </c>
      <c r="S14">
        <f t="shared" si="5"/>
        <v>2.3232028560717239</v>
      </c>
    </row>
    <row r="15" spans="1:19" x14ac:dyDescent="0.25">
      <c r="A15">
        <v>393</v>
      </c>
      <c r="B15">
        <f t="shared" si="6"/>
        <v>597.48861384582494</v>
      </c>
      <c r="C15">
        <f t="shared" si="6"/>
        <v>0.13971963674499999</v>
      </c>
      <c r="D15" s="1">
        <v>5.9787119999999997E-3</v>
      </c>
      <c r="E15" s="1">
        <v>1.7020800000000001E-4</v>
      </c>
      <c r="F15" s="1">
        <v>2.8279720000000001E-2</v>
      </c>
      <c r="G15">
        <f t="shared" si="7"/>
        <v>2.1914897840010909E-6</v>
      </c>
      <c r="H15">
        <f t="shared" si="0"/>
        <v>1.3102286269484729E-8</v>
      </c>
      <c r="I15">
        <f t="shared" si="1"/>
        <v>3.7300909315525772E-10</v>
      </c>
      <c r="J15">
        <f t="shared" si="2"/>
        <v>6.1974717474411338E-8</v>
      </c>
      <c r="K15">
        <f t="shared" si="3"/>
        <v>9.4812431473221242E-7</v>
      </c>
      <c r="R15">
        <f t="shared" si="4"/>
        <v>-13.868780209604891</v>
      </c>
      <c r="S15">
        <f t="shared" si="5"/>
        <v>2.3113949826506177</v>
      </c>
    </row>
    <row r="16" spans="1:19" x14ac:dyDescent="0.25">
      <c r="A16">
        <v>394</v>
      </c>
      <c r="B16">
        <f t="shared" si="6"/>
        <v>597.48861384582494</v>
      </c>
      <c r="C16">
        <f t="shared" si="6"/>
        <v>0.13971963674499999</v>
      </c>
      <c r="D16" s="1">
        <v>6.7411169999999996E-3</v>
      </c>
      <c r="E16" s="1">
        <v>1.9181600000000001E-4</v>
      </c>
      <c r="F16" s="1">
        <v>3.1897040000000002E-2</v>
      </c>
      <c r="G16">
        <f t="shared" si="7"/>
        <v>2.6763005058276229E-6</v>
      </c>
      <c r="H16">
        <f t="shared" si="0"/>
        <v>1.8041254836943188E-8</v>
      </c>
      <c r="I16">
        <f t="shared" si="1"/>
        <v>5.1335725782583131E-10</v>
      </c>
      <c r="J16">
        <f t="shared" si="2"/>
        <v>8.5366064286403921E-8</v>
      </c>
      <c r="K16">
        <f t="shared" si="3"/>
        <v>1.1637723989080602E-6</v>
      </c>
      <c r="R16">
        <f t="shared" si="4"/>
        <v>-13.663843761358352</v>
      </c>
      <c r="S16">
        <f t="shared" si="5"/>
        <v>2.2996769027506851</v>
      </c>
    </row>
    <row r="17" spans="1:19" x14ac:dyDescent="0.25">
      <c r="A17">
        <v>395</v>
      </c>
      <c r="B17">
        <f t="shared" si="6"/>
        <v>597.48861384582494</v>
      </c>
      <c r="C17">
        <f t="shared" si="6"/>
        <v>0.13971963674499999</v>
      </c>
      <c r="D17" s="1">
        <v>7.6499999999999997E-3</v>
      </c>
      <c r="E17" s="1">
        <v>2.1699999999999999E-4</v>
      </c>
      <c r="F17" s="1">
        <v>3.6209999999999999E-2</v>
      </c>
      <c r="G17">
        <f t="shared" si="7"/>
        <v>3.260076420299053E-6</v>
      </c>
      <c r="H17">
        <f t="shared" si="0"/>
        <v>2.4939584615287754E-8</v>
      </c>
      <c r="I17">
        <f t="shared" si="1"/>
        <v>7.0743658320489449E-10</v>
      </c>
      <c r="J17">
        <f t="shared" si="2"/>
        <v>1.180473671790287E-7</v>
      </c>
      <c r="K17">
        <f t="shared" si="3"/>
        <v>1.4248288654923984E-6</v>
      </c>
      <c r="R17">
        <f t="shared" si="4"/>
        <v>-13.461458845846868</v>
      </c>
      <c r="S17">
        <f t="shared" si="5"/>
        <v>2.2880477082224342</v>
      </c>
    </row>
    <row r="18" spans="1:19" x14ac:dyDescent="0.25">
      <c r="A18">
        <v>396</v>
      </c>
      <c r="B18">
        <f t="shared" si="6"/>
        <v>597.48861384582494</v>
      </c>
      <c r="C18">
        <f t="shared" si="6"/>
        <v>0.13971963674499999</v>
      </c>
      <c r="D18" s="1">
        <v>8.7513729999999998E-3</v>
      </c>
      <c r="E18" s="1">
        <v>2.4690699999999999E-4</v>
      </c>
      <c r="F18" s="1">
        <v>4.1437710000000003E-2</v>
      </c>
      <c r="G18">
        <f t="shared" si="7"/>
        <v>3.9612431255678567E-6</v>
      </c>
      <c r="H18">
        <f t="shared" si="0"/>
        <v>3.4666316135530151E-8</v>
      </c>
      <c r="I18">
        <f t="shared" si="1"/>
        <v>9.7805865640458281E-10</v>
      </c>
      <c r="J18">
        <f t="shared" si="2"/>
        <v>1.6414484387677445E-7</v>
      </c>
      <c r="K18">
        <f t="shared" si="3"/>
        <v>1.74005350806013E-6</v>
      </c>
      <c r="R18">
        <f t="shared" si="4"/>
        <v>-13.261594693451967</v>
      </c>
      <c r="S18">
        <f t="shared" si="5"/>
        <v>2.2765065023684148</v>
      </c>
    </row>
    <row r="19" spans="1:19" x14ac:dyDescent="0.25">
      <c r="A19">
        <v>397</v>
      </c>
      <c r="B19">
        <f t="shared" si="6"/>
        <v>597.48861384582494</v>
      </c>
      <c r="C19">
        <f t="shared" si="6"/>
        <v>0.13971963674499999</v>
      </c>
      <c r="D19" s="1">
        <v>1.002888E-2</v>
      </c>
      <c r="E19" s="1">
        <v>2.8123999999999998E-4</v>
      </c>
      <c r="F19" s="1">
        <v>4.7503719999999999E-2</v>
      </c>
      <c r="G19">
        <f t="shared" si="7"/>
        <v>4.8013037309033004E-6</v>
      </c>
      <c r="H19">
        <f t="shared" si="0"/>
        <v>4.8151698960781494E-8</v>
      </c>
      <c r="I19">
        <f t="shared" si="1"/>
        <v>1.3503186612792441E-9</v>
      </c>
      <c r="J19">
        <f t="shared" si="2"/>
        <v>2.2807978806778573E-7</v>
      </c>
      <c r="K19">
        <f t="shared" si="3"/>
        <v>2.1197318575897379E-6</v>
      </c>
      <c r="R19">
        <f t="shared" si="4"/>
        <v>-13.064220959548901</v>
      </c>
      <c r="S19">
        <f t="shared" si="5"/>
        <v>2.2650523997703513</v>
      </c>
    </row>
    <row r="20" spans="1:19" x14ac:dyDescent="0.25">
      <c r="A20">
        <v>398</v>
      </c>
      <c r="B20">
        <f t="shared" si="6"/>
        <v>597.48861384582494</v>
      </c>
      <c r="C20">
        <f t="shared" si="6"/>
        <v>0.13971963674499999</v>
      </c>
      <c r="D20" s="1">
        <v>1.14217E-2</v>
      </c>
      <c r="E20" s="1">
        <v>3.1851999999999998E-4</v>
      </c>
      <c r="F20" s="1">
        <v>5.4119880000000002E-2</v>
      </c>
      <c r="G20">
        <f t="shared" si="7"/>
        <v>5.8052883363846946E-6</v>
      </c>
      <c r="H20">
        <f t="shared" si="0"/>
        <v>6.6306261791685067E-8</v>
      </c>
      <c r="I20">
        <f t="shared" si="1"/>
        <v>1.8491004409052529E-9</v>
      </c>
      <c r="J20">
        <f t="shared" si="2"/>
        <v>3.1418150813053931E-7</v>
      </c>
      <c r="K20">
        <f t="shared" si="3"/>
        <v>2.5759099239949824E-6</v>
      </c>
      <c r="R20">
        <f t="shared" si="4"/>
        <v>-12.869307717726793</v>
      </c>
      <c r="S20">
        <f t="shared" si="5"/>
        <v>2.2536845261193235</v>
      </c>
    </row>
    <row r="21" spans="1:19" x14ac:dyDescent="0.25">
      <c r="A21">
        <v>399</v>
      </c>
      <c r="B21">
        <f t="shared" si="6"/>
        <v>597.48861384582494</v>
      </c>
      <c r="C21">
        <f t="shared" si="6"/>
        <v>0.13971963674499999</v>
      </c>
      <c r="D21" s="1">
        <v>1.286901E-2</v>
      </c>
      <c r="E21" s="1">
        <v>3.5726699999999998E-4</v>
      </c>
      <c r="F21" s="1">
        <v>6.0998030000000002E-2</v>
      </c>
      <c r="G21">
        <f t="shared" si="7"/>
        <v>7.0022584003998315E-6</v>
      </c>
      <c r="H21">
        <f t="shared" si="0"/>
        <v>9.0112133377329434E-8</v>
      </c>
      <c r="I21">
        <f t="shared" si="1"/>
        <v>2.5016758519356464E-9</v>
      </c>
      <c r="J21">
        <f t="shared" si="2"/>
        <v>4.2712396797534094E-7</v>
      </c>
      <c r="K21">
        <f t="shared" si="3"/>
        <v>3.1226596943987796E-6</v>
      </c>
      <c r="R21">
        <f t="shared" si="4"/>
        <v>-12.676825453132336</v>
      </c>
      <c r="S21">
        <f t="shared" si="5"/>
        <v>2.242402018048915</v>
      </c>
    </row>
    <row r="22" spans="1:19" x14ac:dyDescent="0.25">
      <c r="A22">
        <v>400</v>
      </c>
      <c r="B22">
        <f t="shared" si="6"/>
        <v>597.48861384582494</v>
      </c>
      <c r="C22">
        <f t="shared" si="6"/>
        <v>0.13971963674499999</v>
      </c>
      <c r="D22" s="1">
        <v>1.431E-2</v>
      </c>
      <c r="E22" s="1">
        <v>3.9599999999999998E-4</v>
      </c>
      <c r="F22" s="1">
        <v>6.7850010000000002E-2</v>
      </c>
      <c r="G22">
        <f t="shared" si="7"/>
        <v>8.4258710735403906E-6</v>
      </c>
      <c r="H22">
        <f t="shared" si="0"/>
        <v>1.2057421506236298E-7</v>
      </c>
      <c r="I22">
        <f t="shared" si="1"/>
        <v>3.3366449451219944E-9</v>
      </c>
      <c r="J22">
        <f t="shared" si="2"/>
        <v>5.7169543659842627E-7</v>
      </c>
      <c r="K22">
        <f t="shared" si="3"/>
        <v>3.7763785771234407E-6</v>
      </c>
      <c r="R22">
        <f t="shared" si="4"/>
        <v>-12.486745055934497</v>
      </c>
      <c r="S22">
        <f t="shared" si="5"/>
        <v>2.2312040229712831</v>
      </c>
    </row>
    <row r="23" spans="1:19" x14ac:dyDescent="0.25">
      <c r="A23">
        <v>401</v>
      </c>
      <c r="B23">
        <f t="shared" si="6"/>
        <v>597.48861384582494</v>
      </c>
      <c r="C23">
        <f t="shared" si="6"/>
        <v>0.13971963674499999</v>
      </c>
      <c r="D23" s="1">
        <v>1.5704429999999998E-2</v>
      </c>
      <c r="E23" s="1">
        <v>4.3371499999999999E-4</v>
      </c>
      <c r="F23" s="1">
        <v>7.4486319999999995E-2</v>
      </c>
      <c r="G23">
        <f t="shared" si="7"/>
        <v>1.0115008824550681E-5</v>
      </c>
      <c r="H23">
        <f t="shared" si="0"/>
        <v>1.5885044803453844E-7</v>
      </c>
      <c r="I23">
        <f t="shared" si="1"/>
        <v>4.3870310523399986E-9</v>
      </c>
      <c r="J23">
        <f t="shared" si="2"/>
        <v>7.5342978410830587E-7</v>
      </c>
      <c r="K23">
        <f t="shared" si="3"/>
        <v>4.5561261914278229E-6</v>
      </c>
      <c r="R23">
        <f t="shared" si="4"/>
        <v>-12.29903781490782</v>
      </c>
      <c r="S23">
        <f t="shared" si="5"/>
        <v>2.2200896989160843</v>
      </c>
    </row>
    <row r="24" spans="1:19" x14ac:dyDescent="0.25">
      <c r="A24">
        <v>402</v>
      </c>
      <c r="B24">
        <f t="shared" si="6"/>
        <v>597.48861384582494</v>
      </c>
      <c r="C24">
        <f t="shared" si="6"/>
        <v>0.13971963674499999</v>
      </c>
      <c r="D24" s="1">
        <v>1.714744E-2</v>
      </c>
      <c r="E24" s="1">
        <v>4.73024E-4</v>
      </c>
      <c r="F24" s="1">
        <v>8.1361559999999999E-2</v>
      </c>
      <c r="G24">
        <f t="shared" si="7"/>
        <v>1.2114479913295471E-5</v>
      </c>
      <c r="H24">
        <f t="shared" si="0"/>
        <v>2.0773231744443928E-7</v>
      </c>
      <c r="I24">
        <f t="shared" si="1"/>
        <v>5.7304397465066767E-9</v>
      </c>
      <c r="J24">
        <f t="shared" si="2"/>
        <v>9.8565298433438432E-7</v>
      </c>
      <c r="K24">
        <f t="shared" si="3"/>
        <v>5.4840021120667102E-6</v>
      </c>
      <c r="R24">
        <f t="shared" si="4"/>
        <v>-12.113675411131766</v>
      </c>
      <c r="S24">
        <f t="shared" si="5"/>
        <v>2.209058214372202</v>
      </c>
    </row>
    <row r="25" spans="1:19" x14ac:dyDescent="0.25">
      <c r="A25">
        <v>403</v>
      </c>
      <c r="B25">
        <f t="shared" si="6"/>
        <v>597.48861384582494</v>
      </c>
      <c r="C25">
        <f t="shared" si="6"/>
        <v>0.13971963674499999</v>
      </c>
      <c r="D25" s="1">
        <v>1.8781220000000001E-2</v>
      </c>
      <c r="E25" s="1">
        <v>5.1787600000000001E-4</v>
      </c>
      <c r="F25" s="1">
        <v>8.9153640000000006E-2</v>
      </c>
      <c r="G25">
        <f t="shared" si="7"/>
        <v>1.4475795472411343E-5</v>
      </c>
      <c r="H25">
        <f t="shared" si="0"/>
        <v>2.718730994423614E-7</v>
      </c>
      <c r="I25">
        <f t="shared" si="1"/>
        <v>7.4966670560704963E-9</v>
      </c>
      <c r="J25">
        <f t="shared" si="2"/>
        <v>1.2905698582609909E-6</v>
      </c>
      <c r="K25">
        <f t="shared" si="3"/>
        <v>6.5855683822339318E-6</v>
      </c>
      <c r="R25">
        <f t="shared" si="4"/>
        <v>-11.930629911803885</v>
      </c>
      <c r="S25">
        <f t="shared" si="5"/>
        <v>2.1981087481322179</v>
      </c>
    </row>
    <row r="26" spans="1:19" x14ac:dyDescent="0.25">
      <c r="A26">
        <v>404</v>
      </c>
      <c r="B26">
        <f t="shared" si="6"/>
        <v>597.48861384582494</v>
      </c>
      <c r="C26">
        <f t="shared" si="6"/>
        <v>0.13971963674499999</v>
      </c>
      <c r="D26" s="1">
        <v>2.0748010000000001E-2</v>
      </c>
      <c r="E26" s="1">
        <v>5.72219E-4</v>
      </c>
      <c r="F26" s="1">
        <v>9.854048E-2</v>
      </c>
      <c r="G26">
        <f t="shared" si="7"/>
        <v>1.7258029138254451E-5</v>
      </c>
      <c r="H26">
        <f t="shared" si="0"/>
        <v>3.5806976114079478E-7</v>
      </c>
      <c r="I26">
        <f t="shared" si="1"/>
        <v>9.875372175462824E-9</v>
      </c>
      <c r="J26">
        <f t="shared" si="2"/>
        <v>1.7006144751375799E-6</v>
      </c>
      <c r="K26">
        <f t="shared" si="3"/>
        <v>7.8903208055751833E-6</v>
      </c>
      <c r="R26">
        <f t="shared" si="4"/>
        <v>-11.749873764164359</v>
      </c>
      <c r="S26">
        <f t="shared" si="5"/>
        <v>2.1872404891395778</v>
      </c>
    </row>
    <row r="27" spans="1:19" x14ac:dyDescent="0.25">
      <c r="A27">
        <v>405</v>
      </c>
      <c r="B27">
        <f t="shared" si="6"/>
        <v>597.48861384582494</v>
      </c>
      <c r="C27">
        <f t="shared" si="6"/>
        <v>0.13971963674499999</v>
      </c>
      <c r="D27" s="1">
        <v>2.3189999999999999E-2</v>
      </c>
      <c r="E27" s="1">
        <v>6.4000000000000005E-4</v>
      </c>
      <c r="F27" s="1">
        <v>0.11020000000000001</v>
      </c>
      <c r="G27">
        <f t="shared" si="7"/>
        <v>2.0528765317533468E-5</v>
      </c>
      <c r="H27">
        <f t="shared" si="0"/>
        <v>4.7606206771360109E-7</v>
      </c>
      <c r="I27">
        <f t="shared" si="1"/>
        <v>1.313840980322142E-8</v>
      </c>
      <c r="J27">
        <f t="shared" si="2"/>
        <v>2.2622699379921882E-6</v>
      </c>
      <c r="K27">
        <f t="shared" si="3"/>
        <v>9.4322132146512048E-6</v>
      </c>
      <c r="R27">
        <f t="shared" si="4"/>
        <v>-11.571379789529741</v>
      </c>
      <c r="S27">
        <f t="shared" si="5"/>
        <v>2.1764526363383956</v>
      </c>
    </row>
    <row r="28" spans="1:19" x14ac:dyDescent="0.25">
      <c r="A28">
        <v>406</v>
      </c>
      <c r="B28">
        <f t="shared" si="6"/>
        <v>597.48861384582494</v>
      </c>
      <c r="C28">
        <f t="shared" si="6"/>
        <v>0.13971963674499999</v>
      </c>
      <c r="D28" s="1">
        <v>2.6207359999999999E-2</v>
      </c>
      <c r="E28" s="1">
        <v>7.2455999999999996E-4</v>
      </c>
      <c r="F28" s="1">
        <v>0.1246133</v>
      </c>
      <c r="G28">
        <f t="shared" si="7"/>
        <v>2.4365142282998051E-5</v>
      </c>
      <c r="H28">
        <f t="shared" si="0"/>
        <v>6.3854605526175181E-7</v>
      </c>
      <c r="I28">
        <f t="shared" si="1"/>
        <v>1.7654007492569067E-8</v>
      </c>
      <c r="J28">
        <f t="shared" si="2"/>
        <v>3.0362207848539209E-6</v>
      </c>
      <c r="K28">
        <f t="shared" si="3"/>
        <v>1.1250239086192585E-5</v>
      </c>
      <c r="R28">
        <f t="shared" si="4"/>
        <v>-11.39512117743366</v>
      </c>
      <c r="S28">
        <f t="shared" si="5"/>
        <v>2.1657443985258396</v>
      </c>
    </row>
    <row r="29" spans="1:19" x14ac:dyDescent="0.25">
      <c r="A29">
        <v>407</v>
      </c>
      <c r="B29">
        <f t="shared" si="6"/>
        <v>597.48861384582494</v>
      </c>
      <c r="C29">
        <f t="shared" si="6"/>
        <v>0.13971963674499999</v>
      </c>
      <c r="D29" s="1">
        <v>2.978248E-2</v>
      </c>
      <c r="E29" s="1">
        <v>8.2549999999999995E-4</v>
      </c>
      <c r="F29" s="1">
        <v>0.14170170000000001</v>
      </c>
      <c r="G29">
        <f t="shared" si="7"/>
        <v>2.8854996353942268E-5</v>
      </c>
      <c r="H29">
        <f t="shared" si="0"/>
        <v>8.5937335181135854E-7</v>
      </c>
      <c r="I29">
        <f t="shared" si="1"/>
        <v>2.3819799490179339E-8</v>
      </c>
      <c r="J29">
        <f t="shared" si="2"/>
        <v>4.0888020368474216E-6</v>
      </c>
      <c r="K29">
        <f t="shared" si="3"/>
        <v>1.3389075029176806E-5</v>
      </c>
      <c r="R29">
        <f t="shared" si="4"/>
        <v>-11.221071479872306</v>
      </c>
      <c r="S29">
        <f t="shared" si="5"/>
        <v>2.1551149942070604</v>
      </c>
    </row>
    <row r="30" spans="1:19" x14ac:dyDescent="0.25">
      <c r="A30">
        <v>408</v>
      </c>
      <c r="B30">
        <f t="shared" si="6"/>
        <v>597.48861384582494</v>
      </c>
      <c r="C30">
        <f t="shared" si="6"/>
        <v>0.13971963674499999</v>
      </c>
      <c r="D30" s="1">
        <v>3.3880920000000002E-2</v>
      </c>
      <c r="E30" s="1">
        <v>9.4116000000000002E-4</v>
      </c>
      <c r="F30" s="1">
        <v>0.16130349999999999</v>
      </c>
      <c r="G30">
        <f t="shared" si="7"/>
        <v>3.4098113429181769E-5</v>
      </c>
      <c r="H30">
        <f t="shared" si="0"/>
        <v>1.1552754532450333E-6</v>
      </c>
      <c r="I30">
        <f t="shared" si="1"/>
        <v>3.2091780435008715E-8</v>
      </c>
      <c r="J30">
        <f t="shared" si="2"/>
        <v>5.5001450395240208E-6</v>
      </c>
      <c r="K30">
        <f t="shared" si="3"/>
        <v>1.5899790806435501E-5</v>
      </c>
      <c r="R30">
        <f t="shared" si="4"/>
        <v>-11.049204605652596</v>
      </c>
      <c r="S30">
        <f t="shared" si="5"/>
        <v>2.1445636514525983</v>
      </c>
    </row>
    <row r="31" spans="1:19" x14ac:dyDescent="0.25">
      <c r="A31">
        <v>409</v>
      </c>
      <c r="B31">
        <f t="shared" si="6"/>
        <v>597.48861384582494</v>
      </c>
      <c r="C31">
        <f t="shared" si="6"/>
        <v>0.13971963674499999</v>
      </c>
      <c r="D31" s="1">
        <v>3.8468240000000001E-2</v>
      </c>
      <c r="E31" s="1">
        <v>1.06988E-3</v>
      </c>
      <c r="F31" s="1">
        <v>0.1832568</v>
      </c>
      <c r="G31">
        <f t="shared" si="7"/>
        <v>4.0207594095641839E-5</v>
      </c>
      <c r="H31">
        <f t="shared" si="0"/>
        <v>1.5467153794937333E-6</v>
      </c>
      <c r="I31">
        <f t="shared" si="1"/>
        <v>4.3017300771045294E-8</v>
      </c>
      <c r="J31">
        <f t="shared" si="2"/>
        <v>7.3683150296662173E-6</v>
      </c>
      <c r="K31">
        <f t="shared" si="3"/>
        <v>1.8840630660245851E-5</v>
      </c>
      <c r="R31">
        <f t="shared" si="4"/>
        <v>-10.879494814840974</v>
      </c>
      <c r="S31">
        <f t="shared" si="5"/>
        <v>2.1340896077582348</v>
      </c>
    </row>
    <row r="32" spans="1:19" x14ac:dyDescent="0.25">
      <c r="A32">
        <v>410</v>
      </c>
      <c r="B32">
        <f t="shared" si="6"/>
        <v>597.48861384582494</v>
      </c>
      <c r="C32">
        <f t="shared" si="6"/>
        <v>0.13971963674499999</v>
      </c>
      <c r="D32" s="1">
        <v>4.351E-2</v>
      </c>
      <c r="E32" s="1">
        <v>1.2099999999999999E-3</v>
      </c>
      <c r="F32" s="1">
        <v>0.2074</v>
      </c>
      <c r="G32">
        <f t="shared" si="7"/>
        <v>4.731133842885873E-5</v>
      </c>
      <c r="H32">
        <f t="shared" si="0"/>
        <v>2.0585163350396432E-6</v>
      </c>
      <c r="I32">
        <f t="shared" si="1"/>
        <v>5.7246719498919058E-8</v>
      </c>
      <c r="J32">
        <f t="shared" si="2"/>
        <v>9.8123715901453E-6</v>
      </c>
      <c r="K32">
        <f t="shared" si="3"/>
        <v>2.2277870793109207E-5</v>
      </c>
      <c r="R32">
        <f t="shared" si="4"/>
        <v>-10.711916713310801</v>
      </c>
      <c r="S32">
        <f t="shared" si="5"/>
        <v>2.1236921099072292</v>
      </c>
    </row>
    <row r="33" spans="1:19" x14ac:dyDescent="0.25">
      <c r="A33">
        <v>411</v>
      </c>
      <c r="B33">
        <f t="shared" si="6"/>
        <v>597.48861384582494</v>
      </c>
      <c r="C33">
        <f t="shared" si="6"/>
        <v>0.13971963674499999</v>
      </c>
      <c r="D33" s="1">
        <v>4.89956E-2</v>
      </c>
      <c r="E33" s="1">
        <v>1.362091E-3</v>
      </c>
      <c r="F33" s="1">
        <v>0.23369210000000001</v>
      </c>
      <c r="G33">
        <f t="shared" si="7"/>
        <v>5.555365642677754E-5</v>
      </c>
      <c r="H33">
        <f t="shared" si="0"/>
        <v>2.7218847288238215E-6</v>
      </c>
      <c r="I33">
        <f t="shared" si="1"/>
        <v>7.5669135436005843E-8</v>
      </c>
      <c r="J33">
        <f t="shared" si="2"/>
        <v>1.298245063305214E-5</v>
      </c>
      <c r="K33">
        <f t="shared" si="3"/>
        <v>2.6286757902496813E-5</v>
      </c>
      <c r="R33">
        <f t="shared" si="4"/>
        <v>-10.546445247386359</v>
      </c>
      <c r="S33">
        <f t="shared" si="5"/>
        <v>2.1133704138349008</v>
      </c>
    </row>
    <row r="34" spans="1:19" x14ac:dyDescent="0.25">
      <c r="A34">
        <v>412</v>
      </c>
      <c r="B34">
        <f t="shared" si="6"/>
        <v>597.48861384582494</v>
      </c>
      <c r="C34">
        <f t="shared" si="6"/>
        <v>0.13971963674499999</v>
      </c>
      <c r="D34" s="1">
        <v>5.5022599999999998E-2</v>
      </c>
      <c r="E34" s="1">
        <v>1.530752E-3</v>
      </c>
      <c r="F34" s="1">
        <v>0.26261139999999999</v>
      </c>
      <c r="G34">
        <f t="shared" si="7"/>
        <v>6.5097009769661592E-5</v>
      </c>
      <c r="H34">
        <f t="shared" si="0"/>
        <v>3.5818067297521817E-6</v>
      </c>
      <c r="I34">
        <f t="shared" si="1"/>
        <v>9.9647377898929025E-8</v>
      </c>
      <c r="J34">
        <f t="shared" si="2"/>
        <v>1.7095216871424507E-5</v>
      </c>
      <c r="K34">
        <f t="shared" si="3"/>
        <v>3.0952533678504774E-5</v>
      </c>
      <c r="R34">
        <f t="shared" si="4"/>
        <v>-10.383055698581572</v>
      </c>
      <c r="S34">
        <f t="shared" si="5"/>
        <v>2.1031237844955069</v>
      </c>
    </row>
    <row r="35" spans="1:19" x14ac:dyDescent="0.25">
      <c r="A35">
        <v>413</v>
      </c>
      <c r="B35">
        <f t="shared" si="6"/>
        <v>597.48861384582494</v>
      </c>
      <c r="C35">
        <f t="shared" si="6"/>
        <v>0.13971963674499999</v>
      </c>
      <c r="D35" s="1">
        <v>6.1718799999999997E-2</v>
      </c>
      <c r="E35" s="1">
        <v>1.7203679999999999E-3</v>
      </c>
      <c r="F35" s="1">
        <v>0.2947746</v>
      </c>
      <c r="G35">
        <f t="shared" si="7"/>
        <v>7.6123890271454961E-5</v>
      </c>
      <c r="H35">
        <f t="shared" si="0"/>
        <v>4.6982751588858739E-6</v>
      </c>
      <c r="I35">
        <f t="shared" si="1"/>
        <v>1.3096110485852243E-7</v>
      </c>
      <c r="J35">
        <f t="shared" si="2"/>
        <v>2.2439389305212026E-5</v>
      </c>
      <c r="K35">
        <f t="shared" si="3"/>
        <v>3.6371550141850587E-5</v>
      </c>
      <c r="R35">
        <f t="shared" si="4"/>
        <v>-10.221723678431506</v>
      </c>
      <c r="S35">
        <f t="shared" si="5"/>
        <v>2.0929514957313771</v>
      </c>
    </row>
    <row r="36" spans="1:19" x14ac:dyDescent="0.25">
      <c r="A36">
        <v>414</v>
      </c>
      <c r="B36">
        <f t="shared" si="6"/>
        <v>597.48861384582494</v>
      </c>
      <c r="C36">
        <f t="shared" si="6"/>
        <v>0.13971963674499999</v>
      </c>
      <c r="D36" s="1">
        <v>6.9211999999999996E-2</v>
      </c>
      <c r="E36" s="1">
        <v>1.9353230000000001E-3</v>
      </c>
      <c r="F36" s="1">
        <v>0.3307985</v>
      </c>
      <c r="G36">
        <f t="shared" si="7"/>
        <v>8.8838839976680001E-5</v>
      </c>
      <c r="H36">
        <f t="shared" si="0"/>
        <v>6.1487137924659759E-6</v>
      </c>
      <c r="I36">
        <f t="shared" si="1"/>
        <v>1.7193185030018828E-7</v>
      </c>
      <c r="J36">
        <f t="shared" si="2"/>
        <v>2.9387755006025779E-5</v>
      </c>
      <c r="K36">
        <f t="shared" si="3"/>
        <v>4.2652480622227656E-5</v>
      </c>
      <c r="R36">
        <f t="shared" si="4"/>
        <v>-10.062425123414837</v>
      </c>
      <c r="S36">
        <f t="shared" si="5"/>
        <v>2.0828528301442581</v>
      </c>
    </row>
    <row r="37" spans="1:19" x14ac:dyDescent="0.25">
      <c r="A37">
        <v>415</v>
      </c>
      <c r="B37">
        <f t="shared" si="6"/>
        <v>597.48861384582494</v>
      </c>
      <c r="C37">
        <f t="shared" si="6"/>
        <v>0.13971963674499999</v>
      </c>
      <c r="D37" s="1">
        <v>7.7630000000000005E-2</v>
      </c>
      <c r="E37" s="1">
        <v>2.1800000000000001E-3</v>
      </c>
      <c r="F37" s="1">
        <v>0.37130000000000002</v>
      </c>
      <c r="G37">
        <f t="shared" si="7"/>
        <v>1.034706173575358E-4</v>
      </c>
      <c r="H37">
        <f t="shared" si="0"/>
        <v>8.0324240254655053E-6</v>
      </c>
      <c r="I37">
        <f t="shared" si="1"/>
        <v>2.2556594583942806E-7</v>
      </c>
      <c r="J37">
        <f t="shared" si="2"/>
        <v>3.8418640224853049E-5</v>
      </c>
      <c r="K37">
        <f t="shared" si="3"/>
        <v>4.9917631049575913E-5</v>
      </c>
      <c r="R37">
        <f t="shared" si="4"/>
        <v>-9.9051362899655029</v>
      </c>
      <c r="S37">
        <f t="shared" si="5"/>
        <v>2.0728270789688219</v>
      </c>
    </row>
    <row r="38" spans="1:19" x14ac:dyDescent="0.25">
      <c r="A38">
        <v>416</v>
      </c>
      <c r="B38">
        <f t="shared" si="6"/>
        <v>597.48861384582494</v>
      </c>
      <c r="C38">
        <f t="shared" si="6"/>
        <v>0.13971963674499999</v>
      </c>
      <c r="D38" s="1">
        <v>8.6958110000000005E-2</v>
      </c>
      <c r="E38" s="1">
        <v>2.4548E-3</v>
      </c>
      <c r="F38" s="1">
        <v>0.4162091</v>
      </c>
      <c r="G38">
        <f t="shared" si="7"/>
        <v>1.2027451347450637E-4</v>
      </c>
      <c r="H38">
        <f t="shared" si="0"/>
        <v>1.0458844372912607E-5</v>
      </c>
      <c r="I38">
        <f t="shared" si="1"/>
        <v>2.9524987567721822E-7</v>
      </c>
      <c r="J38">
        <f t="shared" si="2"/>
        <v>5.005934700616217E-5</v>
      </c>
      <c r="K38">
        <f t="shared" si="3"/>
        <v>5.8304356049334902E-5</v>
      </c>
      <c r="R38">
        <f t="shared" si="4"/>
        <v>-9.7498337495717085</v>
      </c>
      <c r="S38">
        <f t="shared" si="5"/>
        <v>2.0628735419483015</v>
      </c>
    </row>
    <row r="39" spans="1:19" x14ac:dyDescent="0.25">
      <c r="A39">
        <v>417</v>
      </c>
      <c r="B39">
        <f t="shared" si="6"/>
        <v>597.48861384582494</v>
      </c>
      <c r="C39">
        <f t="shared" si="6"/>
        <v>0.13971963674499999</v>
      </c>
      <c r="D39" s="1">
        <v>9.7176719999999994E-2</v>
      </c>
      <c r="E39" s="1">
        <v>2.764E-3</v>
      </c>
      <c r="F39" s="1">
        <v>0.46546419999999999</v>
      </c>
      <c r="G39">
        <f t="shared" si="7"/>
        <v>1.3953482127736054E-4</v>
      </c>
      <c r="H39">
        <f t="shared" si="0"/>
        <v>1.3559536257520106E-5</v>
      </c>
      <c r="I39">
        <f t="shared" si="1"/>
        <v>3.8567424601062453E-7</v>
      </c>
      <c r="J39">
        <f t="shared" si="2"/>
        <v>6.49484639580096E-5</v>
      </c>
      <c r="K39">
        <f t="shared" si="3"/>
        <v>6.7966584093426139E-5</v>
      </c>
      <c r="R39">
        <f t="shared" si="4"/>
        <v>-9.596494383960616</v>
      </c>
      <c r="S39">
        <f t="shared" si="5"/>
        <v>2.0529915272122174</v>
      </c>
    </row>
    <row r="40" spans="1:19" x14ac:dyDescent="0.25">
      <c r="A40">
        <v>418</v>
      </c>
      <c r="B40">
        <f t="shared" si="6"/>
        <v>597.48861384582494</v>
      </c>
      <c r="C40">
        <f t="shared" si="6"/>
        <v>0.13971963674499999</v>
      </c>
      <c r="D40" s="1">
        <v>0.1084063</v>
      </c>
      <c r="E40" s="1">
        <v>3.1178E-3</v>
      </c>
      <c r="F40" s="1">
        <v>0.51969480000000001</v>
      </c>
      <c r="G40">
        <f t="shared" si="7"/>
        <v>1.6156746043963116E-4</v>
      </c>
      <c r="H40">
        <f t="shared" si="0"/>
        <v>1.7514930586656787E-5</v>
      </c>
      <c r="I40">
        <f t="shared" si="1"/>
        <v>5.0373502815868204E-7</v>
      </c>
      <c r="J40">
        <f t="shared" si="2"/>
        <v>8.3965769039682033E-5</v>
      </c>
      <c r="K40">
        <f t="shared" si="3"/>
        <v>7.9076455658066481E-5</v>
      </c>
      <c r="R40">
        <f t="shared" si="4"/>
        <v>-9.4450953803670181</v>
      </c>
      <c r="S40">
        <f t="shared" si="5"/>
        <v>2.0431803511561393</v>
      </c>
    </row>
    <row r="41" spans="1:19" x14ac:dyDescent="0.25">
      <c r="A41">
        <v>419</v>
      </c>
      <c r="B41">
        <f t="shared" si="6"/>
        <v>597.48861384582494</v>
      </c>
      <c r="C41">
        <f t="shared" si="6"/>
        <v>0.13971963674499999</v>
      </c>
      <c r="D41" s="1">
        <v>0.12076720000000001</v>
      </c>
      <c r="E41" s="1">
        <v>3.5263999999999998E-3</v>
      </c>
      <c r="F41" s="1">
        <v>0.57953030000000005</v>
      </c>
      <c r="G41">
        <f t="shared" si="7"/>
        <v>1.8672275923703024E-4</v>
      </c>
      <c r="H41">
        <f t="shared" si="0"/>
        <v>2.254998480933028E-5</v>
      </c>
      <c r="I41">
        <f t="shared" si="1"/>
        <v>6.5845913817346338E-7</v>
      </c>
      <c r="J41">
        <f t="shared" si="2"/>
        <v>1.0821149667746391E-4</v>
      </c>
      <c r="K41">
        <f t="shared" si="3"/>
        <v>9.1826077974364431E-5</v>
      </c>
      <c r="R41">
        <f t="shared" si="4"/>
        <v>-9.2956142268843305</v>
      </c>
      <c r="S41">
        <f t="shared" si="5"/>
        <v>2.0334393383234621</v>
      </c>
    </row>
    <row r="42" spans="1:19" x14ac:dyDescent="0.25">
      <c r="A42">
        <v>420</v>
      </c>
      <c r="B42">
        <f t="shared" si="6"/>
        <v>597.48861384582494</v>
      </c>
      <c r="C42">
        <f t="shared" si="6"/>
        <v>0.13971963674499999</v>
      </c>
      <c r="D42" s="1">
        <v>0.13438</v>
      </c>
      <c r="E42" s="1">
        <v>4.0000000000000001E-3</v>
      </c>
      <c r="F42" s="1">
        <v>0.64559999999999995</v>
      </c>
      <c r="G42">
        <f t="shared" si="7"/>
        <v>2.1538839399829366E-4</v>
      </c>
      <c r="H42">
        <f t="shared" si="0"/>
        <v>2.8943892385490702E-5</v>
      </c>
      <c r="I42">
        <f t="shared" si="1"/>
        <v>8.615535759931747E-7</v>
      </c>
      <c r="J42">
        <f t="shared" si="2"/>
        <v>1.3905474716529838E-4</v>
      </c>
      <c r="K42">
        <f t="shared" si="3"/>
        <v>1.0642939952523341E-4</v>
      </c>
      <c r="R42">
        <f t="shared" si="4"/>
        <v>-9.1480287078962927</v>
      </c>
      <c r="S42">
        <f t="shared" si="5"/>
        <v>2.0237678212891459</v>
      </c>
    </row>
    <row r="43" spans="1:19" x14ac:dyDescent="0.25">
      <c r="A43">
        <v>421</v>
      </c>
      <c r="B43">
        <f t="shared" si="6"/>
        <v>597.48861384582494</v>
      </c>
      <c r="C43">
        <f t="shared" si="6"/>
        <v>0.13971963674499999</v>
      </c>
      <c r="D43" s="1">
        <v>0.1493582</v>
      </c>
      <c r="E43" s="1">
        <v>4.54624E-3</v>
      </c>
      <c r="F43" s="1">
        <v>0.71848380000000001</v>
      </c>
      <c r="G43">
        <f t="shared" si="7"/>
        <v>2.4799248557618901E-4</v>
      </c>
      <c r="H43">
        <f t="shared" si="0"/>
        <v>3.703971125918555E-5</v>
      </c>
      <c r="I43">
        <f t="shared" si="1"/>
        <v>1.1274333576258936E-6</v>
      </c>
      <c r="J43">
        <f t="shared" si="2"/>
        <v>1.7817858340822546E-4</v>
      </c>
      <c r="K43">
        <f t="shared" si="3"/>
        <v>1.2312420694017095E-4</v>
      </c>
      <c r="R43">
        <f t="shared" si="4"/>
        <v>-9.0023168995878233</v>
      </c>
      <c r="S43">
        <f t="shared" si="5"/>
        <v>2.0141651405453893</v>
      </c>
    </row>
    <row r="44" spans="1:19" x14ac:dyDescent="0.25">
      <c r="A44">
        <v>422</v>
      </c>
      <c r="B44">
        <f t="shared" si="6"/>
        <v>597.48861384582494</v>
      </c>
      <c r="C44">
        <f t="shared" si="6"/>
        <v>0.13971963674499999</v>
      </c>
      <c r="D44" s="1">
        <v>0.16539570000000001</v>
      </c>
      <c r="E44" s="1">
        <v>5.1593200000000002E-3</v>
      </c>
      <c r="F44" s="1">
        <v>0.79671329999999996</v>
      </c>
      <c r="G44">
        <f t="shared" si="7"/>
        <v>2.8500685110853448E-4</v>
      </c>
      <c r="H44">
        <f t="shared" si="0"/>
        <v>4.7138907643891837E-5</v>
      </c>
      <c r="I44">
        <f t="shared" si="1"/>
        <v>1.4704415470612841E-6</v>
      </c>
      <c r="J44">
        <f t="shared" si="2"/>
        <v>2.2706874886928915E-4</v>
      </c>
      <c r="K44">
        <f t="shared" si="3"/>
        <v>1.4217424636615554E-4</v>
      </c>
      <c r="R44">
        <f t="shared" si="4"/>
        <v>-8.8584571655334425</v>
      </c>
      <c r="S44">
        <f t="shared" si="5"/>
        <v>2.0046306443891946</v>
      </c>
    </row>
    <row r="45" spans="1:19" x14ac:dyDescent="0.25">
      <c r="A45">
        <v>423</v>
      </c>
      <c r="B45">
        <f t="shared" si="6"/>
        <v>597.48861384582494</v>
      </c>
      <c r="C45">
        <f t="shared" si="6"/>
        <v>0.13971963674499999</v>
      </c>
      <c r="D45" s="1">
        <v>0.18198310000000001</v>
      </c>
      <c r="E45" s="1">
        <v>5.8292800000000001E-3</v>
      </c>
      <c r="F45" s="1">
        <v>0.87784589999999996</v>
      </c>
      <c r="G45">
        <f t="shared" si="7"/>
        <v>3.2695040806683077E-4</v>
      </c>
      <c r="H45">
        <f t="shared" si="0"/>
        <v>5.9499448806266871E-5</v>
      </c>
      <c r="I45">
        <f t="shared" si="1"/>
        <v>1.9058854747358153E-6</v>
      </c>
      <c r="J45">
        <f t="shared" si="2"/>
        <v>2.8701207522479428E-4</v>
      </c>
      <c r="K45">
        <f t="shared" si="3"/>
        <v>1.638714707471165E-4</v>
      </c>
      <c r="R45">
        <f t="shared" si="4"/>
        <v>-8.7164281523617984</v>
      </c>
      <c r="S45">
        <f t="shared" si="5"/>
        <v>1.995163688811793</v>
      </c>
    </row>
    <row r="46" spans="1:19" x14ac:dyDescent="0.25">
      <c r="A46">
        <v>424</v>
      </c>
      <c r="B46">
        <f t="shared" si="6"/>
        <v>597.48861384582494</v>
      </c>
      <c r="C46">
        <f t="shared" si="6"/>
        <v>0.13971963674499999</v>
      </c>
      <c r="D46" s="1">
        <v>0.19861100000000001</v>
      </c>
      <c r="E46" s="1">
        <v>6.5461599999999997E-3</v>
      </c>
      <c r="F46" s="1">
        <v>0.95943900000000004</v>
      </c>
      <c r="G46">
        <f t="shared" si="7"/>
        <v>3.7439272622760759E-4</v>
      </c>
      <c r="H46">
        <f t="shared" si="0"/>
        <v>7.4358513748791374E-5</v>
      </c>
      <c r="I46">
        <f t="shared" si="1"/>
        <v>2.4508346887221154E-6</v>
      </c>
      <c r="J46">
        <f t="shared" si="2"/>
        <v>3.5920698285908962E-4</v>
      </c>
      <c r="K46">
        <f t="shared" si="3"/>
        <v>1.8853841372567037E-4</v>
      </c>
      <c r="R46">
        <f t="shared" si="4"/>
        <v>-8.576208785494746</v>
      </c>
      <c r="S46">
        <f t="shared" si="5"/>
        <v>1.9857636373898924</v>
      </c>
    </row>
    <row r="47" spans="1:19" x14ac:dyDescent="0.25">
      <c r="A47">
        <v>425</v>
      </c>
      <c r="B47">
        <f t="shared" si="6"/>
        <v>597.48861384582494</v>
      </c>
      <c r="C47">
        <f t="shared" si="6"/>
        <v>0.13971963674499999</v>
      </c>
      <c r="D47" s="1">
        <v>0.21476999999999999</v>
      </c>
      <c r="E47" s="1">
        <v>7.3000000000000001E-3</v>
      </c>
      <c r="F47" s="1">
        <v>1.0390501000000001</v>
      </c>
      <c r="G47">
        <f t="shared" si="7"/>
        <v>4.2795772175399026E-4</v>
      </c>
      <c r="H47">
        <f t="shared" si="0"/>
        <v>9.1912479901104489E-5</v>
      </c>
      <c r="I47">
        <f t="shared" si="1"/>
        <v>3.1240913688041289E-6</v>
      </c>
      <c r="J47">
        <f t="shared" si="2"/>
        <v>4.4466951358425577E-4</v>
      </c>
      <c r="K47">
        <f t="shared" si="3"/>
        <v>2.1653069008923111E-4</v>
      </c>
      <c r="R47">
        <f t="shared" si="4"/>
        <v>-8.4377782649596487</v>
      </c>
      <c r="S47">
        <f t="shared" si="5"/>
        <v>1.9764298611787143</v>
      </c>
    </row>
    <row r="48" spans="1:19" x14ac:dyDescent="0.25">
      <c r="A48">
        <v>426</v>
      </c>
      <c r="B48">
        <f t="shared" si="6"/>
        <v>597.48861384582494</v>
      </c>
      <c r="C48">
        <f t="shared" si="6"/>
        <v>0.13971963674499999</v>
      </c>
      <c r="D48" s="1">
        <v>0.2301868</v>
      </c>
      <c r="E48" s="1">
        <v>8.0865069999999997E-3</v>
      </c>
      <c r="F48" s="1">
        <v>1.1153673</v>
      </c>
      <c r="G48">
        <f t="shared" si="7"/>
        <v>4.8832748604906329E-4</v>
      </c>
      <c r="H48">
        <f t="shared" si="0"/>
        <v>1.1240654136567852E-4</v>
      </c>
      <c r="I48">
        <f t="shared" si="1"/>
        <v>3.9488636342281521E-6</v>
      </c>
      <c r="J48">
        <f t="shared" si="2"/>
        <v>5.4466450963033136E-4</v>
      </c>
      <c r="K48">
        <f t="shared" si="3"/>
        <v>2.4823962181925817E-4</v>
      </c>
      <c r="R48">
        <f t="shared" si="4"/>
        <v>-8.3011160612733512</v>
      </c>
      <c r="S48">
        <f t="shared" si="5"/>
        <v>1.9671617386067872</v>
      </c>
    </row>
    <row r="49" spans="1:19" x14ac:dyDescent="0.25">
      <c r="A49">
        <v>427</v>
      </c>
      <c r="B49">
        <f t="shared" si="6"/>
        <v>597.48861384582494</v>
      </c>
      <c r="C49">
        <f t="shared" si="6"/>
        <v>0.13971963674499999</v>
      </c>
      <c r="D49" s="1">
        <v>0.24487970000000001</v>
      </c>
      <c r="E49" s="1">
        <v>8.9087200000000002E-3</v>
      </c>
      <c r="F49" s="1">
        <v>1.1884971</v>
      </c>
      <c r="G49">
        <f t="shared" si="7"/>
        <v>5.5624624044591799E-4</v>
      </c>
      <c r="H49">
        <f t="shared" si="0"/>
        <v>1.3621341248652426E-4</v>
      </c>
      <c r="I49">
        <f t="shared" si="1"/>
        <v>4.9554420071853584E-6</v>
      </c>
      <c r="J49">
        <f t="shared" si="2"/>
        <v>6.6109704365587625E-4</v>
      </c>
      <c r="K49">
        <f t="shared" si="3"/>
        <v>2.8409498786893632E-4</v>
      </c>
      <c r="R49">
        <f t="shared" si="4"/>
        <v>-8.166201911396552</v>
      </c>
      <c r="S49">
        <f t="shared" si="5"/>
        <v>1.9579586553724602</v>
      </c>
    </row>
    <row r="50" spans="1:19" x14ac:dyDescent="0.25">
      <c r="A50">
        <v>428</v>
      </c>
      <c r="B50">
        <f t="shared" si="6"/>
        <v>597.48861384582494</v>
      </c>
      <c r="C50">
        <f t="shared" si="6"/>
        <v>0.13971963674499999</v>
      </c>
      <c r="D50" s="1">
        <v>0.25877729999999999</v>
      </c>
      <c r="E50" s="1">
        <v>9.7676800000000008E-3</v>
      </c>
      <c r="F50" s="1">
        <v>1.2581233000000001</v>
      </c>
      <c r="G50">
        <f t="shared" si="7"/>
        <v>6.3252440614121168E-4</v>
      </c>
      <c r="H50">
        <f t="shared" si="0"/>
        <v>1.6368295800532617E-4</v>
      </c>
      <c r="I50">
        <f t="shared" si="1"/>
        <v>6.1782959913773906E-6</v>
      </c>
      <c r="J50">
        <f t="shared" si="2"/>
        <v>7.9579369318492151E-4</v>
      </c>
      <c r="K50">
        <f t="shared" si="3"/>
        <v>3.2456789479372224E-4</v>
      </c>
      <c r="R50">
        <f t="shared" si="4"/>
        <v>-8.0330158147571566</v>
      </c>
      <c r="S50">
        <f t="shared" si="5"/>
        <v>1.9488200043421111</v>
      </c>
    </row>
    <row r="51" spans="1:19" x14ac:dyDescent="0.25">
      <c r="A51">
        <v>429</v>
      </c>
      <c r="B51">
        <f t="shared" si="6"/>
        <v>597.48861384582494</v>
      </c>
      <c r="C51">
        <f t="shared" si="6"/>
        <v>0.13971963674499999</v>
      </c>
      <c r="D51" s="1">
        <v>0.27180789999999999</v>
      </c>
      <c r="E51" s="1">
        <v>1.0664430000000001E-2</v>
      </c>
      <c r="F51" s="1">
        <v>1.3239296</v>
      </c>
      <c r="G51">
        <f t="shared" si="7"/>
        <v>7.1804277706980575E-4</v>
      </c>
      <c r="H51">
        <f t="shared" si="0"/>
        <v>1.9516969934551206E-4</v>
      </c>
      <c r="I51">
        <f t="shared" si="1"/>
        <v>7.6575169330665491E-6</v>
      </c>
      <c r="J51">
        <f t="shared" si="2"/>
        <v>9.5063808662891711E-4</v>
      </c>
      <c r="K51">
        <f t="shared" si="3"/>
        <v>3.7017376429431578E-4</v>
      </c>
      <c r="R51">
        <f t="shared" si="4"/>
        <v>-7.9015380293412933</v>
      </c>
      <c r="S51">
        <f t="shared" si="5"/>
        <v>1.9397451854500098</v>
      </c>
    </row>
    <row r="52" spans="1:19" x14ac:dyDescent="0.25">
      <c r="A52">
        <v>430</v>
      </c>
      <c r="B52">
        <f t="shared" si="6"/>
        <v>597.48861384582494</v>
      </c>
      <c r="C52">
        <f t="shared" si="6"/>
        <v>0.13971963674499999</v>
      </c>
      <c r="D52" s="1">
        <v>0.28389999999999999</v>
      </c>
      <c r="E52" s="1">
        <v>1.1599999999999999E-2</v>
      </c>
      <c r="F52" s="1">
        <v>1.3855999999999999</v>
      </c>
      <c r="G52">
        <f t="shared" si="7"/>
        <v>8.1375678166921341E-4</v>
      </c>
      <c r="H52">
        <f t="shared" si="0"/>
        <v>2.3102555031588966E-4</v>
      </c>
      <c r="I52">
        <f t="shared" si="1"/>
        <v>9.4395786673628749E-6</v>
      </c>
      <c r="J52">
        <f t="shared" si="2"/>
        <v>1.1275413966808621E-3</v>
      </c>
      <c r="K52">
        <f t="shared" si="3"/>
        <v>4.2147543260708257E-4</v>
      </c>
      <c r="R52">
        <f t="shared" si="4"/>
        <v>-7.7717490678507346</v>
      </c>
      <c r="S52">
        <f t="shared" si="5"/>
        <v>1.9307336055998128</v>
      </c>
    </row>
    <row r="53" spans="1:19" x14ac:dyDescent="0.25">
      <c r="A53">
        <v>431</v>
      </c>
      <c r="B53">
        <f t="shared" si="6"/>
        <v>597.48861384582494</v>
      </c>
      <c r="C53">
        <f t="shared" si="6"/>
        <v>0.13971963674499999</v>
      </c>
      <c r="D53" s="1">
        <v>0.29494379999999998</v>
      </c>
      <c r="E53" s="1">
        <v>1.257317E-2</v>
      </c>
      <c r="F53" s="1">
        <v>1.4426352</v>
      </c>
      <c r="G53">
        <f t="shared" si="7"/>
        <v>9.2070081770700897E-4</v>
      </c>
      <c r="H53">
        <f t="shared" si="0"/>
        <v>2.7155499783761247E-4</v>
      </c>
      <c r="I53">
        <f t="shared" si="1"/>
        <v>1.1576127900169235E-5</v>
      </c>
      <c r="J53">
        <f t="shared" si="2"/>
        <v>1.3282354082929145E-3</v>
      </c>
      <c r="K53">
        <f t="shared" si="3"/>
        <v>4.7908635549807183E-4</v>
      </c>
      <c r="R53">
        <f t="shared" si="4"/>
        <v>-7.6436296939253872</v>
      </c>
      <c r="S53">
        <f t="shared" si="5"/>
        <v>1.9217846785676502</v>
      </c>
    </row>
    <row r="54" spans="1:19" x14ac:dyDescent="0.25">
      <c r="A54">
        <v>432</v>
      </c>
      <c r="B54">
        <f t="shared" si="6"/>
        <v>597.48861384582494</v>
      </c>
      <c r="C54">
        <f t="shared" si="6"/>
        <v>0.13971963674499999</v>
      </c>
      <c r="D54" s="1">
        <v>0.30489650000000001</v>
      </c>
      <c r="E54" s="1">
        <v>1.358272E-2</v>
      </c>
      <c r="F54" s="1">
        <v>1.4948035</v>
      </c>
      <c r="G54">
        <f t="shared" si="7"/>
        <v>1.0399926425555747E-3</v>
      </c>
      <c r="H54">
        <f t="shared" si="0"/>
        <v>3.1709011674094581E-4</v>
      </c>
      <c r="I54">
        <f t="shared" si="1"/>
        <v>1.4125928865892456E-5</v>
      </c>
      <c r="J54">
        <f t="shared" si="2"/>
        <v>1.5545846420663219E-3</v>
      </c>
      <c r="K54">
        <f t="shared" si="3"/>
        <v>5.4367391138951664E-4</v>
      </c>
      <c r="R54">
        <f t="shared" si="4"/>
        <v>-7.5171609184296777</v>
      </c>
      <c r="S54">
        <f t="shared" si="5"/>
        <v>1.9128978249067927</v>
      </c>
    </row>
    <row r="55" spans="1:19" x14ac:dyDescent="0.25">
      <c r="A55">
        <v>433</v>
      </c>
      <c r="B55">
        <f t="shared" si="6"/>
        <v>597.48861384582494</v>
      </c>
      <c r="C55">
        <f t="shared" si="6"/>
        <v>0.13971963674499999</v>
      </c>
      <c r="D55" s="1">
        <v>0.31378729999999999</v>
      </c>
      <c r="E55" s="1">
        <v>1.4629680000000001E-2</v>
      </c>
      <c r="F55" s="1">
        <v>1.5421902999999999</v>
      </c>
      <c r="G55">
        <f t="shared" si="7"/>
        <v>1.1728377995116495E-3</v>
      </c>
      <c r="H55">
        <f t="shared" si="0"/>
        <v>3.6802160644670184E-4</v>
      </c>
      <c r="I55">
        <f t="shared" si="1"/>
        <v>1.7158241698759589E-5</v>
      </c>
      <c r="J55">
        <f t="shared" si="2"/>
        <v>1.8087390778802105E-3</v>
      </c>
      <c r="K55">
        <f t="shared" si="3"/>
        <v>6.159627938792429E-4</v>
      </c>
      <c r="R55">
        <f t="shared" si="4"/>
        <v>-7.3923239958015641</v>
      </c>
      <c r="S55">
        <f t="shared" si="5"/>
        <v>1.9040724718538435</v>
      </c>
    </row>
    <row r="56" spans="1:19" x14ac:dyDescent="0.25">
      <c r="A56">
        <v>434</v>
      </c>
      <c r="B56">
        <f t="shared" si="6"/>
        <v>597.48861384582494</v>
      </c>
      <c r="C56">
        <f t="shared" si="6"/>
        <v>0.13971963674499999</v>
      </c>
      <c r="D56" s="1">
        <v>0.32164540000000003</v>
      </c>
      <c r="E56" s="1">
        <v>1.5715090000000001E-2</v>
      </c>
      <c r="F56" s="1">
        <v>1.5848807</v>
      </c>
      <c r="G56">
        <f t="shared" si="7"/>
        <v>1.3205340589884649E-3</v>
      </c>
      <c r="H56">
        <f t="shared" si="0"/>
        <v>4.2474370561696844E-4</v>
      </c>
      <c r="I56">
        <f t="shared" si="1"/>
        <v>2.0752311585069036E-5</v>
      </c>
      <c r="J56">
        <f t="shared" si="2"/>
        <v>2.0928889437834795E-3</v>
      </c>
      <c r="K56">
        <f t="shared" si="3"/>
        <v>6.9673848361141255E-4</v>
      </c>
      <c r="R56">
        <f t="shared" si="4"/>
        <v>-7.269100420463019</v>
      </c>
      <c r="S56">
        <f t="shared" si="5"/>
        <v>1.8953080532364532</v>
      </c>
    </row>
    <row r="57" spans="1:19" x14ac:dyDescent="0.25">
      <c r="A57">
        <v>435</v>
      </c>
      <c r="B57">
        <f t="shared" si="6"/>
        <v>597.48861384582494</v>
      </c>
      <c r="C57">
        <f t="shared" si="6"/>
        <v>0.13971963674499999</v>
      </c>
      <c r="D57" s="1">
        <v>0.32850000000000001</v>
      </c>
      <c r="E57" s="1">
        <v>1.6840000000000001E-2</v>
      </c>
      <c r="F57" s="1">
        <v>1.62296</v>
      </c>
      <c r="G57">
        <f t="shared" si="7"/>
        <v>1.484475851672408E-3</v>
      </c>
      <c r="H57">
        <f t="shared" si="0"/>
        <v>4.8765031727438608E-4</v>
      </c>
      <c r="I57">
        <f t="shared" si="1"/>
        <v>2.4998573342163351E-5</v>
      </c>
      <c r="J57">
        <f t="shared" si="2"/>
        <v>2.4092449282302514E-3</v>
      </c>
      <c r="K57">
        <f t="shared" si="3"/>
        <v>7.8685078813029829E-4</v>
      </c>
      <c r="R57">
        <f t="shared" si="4"/>
        <v>-7.1474719232907837</v>
      </c>
      <c r="S57">
        <f t="shared" si="5"/>
        <v>1.8866040093825092</v>
      </c>
    </row>
    <row r="58" spans="1:19" x14ac:dyDescent="0.25">
      <c r="A58">
        <v>436</v>
      </c>
      <c r="B58">
        <f t="shared" si="6"/>
        <v>597.48861384582494</v>
      </c>
      <c r="C58">
        <f t="shared" si="6"/>
        <v>0.13971963674499999</v>
      </c>
      <c r="D58" s="1">
        <v>0.33435130000000002</v>
      </c>
      <c r="E58" s="1">
        <v>1.800736E-2</v>
      </c>
      <c r="F58" s="1">
        <v>1.6564048</v>
      </c>
      <c r="G58">
        <f t="shared" si="7"/>
        <v>1.666158669050884E-3</v>
      </c>
      <c r="H58">
        <f t="shared" si="0"/>
        <v>5.5708231700343281E-4</v>
      </c>
      <c r="I58">
        <f t="shared" si="1"/>
        <v>3.0003118970720127E-5</v>
      </c>
      <c r="J58">
        <f t="shared" si="2"/>
        <v>2.7598332169774956E-3</v>
      </c>
      <c r="K58">
        <f t="shared" si="3"/>
        <v>8.8721743700658146E-4</v>
      </c>
      <c r="R58">
        <f t="shared" si="4"/>
        <v>-7.0274204681462971</v>
      </c>
      <c r="S58">
        <f t="shared" si="5"/>
        <v>1.8779597870307911</v>
      </c>
    </row>
    <row r="59" spans="1:19" x14ac:dyDescent="0.25">
      <c r="A59">
        <v>437</v>
      </c>
      <c r="B59">
        <f t="shared" si="6"/>
        <v>597.48861384582494</v>
      </c>
      <c r="C59">
        <f t="shared" si="6"/>
        <v>0.13971963674499999</v>
      </c>
      <c r="D59" s="1">
        <v>0.33921010000000001</v>
      </c>
      <c r="E59" s="1">
        <v>1.9214479999999999E-2</v>
      </c>
      <c r="F59" s="1">
        <v>1.6852959000000001</v>
      </c>
      <c r="G59">
        <f t="shared" si="7"/>
        <v>1.8671834051010837E-3</v>
      </c>
      <c r="H59">
        <f t="shared" si="0"/>
        <v>6.3336746956267913E-4</v>
      </c>
      <c r="I59">
        <f t="shared" si="1"/>
        <v>3.5876958193646667E-5</v>
      </c>
      <c r="J59">
        <f t="shared" si="2"/>
        <v>3.1467565371648956E-3</v>
      </c>
      <c r="K59">
        <f t="shared" si="3"/>
        <v>9.9882771817831357E-4</v>
      </c>
      <c r="R59">
        <f t="shared" si="4"/>
        <v>-6.9089282484636314</v>
      </c>
      <c r="S59">
        <f t="shared" si="5"/>
        <v>1.8693748392430463</v>
      </c>
    </row>
    <row r="60" spans="1:19" x14ac:dyDescent="0.25">
      <c r="A60">
        <v>438</v>
      </c>
      <c r="B60">
        <f t="shared" si="6"/>
        <v>597.48861384582494</v>
      </c>
      <c r="C60">
        <f t="shared" si="6"/>
        <v>0.13971963674499999</v>
      </c>
      <c r="D60" s="1">
        <v>0.34312130000000002</v>
      </c>
      <c r="E60" s="1">
        <v>2.045392E-2</v>
      </c>
      <c r="F60" s="1">
        <v>1.7098745</v>
      </c>
      <c r="G60">
        <f t="shared" si="7"/>
        <v>2.0892606113980189E-3</v>
      </c>
      <c r="H60">
        <f t="shared" si="0"/>
        <v>7.1686981702168313E-4</v>
      </c>
      <c r="I60">
        <f t="shared" si="1"/>
        <v>4.2733569404686168E-5</v>
      </c>
      <c r="J60">
        <f t="shared" si="2"/>
        <v>3.572373443283882E-3</v>
      </c>
      <c r="K60">
        <f t="shared" si="3"/>
        <v>1.1227461401066825E-3</v>
      </c>
      <c r="R60">
        <f t="shared" si="4"/>
        <v>-6.7919776838944026</v>
      </c>
      <c r="S60">
        <f t="shared" si="5"/>
        <v>1.860848625317473</v>
      </c>
    </row>
    <row r="61" spans="1:19" x14ac:dyDescent="0.25">
      <c r="A61">
        <v>439</v>
      </c>
      <c r="B61">
        <f t="shared" si="6"/>
        <v>597.48861384582494</v>
      </c>
      <c r="C61">
        <f t="shared" si="6"/>
        <v>0.13971963674499999</v>
      </c>
      <c r="D61" s="1">
        <v>0.34612959999999998</v>
      </c>
      <c r="E61" s="1">
        <v>2.171824E-2</v>
      </c>
      <c r="F61" s="1">
        <v>1.7303820999999999</v>
      </c>
      <c r="G61">
        <f t="shared" si="7"/>
        <v>2.3342146364728378E-3</v>
      </c>
      <c r="H61">
        <f t="shared" si="0"/>
        <v>8.0794077843648871E-4</v>
      </c>
      <c r="I61">
        <f t="shared" si="1"/>
        <v>5.0695033686429841E-5</v>
      </c>
      <c r="J61">
        <f t="shared" si="2"/>
        <v>4.0390832245106052E-3</v>
      </c>
      <c r="K61">
        <f t="shared" si="3"/>
        <v>1.2601161030217441E-3</v>
      </c>
      <c r="R61">
        <f t="shared" si="4"/>
        <v>-6.6765514170085112</v>
      </c>
      <c r="S61">
        <f t="shared" si="5"/>
        <v>1.8523806107035834</v>
      </c>
    </row>
    <row r="62" spans="1:19" x14ac:dyDescent="0.25">
      <c r="A62">
        <v>440</v>
      </c>
      <c r="B62">
        <f t="shared" si="6"/>
        <v>597.48861384582494</v>
      </c>
      <c r="C62">
        <f t="shared" si="6"/>
        <v>0.13971963674499999</v>
      </c>
      <c r="D62" s="1">
        <v>0.34827999999999998</v>
      </c>
      <c r="E62" s="1">
        <v>2.3E-2</v>
      </c>
      <c r="F62" s="1">
        <v>1.7470600000000001</v>
      </c>
      <c r="G62">
        <f t="shared" si="7"/>
        <v>2.6039876189460449E-3</v>
      </c>
      <c r="H62">
        <f t="shared" si="0"/>
        <v>9.0691680792652843E-4</v>
      </c>
      <c r="I62">
        <f t="shared" si="1"/>
        <v>5.9891715235759033E-5</v>
      </c>
      <c r="J62">
        <f t="shared" si="2"/>
        <v>4.5493226095558777E-3</v>
      </c>
      <c r="K62">
        <f t="shared" si="3"/>
        <v>1.4121635612366708E-3</v>
      </c>
      <c r="R62">
        <f t="shared" si="4"/>
        <v>-6.5626323100497439</v>
      </c>
      <c r="S62">
        <f t="shared" si="5"/>
        <v>1.8439702669184161</v>
      </c>
    </row>
    <row r="63" spans="1:19" x14ac:dyDescent="0.25">
      <c r="A63">
        <v>441</v>
      </c>
      <c r="B63">
        <f t="shared" si="6"/>
        <v>597.48861384582494</v>
      </c>
      <c r="C63">
        <f t="shared" si="6"/>
        <v>0.13971963674499999</v>
      </c>
      <c r="D63" s="1">
        <v>0.34959990000000002</v>
      </c>
      <c r="E63" s="1">
        <v>2.4294610000000001E-2</v>
      </c>
      <c r="F63" s="1">
        <v>1.7600446000000001</v>
      </c>
      <c r="G63">
        <f t="shared" si="7"/>
        <v>2.9006433027933074E-3</v>
      </c>
      <c r="H63">
        <f t="shared" si="0"/>
        <v>1.0140646085922101E-3</v>
      </c>
      <c r="I63">
        <f t="shared" si="1"/>
        <v>7.0469997790475317E-5</v>
      </c>
      <c r="J63">
        <f t="shared" si="2"/>
        <v>5.1052615816075259E-3</v>
      </c>
      <c r="K63">
        <f t="shared" si="3"/>
        <v>1.5802006572535143E-3</v>
      </c>
      <c r="R63">
        <f t="shared" si="4"/>
        <v>-6.4502034417451402</v>
      </c>
      <c r="S63">
        <f t="shared" si="5"/>
        <v>1.835617071464078</v>
      </c>
    </row>
    <row r="64" spans="1:19" x14ac:dyDescent="0.25">
      <c r="A64">
        <v>442</v>
      </c>
      <c r="B64">
        <f t="shared" si="6"/>
        <v>597.48861384582494</v>
      </c>
      <c r="C64">
        <f t="shared" si="6"/>
        <v>0.13971963674499999</v>
      </c>
      <c r="D64" s="1">
        <v>0.3501474</v>
      </c>
      <c r="E64" s="1">
        <v>2.5610239999999999E-2</v>
      </c>
      <c r="F64" s="1">
        <v>1.7696232999999999</v>
      </c>
      <c r="G64">
        <f t="shared" si="7"/>
        <v>3.226370642089992E-3</v>
      </c>
      <c r="H64">
        <f t="shared" si="0"/>
        <v>1.1297052917641412E-3</v>
      </c>
      <c r="I64">
        <f t="shared" si="1"/>
        <v>8.2628126472878796E-5</v>
      </c>
      <c r="J64">
        <f t="shared" si="2"/>
        <v>5.7094606626784099E-3</v>
      </c>
      <c r="K64">
        <f t="shared" si="3"/>
        <v>1.7656293071808592E-3</v>
      </c>
      <c r="R64">
        <f t="shared" si="4"/>
        <v>-6.3392481041671784</v>
      </c>
      <c r="S64">
        <f t="shared" si="5"/>
        <v>1.8273205077465924</v>
      </c>
    </row>
    <row r="65" spans="1:19" x14ac:dyDescent="0.25">
      <c r="A65">
        <v>443</v>
      </c>
      <c r="B65">
        <f t="shared" si="6"/>
        <v>597.48861384582494</v>
      </c>
      <c r="C65">
        <f t="shared" si="6"/>
        <v>0.13971963674499999</v>
      </c>
      <c r="D65" s="1">
        <v>0.35001300000000002</v>
      </c>
      <c r="E65" s="1">
        <v>2.6958570000000001E-2</v>
      </c>
      <c r="F65" s="1">
        <v>1.7762636999999999</v>
      </c>
      <c r="G65">
        <f t="shared" si="7"/>
        <v>3.5834871617418974E-3</v>
      </c>
      <c r="H65">
        <f t="shared" si="0"/>
        <v>1.2542670919427669E-3</v>
      </c>
      <c r="I65">
        <f t="shared" si="1"/>
        <v>9.6605689493920265E-5</v>
      </c>
      <c r="J65">
        <f t="shared" si="2"/>
        <v>6.3652181648181606E-3</v>
      </c>
      <c r="K65">
        <f t="shared" si="3"/>
        <v>1.9699447158471961E-3</v>
      </c>
      <c r="R65">
        <f t="shared" si="4"/>
        <v>-6.2297497996477418</v>
      </c>
      <c r="S65">
        <f t="shared" si="5"/>
        <v>1.819080064996027</v>
      </c>
    </row>
    <row r="66" spans="1:19" x14ac:dyDescent="0.25">
      <c r="A66">
        <v>444</v>
      </c>
      <c r="B66">
        <f t="shared" si="6"/>
        <v>597.48861384582494</v>
      </c>
      <c r="C66">
        <f t="shared" si="6"/>
        <v>0.13971963674499999</v>
      </c>
      <c r="D66" s="1">
        <v>0.34928700000000001</v>
      </c>
      <c r="E66" s="1">
        <v>2.8351250000000001E-2</v>
      </c>
      <c r="F66" s="1">
        <v>1.7804333999999999</v>
      </c>
      <c r="G66">
        <f t="shared" si="7"/>
        <v>3.9744420400582908E-3</v>
      </c>
      <c r="H66">
        <f t="shared" si="0"/>
        <v>1.3882209368458402E-3</v>
      </c>
      <c r="I66">
        <f t="shared" si="1"/>
        <v>1.1268039988820263E-4</v>
      </c>
      <c r="J66">
        <f t="shared" si="2"/>
        <v>7.0762293544839186E-3</v>
      </c>
      <c r="K66">
        <f t="shared" si="3"/>
        <v>2.1947387989353973E-3</v>
      </c>
      <c r="R66">
        <f t="shared" si="4"/>
        <v>-6.121692237742959</v>
      </c>
      <c r="S66">
        <f t="shared" si="5"/>
        <v>1.8108952381878767</v>
      </c>
    </row>
    <row r="67" spans="1:19" x14ac:dyDescent="0.25">
      <c r="A67">
        <v>445</v>
      </c>
      <c r="B67">
        <f t="shared" si="6"/>
        <v>597.48861384582494</v>
      </c>
      <c r="C67">
        <f t="shared" si="6"/>
        <v>0.13971963674499999</v>
      </c>
      <c r="D67" s="1">
        <v>0.34805999999999998</v>
      </c>
      <c r="E67" s="1">
        <v>2.98E-2</v>
      </c>
      <c r="F67" s="1">
        <v>1.7826</v>
      </c>
      <c r="G67">
        <f t="shared" ref="G67:G130" si="8">(B67/A67)*(B67/A67)*K67</f>
        <v>4.4018188785750504E-3</v>
      </c>
      <c r="H67">
        <f t="shared" ref="H67:H130" si="9">G67*D67</f>
        <v>1.532097078876832E-3</v>
      </c>
      <c r="I67">
        <f t="shared" ref="I67:I130" si="10">G67*E67</f>
        <v>1.3117420258153649E-4</v>
      </c>
      <c r="J67">
        <f t="shared" ref="J67:J130" si="11">G67*F67</f>
        <v>7.8466823329478852E-3</v>
      </c>
      <c r="K67">
        <f t="shared" ref="K67:K130" si="12">EXP(R67)</f>
        <v>2.441703488496498E-3</v>
      </c>
      <c r="R67">
        <f t="shared" ref="R67:R130" si="13">-(((B67-A67)/(C67*A67))^2)</f>
        <v>-6.0150593322479269</v>
      </c>
      <c r="S67">
        <f t="shared" ref="S67:S130" si="14">(B67/A67)*(B67/A67)</f>
        <v>1.8027655279656878</v>
      </c>
    </row>
    <row r="68" spans="1:19" x14ac:dyDescent="0.25">
      <c r="A68">
        <v>446</v>
      </c>
      <c r="B68">
        <f t="shared" ref="B68:C131" si="15">B67</f>
        <v>597.48861384582494</v>
      </c>
      <c r="C68">
        <f t="shared" si="15"/>
        <v>0.13971963674499999</v>
      </c>
      <c r="D68" s="1">
        <v>0.3463733</v>
      </c>
      <c r="E68" s="1">
        <v>3.1310829999999998E-2</v>
      </c>
      <c r="F68" s="1">
        <v>1.7829682</v>
      </c>
      <c r="G68">
        <f t="shared" si="8"/>
        <v>4.8683381243025559E-3</v>
      </c>
      <c r="H68">
        <f t="shared" si="9"/>
        <v>1.6862623416304865E-3</v>
      </c>
      <c r="I68">
        <f t="shared" si="10"/>
        <v>1.524317073925562E-4</v>
      </c>
      <c r="J68">
        <f t="shared" si="11"/>
        <v>8.6800920624791039E-3</v>
      </c>
      <c r="K68">
        <f t="shared" si="12"/>
        <v>2.7126338973367582E-3</v>
      </c>
      <c r="R68">
        <f t="shared" si="13"/>
        <v>-5.9098351982604163</v>
      </c>
      <c r="S68">
        <f t="shared" si="14"/>
        <v>1.794690440564888</v>
      </c>
    </row>
    <row r="69" spans="1:19" x14ac:dyDescent="0.25">
      <c r="A69">
        <v>447</v>
      </c>
      <c r="B69">
        <f t="shared" si="15"/>
        <v>597.48861384582494</v>
      </c>
      <c r="C69">
        <f t="shared" si="15"/>
        <v>0.13971963674499999</v>
      </c>
      <c r="D69" s="1">
        <v>0.34426240000000002</v>
      </c>
      <c r="E69" s="1">
        <v>3.2883679999999998E-2</v>
      </c>
      <c r="F69" s="1">
        <v>1.7816997999999999</v>
      </c>
      <c r="G69">
        <f t="shared" si="8"/>
        <v>5.3768591095678794E-3</v>
      </c>
      <c r="H69">
        <f t="shared" si="9"/>
        <v>1.8510504215217014E-3</v>
      </c>
      <c r="I69">
        <f t="shared" si="10"/>
        <v>1.7681091436411509E-4</v>
      </c>
      <c r="J69">
        <f t="shared" si="11"/>
        <v>9.5799488001452691E-3</v>
      </c>
      <c r="K69">
        <f t="shared" si="12"/>
        <v>3.009431317023142E-3</v>
      </c>
      <c r="R69">
        <f t="shared" si="13"/>
        <v>-5.8060041492926517</v>
      </c>
      <c r="S69">
        <f t="shared" si="14"/>
        <v>1.7866694877378164</v>
      </c>
    </row>
    <row r="70" spans="1:19" x14ac:dyDescent="0.25">
      <c r="A70">
        <v>448</v>
      </c>
      <c r="B70">
        <f t="shared" si="15"/>
        <v>597.48861384582494</v>
      </c>
      <c r="C70">
        <f t="shared" si="15"/>
        <v>0.13971963674499999</v>
      </c>
      <c r="D70" s="1">
        <v>0.34180880000000002</v>
      </c>
      <c r="E70" s="1">
        <v>3.4521120000000002E-2</v>
      </c>
      <c r="F70" s="1">
        <v>1.7791982</v>
      </c>
      <c r="G70">
        <f t="shared" si="8"/>
        <v>5.9303816748535413E-3</v>
      </c>
      <c r="H70">
        <f t="shared" si="9"/>
        <v>2.0270566438236794E-3</v>
      </c>
      <c r="I70">
        <f t="shared" si="10"/>
        <v>2.0472341744342011E-4</v>
      </c>
      <c r="J70">
        <f t="shared" si="11"/>
        <v>1.0551324401212406E-2</v>
      </c>
      <c r="K70">
        <f t="shared" si="12"/>
        <v>3.334106023630106E-3</v>
      </c>
      <c r="R70">
        <f t="shared" si="13"/>
        <v>-5.7035506944302812</v>
      </c>
      <c r="S70">
        <f t="shared" si="14"/>
        <v>1.7787021866799135</v>
      </c>
    </row>
    <row r="71" spans="1:19" x14ac:dyDescent="0.25">
      <c r="A71">
        <v>449</v>
      </c>
      <c r="B71">
        <f t="shared" si="15"/>
        <v>597.48861384582494</v>
      </c>
      <c r="C71">
        <f t="shared" si="15"/>
        <v>0.13971963674499999</v>
      </c>
      <c r="D71" s="1">
        <v>0.33909410000000001</v>
      </c>
      <c r="E71" s="1">
        <v>3.6225710000000001E-2</v>
      </c>
      <c r="F71" s="1">
        <v>1.7758670999999999</v>
      </c>
      <c r="G71">
        <f t="shared" si="8"/>
        <v>6.5320473405147675E-3</v>
      </c>
      <c r="H71">
        <f t="shared" si="9"/>
        <v>2.2149787140892485E-3</v>
      </c>
      <c r="I71">
        <f t="shared" si="10"/>
        <v>2.3662805266375922E-4</v>
      </c>
      <c r="J71">
        <f t="shared" si="11"/>
        <v>1.1600047967662673E-2</v>
      </c>
      <c r="K71">
        <f t="shared" si="12"/>
        <v>3.6887798648659992E-3</v>
      </c>
      <c r="R71">
        <f t="shared" si="13"/>
        <v>-5.6024595355376627</v>
      </c>
      <c r="S71">
        <f t="shared" si="14"/>
        <v>1.7707880599570704</v>
      </c>
    </row>
    <row r="72" spans="1:19" x14ac:dyDescent="0.25">
      <c r="A72">
        <v>450</v>
      </c>
      <c r="B72">
        <f t="shared" si="15"/>
        <v>597.48861384582494</v>
      </c>
      <c r="C72">
        <f t="shared" si="15"/>
        <v>0.13971963674499999</v>
      </c>
      <c r="D72" s="1">
        <v>0.3362</v>
      </c>
      <c r="E72" s="1">
        <v>3.7999999999999999E-2</v>
      </c>
      <c r="F72" s="1">
        <v>1.7721100000000001</v>
      </c>
      <c r="G72">
        <f t="shared" si="8"/>
        <v>7.1851399939902314E-3</v>
      </c>
      <c r="H72">
        <f t="shared" si="9"/>
        <v>2.4156440659795159E-3</v>
      </c>
      <c r="I72">
        <f t="shared" si="10"/>
        <v>2.730353197716288E-4</v>
      </c>
      <c r="J72">
        <f t="shared" si="11"/>
        <v>1.2732858434750029E-2</v>
      </c>
      <c r="K72">
        <f t="shared" si="12"/>
        <v>4.0756886018804596E-3</v>
      </c>
      <c r="R72">
        <f t="shared" si="13"/>
        <v>-5.5027155645086161</v>
      </c>
      <c r="S72">
        <f t="shared" si="14"/>
        <v>1.7629266354341004</v>
      </c>
    </row>
    <row r="73" spans="1:19" x14ac:dyDescent="0.25">
      <c r="A73">
        <v>451</v>
      </c>
      <c r="B73">
        <f t="shared" si="15"/>
        <v>597.48861384582494</v>
      </c>
      <c r="C73">
        <f t="shared" si="15"/>
        <v>0.13971963674499999</v>
      </c>
      <c r="D73" s="1">
        <v>0.33319769999999999</v>
      </c>
      <c r="E73" s="1">
        <v>3.9846670000000001E-2</v>
      </c>
      <c r="F73" s="1">
        <v>1.7682589</v>
      </c>
      <c r="G73">
        <f t="shared" si="8"/>
        <v>7.8930860601128302E-3</v>
      </c>
      <c r="H73">
        <f t="shared" si="9"/>
        <v>2.6299581211316567E-3</v>
      </c>
      <c r="I73">
        <f t="shared" si="10"/>
        <v>3.145131955189161E-4</v>
      </c>
      <c r="J73">
        <f t="shared" si="11"/>
        <v>1.3957019674260447E-2</v>
      </c>
      <c r="K73">
        <f t="shared" si="12"/>
        <v>4.4971839788742864E-3</v>
      </c>
      <c r="R73">
        <f t="shared" si="13"/>
        <v>-5.4043038605618197</v>
      </c>
      <c r="S73">
        <f t="shared" si="14"/>
        <v>1.7551174462043222</v>
      </c>
    </row>
    <row r="74" spans="1:19" x14ac:dyDescent="0.25">
      <c r="A74">
        <v>452</v>
      </c>
      <c r="B74">
        <f t="shared" si="15"/>
        <v>597.48861384582494</v>
      </c>
      <c r="C74">
        <f t="shared" si="15"/>
        <v>0.13971963674499999</v>
      </c>
      <c r="D74" s="1">
        <v>0.33004109999999998</v>
      </c>
      <c r="E74" s="1">
        <v>4.1768E-2</v>
      </c>
      <c r="F74" s="1">
        <v>1.7640389999999999</v>
      </c>
      <c r="G74">
        <f t="shared" si="8"/>
        <v>8.6594541233801121E-3</v>
      </c>
      <c r="H74">
        <f t="shared" si="9"/>
        <v>2.8579757642799076E-3</v>
      </c>
      <c r="I74">
        <f t="shared" si="10"/>
        <v>3.6168807982534049E-4</v>
      </c>
      <c r="J74">
        <f t="shared" si="11"/>
        <v>1.5275614792353329E-2</v>
      </c>
      <c r="K74">
        <f t="shared" si="12"/>
        <v>4.9557354936188977E-3</v>
      </c>
      <c r="R74">
        <f t="shared" si="13"/>
        <v>-5.3072096875800172</v>
      </c>
      <c r="S74">
        <f t="shared" si="14"/>
        <v>1.7473600305202315</v>
      </c>
    </row>
    <row r="75" spans="1:19" x14ac:dyDescent="0.25">
      <c r="A75">
        <v>453</v>
      </c>
      <c r="B75">
        <f t="shared" si="15"/>
        <v>597.48861384582494</v>
      </c>
      <c r="C75">
        <f t="shared" si="15"/>
        <v>0.13971963674499999</v>
      </c>
      <c r="D75" s="1">
        <v>0.32663569999999997</v>
      </c>
      <c r="E75" s="1">
        <v>4.3765999999999999E-2</v>
      </c>
      <c r="F75" s="1">
        <v>1.7589437999999999</v>
      </c>
      <c r="G75">
        <f t="shared" si="8"/>
        <v>9.4879539725585948E-3</v>
      </c>
      <c r="H75">
        <f t="shared" si="9"/>
        <v>3.0991044873944574E-3</v>
      </c>
      <c r="I75">
        <f t="shared" si="10"/>
        <v>4.1524979356299946E-4</v>
      </c>
      <c r="J75">
        <f t="shared" si="11"/>
        <v>1.6688777814717309E-2</v>
      </c>
      <c r="K75">
        <f t="shared" si="12"/>
        <v>5.4539318421504886E-3</v>
      </c>
      <c r="R75">
        <f t="shared" si="13"/>
        <v>-5.2114184914922559</v>
      </c>
      <c r="S75">
        <f t="shared" si="14"/>
        <v>1.7396539317252429</v>
      </c>
    </row>
    <row r="76" spans="1:19" x14ac:dyDescent="0.25">
      <c r="A76">
        <v>454</v>
      </c>
      <c r="B76">
        <f t="shared" si="15"/>
        <v>597.48861384582494</v>
      </c>
      <c r="C76">
        <f t="shared" si="15"/>
        <v>0.13971963674499999</v>
      </c>
      <c r="D76" s="1">
        <v>0.32288679999999997</v>
      </c>
      <c r="E76" s="1">
        <v>4.5842670000000002E-2</v>
      </c>
      <c r="F76" s="1">
        <v>1.7524663</v>
      </c>
      <c r="G76">
        <f t="shared" si="8"/>
        <v>1.0382435039771896E-2</v>
      </c>
      <c r="H76">
        <f t="shared" si="9"/>
        <v>3.3523512261998201E-3</v>
      </c>
      <c r="I76">
        <f t="shared" si="10"/>
        <v>4.7595854332469997E-4</v>
      </c>
      <c r="J76">
        <f t="shared" si="11"/>
        <v>1.8194867519139409E-2</v>
      </c>
      <c r="K76">
        <f t="shared" si="12"/>
        <v>5.9944820112411094E-3</v>
      </c>
      <c r="R76">
        <f t="shared" si="13"/>
        <v>-5.1169158976983544</v>
      </c>
      <c r="S76">
        <f t="shared" si="14"/>
        <v>1.7319986981864837</v>
      </c>
    </row>
    <row r="77" spans="1:19" x14ac:dyDescent="0.25">
      <c r="A77">
        <v>455</v>
      </c>
      <c r="B77">
        <f t="shared" si="15"/>
        <v>597.48861384582494</v>
      </c>
      <c r="C77">
        <f t="shared" si="15"/>
        <v>0.13971963674499999</v>
      </c>
      <c r="D77" s="1">
        <v>0.31869999999999998</v>
      </c>
      <c r="E77" s="1">
        <v>4.8000000000000001E-2</v>
      </c>
      <c r="F77" s="1">
        <v>1.7441</v>
      </c>
      <c r="G77">
        <f t="shared" si="8"/>
        <v>1.1346884208254306E-2</v>
      </c>
      <c r="H77">
        <f t="shared" si="9"/>
        <v>3.6162519971706473E-3</v>
      </c>
      <c r="I77">
        <f t="shared" si="10"/>
        <v>5.4465044199620671E-4</v>
      </c>
      <c r="J77">
        <f t="shared" si="11"/>
        <v>1.9790100747616335E-2</v>
      </c>
      <c r="K77">
        <f t="shared" si="12"/>
        <v>6.5802159927691702E-3</v>
      </c>
      <c r="R77">
        <f t="shared" si="13"/>
        <v>-5.023687708534851</v>
      </c>
      <c r="S77">
        <f t="shared" si="14"/>
        <v>1.7243938832286212</v>
      </c>
    </row>
    <row r="78" spans="1:19" x14ac:dyDescent="0.25">
      <c r="A78">
        <v>456</v>
      </c>
      <c r="B78">
        <f t="shared" si="15"/>
        <v>597.48861384582494</v>
      </c>
      <c r="C78">
        <f t="shared" si="15"/>
        <v>0.13971963674499999</v>
      </c>
      <c r="D78" s="1">
        <v>0.3140251</v>
      </c>
      <c r="E78" s="1">
        <v>5.0243679999999999E-2</v>
      </c>
      <c r="F78" s="1">
        <v>1.7335594999999999</v>
      </c>
      <c r="G78">
        <f t="shared" si="8"/>
        <v>1.2385422965234637E-2</v>
      </c>
      <c r="H78">
        <f t="shared" si="9"/>
        <v>3.8893336852001033E-3</v>
      </c>
      <c r="I78">
        <f t="shared" si="10"/>
        <v>6.2228922812990022E-4</v>
      </c>
      <c r="J78">
        <f t="shared" si="11"/>
        <v>2.1470867642900675E-2</v>
      </c>
      <c r="K78">
        <f t="shared" si="12"/>
        <v>7.2140850948197227E-3</v>
      </c>
      <c r="R78">
        <f t="shared" si="13"/>
        <v>-4.9317199007816539</v>
      </c>
      <c r="S78">
        <f t="shared" si="14"/>
        <v>1.7168390450687003</v>
      </c>
    </row>
    <row r="79" spans="1:19" x14ac:dyDescent="0.25">
      <c r="A79">
        <v>457</v>
      </c>
      <c r="B79">
        <f t="shared" si="15"/>
        <v>597.48861384582494</v>
      </c>
      <c r="C79">
        <f t="shared" si="15"/>
        <v>0.13971963674499999</v>
      </c>
      <c r="D79" s="1">
        <v>0.30888399999999999</v>
      </c>
      <c r="E79" s="1">
        <v>5.2573040000000001E-2</v>
      </c>
      <c r="F79" s="1">
        <v>1.7208581000000001</v>
      </c>
      <c r="G79">
        <f t="shared" si="8"/>
        <v>1.3502303878939715E-2</v>
      </c>
      <c r="H79">
        <f t="shared" si="9"/>
        <v>4.1706456313424147E-3</v>
      </c>
      <c r="I79">
        <f t="shared" si="10"/>
        <v>7.0985716191965275E-4</v>
      </c>
      <c r="J79">
        <f t="shared" si="11"/>
        <v>2.3235548998734829E-2</v>
      </c>
      <c r="K79">
        <f t="shared" si="12"/>
        <v>7.899161825241155E-3</v>
      </c>
      <c r="R79">
        <f t="shared" si="13"/>
        <v>-4.8409986232086997</v>
      </c>
      <c r="S79">
        <f t="shared" si="14"/>
        <v>1.7093337467519854</v>
      </c>
    </row>
    <row r="80" spans="1:19" x14ac:dyDescent="0.25">
      <c r="A80">
        <v>458</v>
      </c>
      <c r="B80">
        <f t="shared" si="15"/>
        <v>597.48861384582494</v>
      </c>
      <c r="C80">
        <f t="shared" si="15"/>
        <v>0.13971963674499999</v>
      </c>
      <c r="D80" s="1">
        <v>0.30329040000000002</v>
      </c>
      <c r="E80" s="1">
        <v>5.4980559999999998E-2</v>
      </c>
      <c r="F80" s="1">
        <v>1.7059369</v>
      </c>
      <c r="G80">
        <f t="shared" si="8"/>
        <v>1.4701906381464692E-2</v>
      </c>
      <c r="H80">
        <f t="shared" si="9"/>
        <v>4.4589470671969793E-3</v>
      </c>
      <c r="I80">
        <f t="shared" si="10"/>
        <v>8.0831904592050237E-4</v>
      </c>
      <c r="J80">
        <f t="shared" si="11"/>
        <v>2.5080524596486093E-2</v>
      </c>
      <c r="K80">
        <f t="shared" si="12"/>
        <v>8.6386393244719511E-3</v>
      </c>
      <c r="R80">
        <f t="shared" si="13"/>
        <v>-4.7515101941618552</v>
      </c>
      <c r="S80">
        <f t="shared" si="14"/>
        <v>1.7018775560887729</v>
      </c>
    </row>
    <row r="81" spans="1:19" x14ac:dyDescent="0.25">
      <c r="A81">
        <v>459</v>
      </c>
      <c r="B81">
        <f t="shared" si="15"/>
        <v>597.48861384582494</v>
      </c>
      <c r="C81">
        <f t="shared" si="15"/>
        <v>0.13971963674499999</v>
      </c>
      <c r="D81" s="1">
        <v>0.29725790000000002</v>
      </c>
      <c r="E81" s="1">
        <v>5.7458719999999998E-2</v>
      </c>
      <c r="F81" s="1">
        <v>1.6887372</v>
      </c>
      <c r="G81">
        <f t="shared" si="8"/>
        <v>1.5988731842233504E-2</v>
      </c>
      <c r="H81">
        <f t="shared" si="9"/>
        <v>4.7527768510854627E-3</v>
      </c>
      <c r="I81">
        <f t="shared" si="10"/>
        <v>9.1869206607797906E-4</v>
      </c>
      <c r="J81">
        <f t="shared" si="11"/>
        <v>2.7000766242804251E-2</v>
      </c>
      <c r="K81">
        <f t="shared" si="12"/>
        <v>9.4358303257263115E-3</v>
      </c>
      <c r="R81">
        <f t="shared" si="13"/>
        <v>-4.663241099187367</v>
      </c>
      <c r="S81">
        <f t="shared" si="14"/>
        <v>1.6944700455921766</v>
      </c>
    </row>
    <row r="82" spans="1:19" x14ac:dyDescent="0.25">
      <c r="A82">
        <v>460</v>
      </c>
      <c r="B82">
        <f t="shared" si="15"/>
        <v>597.48861384582494</v>
      </c>
      <c r="C82">
        <f t="shared" si="15"/>
        <v>0.13971963674499999</v>
      </c>
      <c r="D82" s="1">
        <v>0.2908</v>
      </c>
      <c r="E82" s="1">
        <v>0.06</v>
      </c>
      <c r="F82" s="1">
        <v>1.6692</v>
      </c>
      <c r="G82">
        <f t="shared" si="8"/>
        <v>1.7367397919952732E-2</v>
      </c>
      <c r="H82">
        <f t="shared" si="9"/>
        <v>5.0504393151222541E-3</v>
      </c>
      <c r="I82">
        <f t="shared" si="10"/>
        <v>1.042043875197164E-3</v>
      </c>
      <c r="J82">
        <f t="shared" si="11"/>
        <v>2.89896606079851E-2</v>
      </c>
      <c r="K82">
        <f t="shared" si="12"/>
        <v>1.0294165622088925E-2</v>
      </c>
      <c r="R82">
        <f t="shared" si="13"/>
        <v>-4.5761779886942033</v>
      </c>
      <c r="S82">
        <f t="shared" si="14"/>
        <v>1.6871107924168491</v>
      </c>
    </row>
    <row r="83" spans="1:19" x14ac:dyDescent="0.25">
      <c r="A83">
        <v>461</v>
      </c>
      <c r="B83">
        <f t="shared" si="15"/>
        <v>597.48861384582494</v>
      </c>
      <c r="C83">
        <f t="shared" si="15"/>
        <v>0.13971963674499999</v>
      </c>
      <c r="D83" s="1">
        <v>0.2839701</v>
      </c>
      <c r="E83" s="1">
        <v>6.2601970000000007E-2</v>
      </c>
      <c r="F83" s="1">
        <v>1.6475287000000001</v>
      </c>
      <c r="G83">
        <f t="shared" si="8"/>
        <v>1.8842632184332599E-2</v>
      </c>
      <c r="H83">
        <f t="shared" si="9"/>
        <v>5.3507441456481465E-3</v>
      </c>
      <c r="I83">
        <f t="shared" si="10"/>
        <v>1.179585894724624E-3</v>
      </c>
      <c r="J83">
        <f t="shared" si="11"/>
        <v>3.1043777307231648E-2</v>
      </c>
      <c r="K83">
        <f t="shared" si="12"/>
        <v>1.1217192021714568E-2</v>
      </c>
      <c r="R83">
        <f t="shared" si="13"/>
        <v>-4.4903076756535434</v>
      </c>
      <c r="S83">
        <f t="shared" si="14"/>
        <v>1.6797993782986402</v>
      </c>
    </row>
    <row r="84" spans="1:19" x14ac:dyDescent="0.25">
      <c r="A84">
        <v>462</v>
      </c>
      <c r="B84">
        <f t="shared" si="15"/>
        <v>597.48861384582494</v>
      </c>
      <c r="C84">
        <f t="shared" si="15"/>
        <v>0.13971963674499999</v>
      </c>
      <c r="D84" s="1">
        <v>0.27672140000000001</v>
      </c>
      <c r="E84" s="1">
        <v>6.5277520000000006E-2</v>
      </c>
      <c r="F84" s="1">
        <v>1.6234127</v>
      </c>
      <c r="G84">
        <f t="shared" si="8"/>
        <v>2.0419265002384463E-2</v>
      </c>
      <c r="H84">
        <f t="shared" si="9"/>
        <v>5.6504475984308321E-3</v>
      </c>
      <c r="I84">
        <f t="shared" si="10"/>
        <v>1.332918979578452E-3</v>
      </c>
      <c r="J84">
        <f t="shared" si="11"/>
        <v>3.314889412953647E-2</v>
      </c>
      <c r="K84">
        <f t="shared" si="12"/>
        <v>1.2208569774148584E-2</v>
      </c>
      <c r="R84">
        <f t="shared" si="13"/>
        <v>-4.4056171333348022</v>
      </c>
      <c r="S84">
        <f t="shared" si="14"/>
        <v>1.6725353894951618</v>
      </c>
    </row>
    <row r="85" spans="1:19" x14ac:dyDescent="0.25">
      <c r="A85">
        <v>463</v>
      </c>
      <c r="B85">
        <f t="shared" si="15"/>
        <v>597.48861384582494</v>
      </c>
      <c r="C85">
        <f t="shared" si="15"/>
        <v>0.13971963674499999</v>
      </c>
      <c r="D85" s="1">
        <v>0.26891779999999998</v>
      </c>
      <c r="E85" s="1">
        <v>6.8042080000000005E-2</v>
      </c>
      <c r="F85" s="1">
        <v>1.5960223</v>
      </c>
      <c r="G85">
        <f t="shared" si="8"/>
        <v>2.2102221687791843E-2</v>
      </c>
      <c r="H85">
        <f t="shared" si="9"/>
        <v>5.9436808313932691E-3</v>
      </c>
      <c r="I85">
        <f t="shared" si="10"/>
        <v>1.5038811362584677E-3</v>
      </c>
      <c r="J85">
        <f t="shared" si="11"/>
        <v>3.527563869325942E-2</v>
      </c>
      <c r="K85">
        <f t="shared" si="12"/>
        <v>1.3272069452776435E-2</v>
      </c>
      <c r="R85">
        <f t="shared" si="13"/>
        <v>-4.3220934930775146</v>
      </c>
      <c r="S85">
        <f t="shared" si="14"/>
        <v>1.6653184167272568</v>
      </c>
    </row>
    <row r="86" spans="1:19" x14ac:dyDescent="0.25">
      <c r="A86">
        <v>464</v>
      </c>
      <c r="B86">
        <f t="shared" si="15"/>
        <v>597.48861384582494</v>
      </c>
      <c r="C86">
        <f t="shared" si="15"/>
        <v>0.13971963674499999</v>
      </c>
      <c r="D86" s="1">
        <v>0.26042270000000001</v>
      </c>
      <c r="E86" s="1">
        <v>7.0911089999999996E-2</v>
      </c>
      <c r="F86" s="1">
        <v>1.5645279999999999</v>
      </c>
      <c r="G86">
        <f t="shared" si="8"/>
        <v>2.3896513915664459E-2</v>
      </c>
      <c r="H86">
        <f t="shared" si="9"/>
        <v>6.2231946745049107E-3</v>
      </c>
      <c r="I86">
        <f t="shared" si="10"/>
        <v>1.6945278489599348E-3</v>
      </c>
      <c r="J86">
        <f t="shared" si="11"/>
        <v>3.7386765123446679E-2</v>
      </c>
      <c r="K86">
        <f t="shared" si="12"/>
        <v>1.4411568280563267E-2</v>
      </c>
      <c r="R86">
        <f t="shared" si="13"/>
        <v>-4.2397240420984454</v>
      </c>
      <c r="S86">
        <f t="shared" si="14"/>
        <v>1.6581480551213459</v>
      </c>
    </row>
    <row r="87" spans="1:19" x14ac:dyDescent="0.25">
      <c r="A87">
        <v>465</v>
      </c>
      <c r="B87">
        <f t="shared" si="15"/>
        <v>597.48861384582494</v>
      </c>
      <c r="C87">
        <f t="shared" si="15"/>
        <v>0.13971963674499999</v>
      </c>
      <c r="D87" s="1">
        <v>0.25109999999999999</v>
      </c>
      <c r="E87" s="1">
        <v>7.3899999999999993E-2</v>
      </c>
      <c r="F87" s="1">
        <v>1.5281</v>
      </c>
      <c r="G87">
        <f t="shared" si="8"/>
        <v>2.5807230408901174E-2</v>
      </c>
      <c r="H87">
        <f t="shared" si="9"/>
        <v>6.4801955556750843E-3</v>
      </c>
      <c r="I87">
        <f t="shared" si="10"/>
        <v>1.9071543272177966E-3</v>
      </c>
      <c r="J87">
        <f t="shared" si="11"/>
        <v>3.9436028787841887E-2</v>
      </c>
      <c r="K87">
        <f t="shared" si="12"/>
        <v>1.5631045888548925E-2</v>
      </c>
      <c r="R87">
        <f t="shared" si="13"/>
        <v>-4.158496221333305</v>
      </c>
      <c r="S87">
        <f t="shared" si="14"/>
        <v>1.6510239041526436</v>
      </c>
    </row>
    <row r="88" spans="1:19" x14ac:dyDescent="0.25">
      <c r="A88">
        <v>466</v>
      </c>
      <c r="B88">
        <f t="shared" si="15"/>
        <v>597.48861384582494</v>
      </c>
      <c r="C88">
        <f t="shared" si="15"/>
        <v>0.13971963674499999</v>
      </c>
      <c r="D88" s="1">
        <v>0.24084749999999999</v>
      </c>
      <c r="E88" s="1">
        <v>7.7016000000000001E-2</v>
      </c>
      <c r="F88" s="1">
        <v>1.4861114</v>
      </c>
      <c r="G88">
        <f t="shared" si="8"/>
        <v>2.7839526906383524E-2</v>
      </c>
      <c r="H88">
        <f t="shared" si="9"/>
        <v>6.7050804565852058E-3</v>
      </c>
      <c r="I88">
        <f t="shared" si="10"/>
        <v>2.1440890042220334E-3</v>
      </c>
      <c r="J88">
        <f t="shared" si="11"/>
        <v>4.1372638306183283E-2</v>
      </c>
      <c r="K88">
        <f t="shared" si="12"/>
        <v>1.6934579499009211E-2</v>
      </c>
      <c r="R88">
        <f t="shared" si="13"/>
        <v>-4.0783976233124291</v>
      </c>
      <c r="S88">
        <f t="shared" si="14"/>
        <v>1.6439455675892234</v>
      </c>
    </row>
    <row r="89" spans="1:19" x14ac:dyDescent="0.25">
      <c r="A89">
        <v>467</v>
      </c>
      <c r="B89">
        <f t="shared" si="15"/>
        <v>597.48861384582494</v>
      </c>
      <c r="C89">
        <f t="shared" si="15"/>
        <v>0.13971963674499999</v>
      </c>
      <c r="D89" s="1">
        <v>0.22985120000000001</v>
      </c>
      <c r="E89" s="1">
        <v>8.0266400000000002E-2</v>
      </c>
      <c r="F89" s="1">
        <v>1.4395214999999999</v>
      </c>
      <c r="G89">
        <f t="shared" si="8"/>
        <v>2.999861542726804E-2</v>
      </c>
      <c r="H89">
        <f t="shared" si="9"/>
        <v>6.8952177542960721E-3</v>
      </c>
      <c r="I89">
        <f t="shared" si="10"/>
        <v>2.4078808653312674E-3</v>
      </c>
      <c r="J89">
        <f t="shared" si="11"/>
        <v>4.3183651877784029E-2</v>
      </c>
      <c r="K89">
        <f t="shared" si="12"/>
        <v>1.8326338527765548E-2</v>
      </c>
      <c r="R89">
        <f t="shared" si="13"/>
        <v>-3.9994159900698669</v>
      </c>
      <c r="S89">
        <f t="shared" si="14"/>
        <v>1.6369126534369243</v>
      </c>
    </row>
    <row r="90" spans="1:19" x14ac:dyDescent="0.25">
      <c r="A90">
        <v>468</v>
      </c>
      <c r="B90">
        <f t="shared" si="15"/>
        <v>597.48861384582494</v>
      </c>
      <c r="C90">
        <f t="shared" si="15"/>
        <v>0.13971963674499999</v>
      </c>
      <c r="D90" s="1">
        <v>0.2184072</v>
      </c>
      <c r="E90" s="1">
        <v>8.36668E-2</v>
      </c>
      <c r="F90" s="1">
        <v>1.3898798999999999</v>
      </c>
      <c r="G90">
        <f t="shared" si="8"/>
        <v>3.2289752849722443E-2</v>
      </c>
      <c r="H90">
        <f t="shared" si="9"/>
        <v>7.0523145085998997E-3</v>
      </c>
      <c r="I90">
        <f t="shared" si="10"/>
        <v>2.7015802937271575E-3</v>
      </c>
      <c r="J90">
        <f t="shared" si="11"/>
        <v>4.4878878461796945E-2</v>
      </c>
      <c r="K90">
        <f t="shared" si="12"/>
        <v>1.9810578602812937E-2</v>
      </c>
      <c r="R90">
        <f t="shared" si="13"/>
        <v>-3.9215392110852414</v>
      </c>
      <c r="S90">
        <f t="shared" si="14"/>
        <v>1.6299247738850782</v>
      </c>
    </row>
    <row r="91" spans="1:19" x14ac:dyDescent="0.25">
      <c r="A91">
        <v>469</v>
      </c>
      <c r="B91">
        <f t="shared" si="15"/>
        <v>597.48861384582494</v>
      </c>
      <c r="C91">
        <f t="shared" si="15"/>
        <v>0.13971963674499999</v>
      </c>
      <c r="D91" s="1">
        <v>0.20681150000000001</v>
      </c>
      <c r="E91" s="1">
        <v>8.7232799999999999E-2</v>
      </c>
      <c r="F91" s="1">
        <v>1.3387362</v>
      </c>
      <c r="G91">
        <f t="shared" si="8"/>
        <v>3.4718228826523208E-2</v>
      </c>
      <c r="H91">
        <f t="shared" si="9"/>
        <v>7.1801289809565044E-3</v>
      </c>
      <c r="I91">
        <f t="shared" si="10"/>
        <v>3.0285683115783336E-3</v>
      </c>
      <c r="J91">
        <f t="shared" si="11"/>
        <v>4.6478549729950143E-2</v>
      </c>
      <c r="K91">
        <f t="shared" si="12"/>
        <v>2.1391634999219988E-2</v>
      </c>
      <c r="R91">
        <f t="shared" si="13"/>
        <v>-3.844755321257832</v>
      </c>
      <c r="S91">
        <f t="shared" si="14"/>
        <v>1.6229815452530465</v>
      </c>
    </row>
    <row r="92" spans="1:19" x14ac:dyDescent="0.25">
      <c r="A92">
        <v>470</v>
      </c>
      <c r="B92">
        <f t="shared" si="15"/>
        <v>597.48861384582494</v>
      </c>
      <c r="C92">
        <f t="shared" si="15"/>
        <v>0.13971963674499999</v>
      </c>
      <c r="D92" s="1">
        <v>0.19536000000000001</v>
      </c>
      <c r="E92" s="1">
        <v>9.0980000000000005E-2</v>
      </c>
      <c r="F92" s="1">
        <v>1.2876399999999999</v>
      </c>
      <c r="G92">
        <f t="shared" si="8"/>
        <v>3.7289353063979423E-2</v>
      </c>
      <c r="H92">
        <f t="shared" si="9"/>
        <v>7.2848480145790203E-3</v>
      </c>
      <c r="I92">
        <f t="shared" si="10"/>
        <v>3.392585341760848E-3</v>
      </c>
      <c r="J92">
        <f t="shared" si="11"/>
        <v>4.8015262579302463E-2</v>
      </c>
      <c r="K92">
        <f t="shared" si="12"/>
        <v>2.3073915493123504E-2</v>
      </c>
      <c r="R92">
        <f t="shared" si="13"/>
        <v>-3.7690524989123015</v>
      </c>
      <c r="S92">
        <f t="shared" si="14"/>
        <v>1.6160825879375527</v>
      </c>
    </row>
    <row r="93" spans="1:19" x14ac:dyDescent="0.25">
      <c r="A93">
        <v>471</v>
      </c>
      <c r="B93">
        <f t="shared" si="15"/>
        <v>597.48861384582494</v>
      </c>
      <c r="C93">
        <f t="shared" si="15"/>
        <v>0.13971963674499999</v>
      </c>
      <c r="D93" s="1">
        <v>0.18421360000000001</v>
      </c>
      <c r="E93" s="1">
        <v>9.4917550000000003E-2</v>
      </c>
      <c r="F93" s="1">
        <v>1.2374223</v>
      </c>
      <c r="G93">
        <f t="shared" si="8"/>
        <v>4.0008441994638655E-2</v>
      </c>
      <c r="H93">
        <f t="shared" si="9"/>
        <v>7.3700991302235678E-3</v>
      </c>
      <c r="I93">
        <f t="shared" si="10"/>
        <v>3.7975032934482143E-3</v>
      </c>
      <c r="J93">
        <f t="shared" si="11"/>
        <v>4.950733831242235E-2</v>
      </c>
      <c r="K93">
        <f t="shared" si="12"/>
        <v>2.4861892640574056E-2</v>
      </c>
      <c r="R93">
        <f t="shared" si="13"/>
        <v>-3.6944190638355137</v>
      </c>
      <c r="S93">
        <f t="shared" si="14"/>
        <v>1.6092275263607956</v>
      </c>
    </row>
    <row r="94" spans="1:19" x14ac:dyDescent="0.25">
      <c r="A94">
        <v>472</v>
      </c>
      <c r="B94">
        <f t="shared" si="15"/>
        <v>597.48861384582494</v>
      </c>
      <c r="C94">
        <f t="shared" si="15"/>
        <v>0.13971963674499999</v>
      </c>
      <c r="D94" s="1">
        <v>0.17332729999999999</v>
      </c>
      <c r="E94" s="1">
        <v>9.9045839999999996E-2</v>
      </c>
      <c r="F94" s="1">
        <v>1.1878242999999999</v>
      </c>
      <c r="G94">
        <f t="shared" si="8"/>
        <v>4.2880804878138341E-2</v>
      </c>
      <c r="H94">
        <f t="shared" si="9"/>
        <v>7.4324141313545471E-3</v>
      </c>
      <c r="I94">
        <f t="shared" si="10"/>
        <v>4.2471653390313098E-3</v>
      </c>
      <c r="J94">
        <f t="shared" si="11"/>
        <v>5.0934862037811258E-2</v>
      </c>
      <c r="K94">
        <f t="shared" si="12"/>
        <v>2.676009548997137E-2</v>
      </c>
      <c r="R94">
        <f t="shared" si="13"/>
        <v>-3.6208434753438956</v>
      </c>
      <c r="S94">
        <f t="shared" si="14"/>
        <v>1.6024159889193361</v>
      </c>
    </row>
    <row r="95" spans="1:19" x14ac:dyDescent="0.25">
      <c r="A95">
        <v>473</v>
      </c>
      <c r="B95">
        <f t="shared" si="15"/>
        <v>597.48861384582494</v>
      </c>
      <c r="C95">
        <f t="shared" si="15"/>
        <v>0.13971963674499999</v>
      </c>
      <c r="D95" s="1">
        <v>0.1626881</v>
      </c>
      <c r="E95" s="1">
        <v>0.1033674</v>
      </c>
      <c r="F95" s="1">
        <v>1.1387611</v>
      </c>
      <c r="G95">
        <f t="shared" si="8"/>
        <v>4.5911729368364414E-2</v>
      </c>
      <c r="H95">
        <f t="shared" si="9"/>
        <v>7.4692920186534067E-3</v>
      </c>
      <c r="I95">
        <f t="shared" si="10"/>
        <v>4.745776094311472E-3</v>
      </c>
      <c r="J95">
        <f t="shared" si="11"/>
        <v>5.2282491438420967E-2</v>
      </c>
      <c r="K95">
        <f t="shared" si="12"/>
        <v>2.8773100739841566E-2</v>
      </c>
      <c r="R95">
        <f t="shared" si="13"/>
        <v>-3.548314330380808</v>
      </c>
      <c r="S95">
        <f t="shared" si="14"/>
        <v>1.5956476079337294</v>
      </c>
    </row>
    <row r="96" spans="1:19" x14ac:dyDescent="0.25">
      <c r="A96">
        <v>474</v>
      </c>
      <c r="B96">
        <f t="shared" si="15"/>
        <v>597.48861384582494</v>
      </c>
      <c r="C96">
        <f t="shared" si="15"/>
        <v>0.13971963674499999</v>
      </c>
      <c r="D96" s="1">
        <v>0.15228330000000001</v>
      </c>
      <c r="E96" s="1">
        <v>0.1078846</v>
      </c>
      <c r="F96" s="1">
        <v>1.0901479999999999</v>
      </c>
      <c r="G96">
        <f t="shared" si="8"/>
        <v>4.910646658873985E-2</v>
      </c>
      <c r="H96">
        <f t="shared" si="9"/>
        <v>7.478094783473048E-3</v>
      </c>
      <c r="I96">
        <f t="shared" si="10"/>
        <v>5.297831505339563E-3</v>
      </c>
      <c r="J96">
        <f t="shared" si="11"/>
        <v>5.3533316338781563E-2</v>
      </c>
      <c r="K96">
        <f t="shared" si="12"/>
        <v>3.0905523356731916E-2</v>
      </c>
      <c r="R96">
        <f t="shared" si="13"/>
        <v>-3.4768203616434095</v>
      </c>
      <c r="S96">
        <f t="shared" si="14"/>
        <v>1.5889220195989129</v>
      </c>
    </row>
    <row r="97" spans="1:19" x14ac:dyDescent="0.25">
      <c r="A97">
        <v>475</v>
      </c>
      <c r="B97">
        <f t="shared" si="15"/>
        <v>597.48861384582494</v>
      </c>
      <c r="C97">
        <f t="shared" si="15"/>
        <v>0.13971963674499999</v>
      </c>
      <c r="D97" s="1">
        <v>0.1421</v>
      </c>
      <c r="E97" s="1">
        <v>0.11260000000000001</v>
      </c>
      <c r="F97" s="1">
        <v>1.0419</v>
      </c>
      <c r="G97">
        <f t="shared" si="8"/>
        <v>5.2470215760965229E-2</v>
      </c>
      <c r="H97">
        <f t="shared" si="9"/>
        <v>7.4560176596331594E-3</v>
      </c>
      <c r="I97">
        <f t="shared" si="10"/>
        <v>5.908146294684685E-3</v>
      </c>
      <c r="J97">
        <f t="shared" si="11"/>
        <v>5.4668717801349673E-2</v>
      </c>
      <c r="K97">
        <f t="shared" si="12"/>
        <v>3.3162006671016979E-2</v>
      </c>
      <c r="R97">
        <f t="shared" si="13"/>
        <v>-3.4063504357384815</v>
      </c>
      <c r="S97">
        <f t="shared" si="14"/>
        <v>1.5822388639353147</v>
      </c>
    </row>
    <row r="98" spans="1:19" x14ac:dyDescent="0.25">
      <c r="A98">
        <v>476</v>
      </c>
      <c r="B98">
        <f t="shared" si="15"/>
        <v>597.48861384582494</v>
      </c>
      <c r="C98">
        <f t="shared" si="15"/>
        <v>0.13971963674499999</v>
      </c>
      <c r="D98" s="1">
        <v>0.13217860000000001</v>
      </c>
      <c r="E98" s="1">
        <v>0.117532</v>
      </c>
      <c r="F98" s="1">
        <v>0.99419760000000001</v>
      </c>
      <c r="G98">
        <f t="shared" si="8"/>
        <v>5.6008108435843681E-2</v>
      </c>
      <c r="H98">
        <f t="shared" si="9"/>
        <v>7.4030733616980079E-3</v>
      </c>
      <c r="I98">
        <f t="shared" si="10"/>
        <v>6.582745000681579E-3</v>
      </c>
      <c r="J98">
        <f t="shared" si="11"/>
        <v>5.568312698745554E-2</v>
      </c>
      <c r="K98">
        <f t="shared" si="12"/>
        <v>3.5547211971398922E-2</v>
      </c>
      <c r="R98">
        <f t="shared" si="13"/>
        <v>-3.3368935513667308</v>
      </c>
      <c r="S98">
        <f t="shared" si="14"/>
        <v>1.5755977847406846</v>
      </c>
    </row>
    <row r="99" spans="1:19" x14ac:dyDescent="0.25">
      <c r="A99">
        <v>477</v>
      </c>
      <c r="B99">
        <f t="shared" si="15"/>
        <v>597.48861384582494</v>
      </c>
      <c r="C99">
        <f t="shared" si="15"/>
        <v>0.13971963674499999</v>
      </c>
      <c r="D99" s="1">
        <v>0.1225696</v>
      </c>
      <c r="E99" s="1">
        <v>0.1226744</v>
      </c>
      <c r="F99" s="1">
        <v>0.9473473</v>
      </c>
      <c r="G99">
        <f t="shared" si="8"/>
        <v>5.9725192377923869E-2</v>
      </c>
      <c r="H99">
        <f t="shared" si="9"/>
        <v>7.3204929396851774E-3</v>
      </c>
      <c r="I99">
        <f t="shared" si="10"/>
        <v>7.3267521398463842E-3</v>
      </c>
      <c r="J99">
        <f t="shared" si="11"/>
        <v>5.6580499741206755E-2</v>
      </c>
      <c r="K99">
        <f t="shared" si="12"/>
        <v>3.8065807621830434E-2</v>
      </c>
      <c r="R99">
        <f t="shared" si="13"/>
        <v>-3.2684388375350624</v>
      </c>
      <c r="S99">
        <f t="shared" si="14"/>
        <v>1.5689984295426311</v>
      </c>
    </row>
    <row r="100" spans="1:19" x14ac:dyDescent="0.25">
      <c r="A100">
        <v>478</v>
      </c>
      <c r="B100">
        <f t="shared" si="15"/>
        <v>597.48861384582494</v>
      </c>
      <c r="C100">
        <f t="shared" si="15"/>
        <v>0.13971963674499999</v>
      </c>
      <c r="D100" s="1">
        <v>0.11327520000000001</v>
      </c>
      <c r="E100" s="1">
        <v>0.12799279999999999</v>
      </c>
      <c r="F100" s="1">
        <v>0.90145310000000001</v>
      </c>
      <c r="G100">
        <f t="shared" si="8"/>
        <v>6.362641515856092E-2</v>
      </c>
      <c r="H100">
        <f t="shared" si="9"/>
        <v>7.2072949023690202E-3</v>
      </c>
      <c r="I100">
        <f t="shared" si="10"/>
        <v>8.1437230301066553E-3</v>
      </c>
      <c r="J100">
        <f t="shared" si="11"/>
        <v>5.7356229186571732E-2</v>
      </c>
      <c r="K100">
        <f t="shared" si="12"/>
        <v>4.0722457727467701E-2</v>
      </c>
      <c r="R100">
        <f t="shared" si="13"/>
        <v>-3.2009755517963421</v>
      </c>
      <c r="S100">
        <f t="shared" si="14"/>
        <v>1.5624404495518518</v>
      </c>
    </row>
    <row r="101" spans="1:19" x14ac:dyDescent="0.25">
      <c r="A101">
        <v>479</v>
      </c>
      <c r="B101">
        <f t="shared" si="15"/>
        <v>597.48861384582494</v>
      </c>
      <c r="C101">
        <f t="shared" si="15"/>
        <v>0.13971963674499999</v>
      </c>
      <c r="D101" s="1">
        <v>0.1042979</v>
      </c>
      <c r="E101" s="1">
        <v>0.13345280000000001</v>
      </c>
      <c r="F101" s="1">
        <v>0.85661929999999997</v>
      </c>
      <c r="G101">
        <f t="shared" si="8"/>
        <v>6.7716607514608645E-2</v>
      </c>
      <c r="H101">
        <f t="shared" si="9"/>
        <v>7.0626999588979007E-3</v>
      </c>
      <c r="I101">
        <f t="shared" si="10"/>
        <v>9.0369708793255656E-3</v>
      </c>
      <c r="J101">
        <f t="shared" si="11"/>
        <v>5.8007352927538794E-2</v>
      </c>
      <c r="K101">
        <f t="shared" si="12"/>
        <v>4.3521810379057203E-2</v>
      </c>
      <c r="R101">
        <f t="shared" si="13"/>
        <v>-3.1344930785161718</v>
      </c>
      <c r="S101">
        <f t="shared" si="14"/>
        <v>1.5559234996160463</v>
      </c>
    </row>
    <row r="102" spans="1:19" x14ac:dyDescent="0.25">
      <c r="A102">
        <v>480</v>
      </c>
      <c r="B102">
        <f t="shared" si="15"/>
        <v>597.48861384582494</v>
      </c>
      <c r="C102">
        <f t="shared" si="15"/>
        <v>0.13971963674499999</v>
      </c>
      <c r="D102" s="1">
        <v>9.5640000000000003E-2</v>
      </c>
      <c r="E102" s="1">
        <v>0.13902</v>
      </c>
      <c r="F102" s="1">
        <v>0.81295010000000001</v>
      </c>
      <c r="G102">
        <f t="shared" si="8"/>
        <v>7.2000466532295165E-2</v>
      </c>
      <c r="H102">
        <f t="shared" si="9"/>
        <v>6.8861246191487101E-3</v>
      </c>
      <c r="I102">
        <f t="shared" si="10"/>
        <v>1.0009504857319674E-2</v>
      </c>
      <c r="J102">
        <f t="shared" si="11"/>
        <v>5.8532786467476006E-2</v>
      </c>
      <c r="K102">
        <f t="shared" si="12"/>
        <v>4.6468485507853305E-2</v>
      </c>
      <c r="R102">
        <f t="shared" si="13"/>
        <v>-3.0689809271662152</v>
      </c>
      <c r="S102">
        <f t="shared" si="14"/>
        <v>1.5494472381745019</v>
      </c>
    </row>
    <row r="103" spans="1:19" x14ac:dyDescent="0.25">
      <c r="A103">
        <v>481</v>
      </c>
      <c r="B103">
        <f t="shared" si="15"/>
        <v>597.48861384582494</v>
      </c>
      <c r="C103">
        <f t="shared" si="15"/>
        <v>0.13971963674499999</v>
      </c>
      <c r="D103" s="1">
        <v>8.7299550000000004E-2</v>
      </c>
      <c r="E103" s="1">
        <v>0.14467640000000001</v>
      </c>
      <c r="F103" s="1">
        <v>0.77051729999999996</v>
      </c>
      <c r="G103">
        <f t="shared" si="8"/>
        <v>7.6482538717884713E-2</v>
      </c>
      <c r="H103">
        <f t="shared" si="9"/>
        <v>6.6768912129289123E-3</v>
      </c>
      <c r="I103">
        <f t="shared" si="10"/>
        <v>1.1065218364564177E-2</v>
      </c>
      <c r="J103">
        <f t="shared" si="11"/>
        <v>5.893111923004999E-2</v>
      </c>
      <c r="K103">
        <f t="shared" si="12"/>
        <v>4.9567062385738492E-2</v>
      </c>
      <c r="R103">
        <f t="shared" si="13"/>
        <v>-3.0044287306436086</v>
      </c>
      <c r="S103">
        <f t="shared" si="14"/>
        <v>1.5430113272133388</v>
      </c>
    </row>
    <row r="104" spans="1:19" x14ac:dyDescent="0.25">
      <c r="A104">
        <v>482</v>
      </c>
      <c r="B104">
        <f t="shared" si="15"/>
        <v>597.48861384582494</v>
      </c>
      <c r="C104">
        <f t="shared" si="15"/>
        <v>0.13971963674499999</v>
      </c>
      <c r="D104" s="1">
        <v>7.9308039999999996E-2</v>
      </c>
      <c r="E104" s="1">
        <v>0.1504693</v>
      </c>
      <c r="F104" s="1">
        <v>0.7294448</v>
      </c>
      <c r="G104">
        <f t="shared" si="8"/>
        <v>8.1167203018470205E-2</v>
      </c>
      <c r="H104">
        <f t="shared" si="9"/>
        <v>6.4372117836769558E-3</v>
      </c>
      <c r="I104">
        <f t="shared" si="10"/>
        <v>1.2213172221147098E-2</v>
      </c>
      <c r="J104">
        <f t="shared" si="11"/>
        <v>5.9206994172367397E-2</v>
      </c>
      <c r="K104">
        <f t="shared" si="12"/>
        <v>5.2822066807653417E-2</v>
      </c>
      <c r="R104">
        <f t="shared" si="13"/>
        <v>-2.940826243616026</v>
      </c>
      <c r="S104">
        <f t="shared" si="14"/>
        <v>1.5366154322214034</v>
      </c>
    </row>
    <row r="105" spans="1:19" x14ac:dyDescent="0.25">
      <c r="A105">
        <v>483</v>
      </c>
      <c r="B105">
        <f t="shared" si="15"/>
        <v>597.48861384582494</v>
      </c>
      <c r="C105">
        <f t="shared" si="15"/>
        <v>0.13971963674499999</v>
      </c>
      <c r="D105" s="1">
        <v>7.1717760000000005E-2</v>
      </c>
      <c r="E105" s="1">
        <v>0.15646189999999999</v>
      </c>
      <c r="F105" s="1">
        <v>0.68991360000000002</v>
      </c>
      <c r="G105">
        <f t="shared" si="8"/>
        <v>8.6058653857670586E-2</v>
      </c>
      <c r="H105">
        <f t="shared" si="9"/>
        <v>6.1719338832874936E-3</v>
      </c>
      <c r="I105">
        <f t="shared" si="10"/>
        <v>1.3464900494013469E-2</v>
      </c>
      <c r="J105">
        <f t="shared" si="11"/>
        <v>5.9373035694099401E-2</v>
      </c>
      <c r="K105">
        <f t="shared" si="12"/>
        <v>5.623795799573017E-2</v>
      </c>
      <c r="R105">
        <f t="shared" si="13"/>
        <v>-2.878163340891926</v>
      </c>
      <c r="S105">
        <f t="shared" si="14"/>
        <v>1.5302592221468021</v>
      </c>
    </row>
    <row r="106" spans="1:19" x14ac:dyDescent="0.25">
      <c r="A106">
        <v>484</v>
      </c>
      <c r="B106">
        <f t="shared" si="15"/>
        <v>597.48861384582494</v>
      </c>
      <c r="C106">
        <f t="shared" si="15"/>
        <v>0.13971963674499999</v>
      </c>
      <c r="D106" s="1">
        <v>6.4580990000000005E-2</v>
      </c>
      <c r="E106" s="1">
        <v>0.16271769999999999</v>
      </c>
      <c r="F106" s="1">
        <v>0.65210489999999999</v>
      </c>
      <c r="G106">
        <f t="shared" si="8"/>
        <v>9.1160884252097507E-2</v>
      </c>
      <c r="H106">
        <f t="shared" si="9"/>
        <v>5.8872601542758673E-3</v>
      </c>
      <c r="I106">
        <f t="shared" si="10"/>
        <v>1.4833489415467527E-2</v>
      </c>
      <c r="J106">
        <f t="shared" si="11"/>
        <v>5.9446459309125621E-2</v>
      </c>
      <c r="K106">
        <f t="shared" si="12"/>
        <v>5.981911526663368E-2</v>
      </c>
      <c r="R106">
        <f t="shared" si="13"/>
        <v>-2.8164300158155902</v>
      </c>
      <c r="S106">
        <f t="shared" si="14"/>
        <v>1.5239423693540626</v>
      </c>
    </row>
    <row r="107" spans="1:19" x14ac:dyDescent="0.25">
      <c r="A107">
        <v>485</v>
      </c>
      <c r="B107">
        <f t="shared" si="15"/>
        <v>597.48861384582494</v>
      </c>
      <c r="C107">
        <f t="shared" si="15"/>
        <v>0.13971963674499999</v>
      </c>
      <c r="D107" s="1">
        <v>5.7950010000000003E-2</v>
      </c>
      <c r="E107" s="1">
        <v>0.16930000000000001</v>
      </c>
      <c r="F107" s="1">
        <v>0.61619999999999997</v>
      </c>
      <c r="G107">
        <f t="shared" si="8"/>
        <v>9.647766907521943E-2</v>
      </c>
      <c r="H107">
        <f t="shared" si="9"/>
        <v>5.5908818876856574E-3</v>
      </c>
      <c r="I107">
        <f t="shared" si="10"/>
        <v>1.6333669374434649E-2</v>
      </c>
      <c r="J107">
        <f t="shared" si="11"/>
        <v>5.9449539684150211E-2</v>
      </c>
      <c r="K107">
        <f t="shared" si="12"/>
        <v>6.3569824505551764E-2</v>
      </c>
      <c r="R107">
        <f t="shared" si="13"/>
        <v>-2.7556163786864936</v>
      </c>
      <c r="S107">
        <f t="shared" si="14"/>
        <v>1.5176645495819123</v>
      </c>
    </row>
    <row r="108" spans="1:19" x14ac:dyDescent="0.25">
      <c r="A108">
        <v>486</v>
      </c>
      <c r="B108">
        <f t="shared" si="15"/>
        <v>597.48861384582494</v>
      </c>
      <c r="C108">
        <f t="shared" si="15"/>
        <v>0.13971963674499999</v>
      </c>
      <c r="D108" s="1">
        <v>5.1862110000000003E-2</v>
      </c>
      <c r="E108" s="1">
        <v>0.17624310000000001</v>
      </c>
      <c r="F108" s="1">
        <v>0.58232859999999997</v>
      </c>
      <c r="G108">
        <f t="shared" si="8"/>
        <v>0.10201254853566119</v>
      </c>
      <c r="H108">
        <f t="shared" si="9"/>
        <v>5.2905860135368001E-3</v>
      </c>
      <c r="I108">
        <f t="shared" si="10"/>
        <v>1.797900779282539E-2</v>
      </c>
      <c r="J108">
        <f t="shared" si="11"/>
        <v>5.9404824571203628E-2</v>
      </c>
      <c r="K108">
        <f t="shared" si="12"/>
        <v>6.7494264492008155E-2</v>
      </c>
      <c r="R108">
        <f t="shared" si="13"/>
        <v>-2.6957126552026174</v>
      </c>
      <c r="S108">
        <f t="shared" si="14"/>
        <v>1.5114254419016637</v>
      </c>
    </row>
    <row r="109" spans="1:19" x14ac:dyDescent="0.25">
      <c r="A109">
        <v>487</v>
      </c>
      <c r="B109">
        <f t="shared" si="15"/>
        <v>597.48861384582494</v>
      </c>
      <c r="C109">
        <f t="shared" si="15"/>
        <v>0.13971963674499999</v>
      </c>
      <c r="D109" s="1">
        <v>4.628152E-2</v>
      </c>
      <c r="E109" s="1">
        <v>0.1835581</v>
      </c>
      <c r="F109" s="1">
        <v>0.55041620000000002</v>
      </c>
      <c r="G109">
        <f t="shared" si="8"/>
        <v>0.10776881193704609</v>
      </c>
      <c r="H109">
        <f t="shared" si="9"/>
        <v>4.9877044250406372E-3</v>
      </c>
      <c r="I109">
        <f t="shared" si="10"/>
        <v>1.97818383584215E-2</v>
      </c>
      <c r="J109">
        <f t="shared" si="11"/>
        <v>5.9317699944903546E-2</v>
      </c>
      <c r="K109">
        <f t="shared" si="12"/>
        <v>7.1596493124203214E-2</v>
      </c>
      <c r="R109">
        <f t="shared" si="13"/>
        <v>-2.636709184927279</v>
      </c>
      <c r="S109">
        <f t="shared" si="14"/>
        <v>1.5052247286761984</v>
      </c>
    </row>
    <row r="110" spans="1:19" x14ac:dyDescent="0.25">
      <c r="A110">
        <v>488</v>
      </c>
      <c r="B110">
        <f t="shared" si="15"/>
        <v>597.48861384582494</v>
      </c>
      <c r="C110">
        <f t="shared" si="15"/>
        <v>0.13971963674499999</v>
      </c>
      <c r="D110" s="1">
        <v>4.1150880000000001E-2</v>
      </c>
      <c r="E110" s="1">
        <v>0.19127350000000001</v>
      </c>
      <c r="F110" s="1">
        <v>0.52033759999999996</v>
      </c>
      <c r="G110">
        <f t="shared" si="8"/>
        <v>0.11374948178620116</v>
      </c>
      <c r="H110">
        <f t="shared" si="9"/>
        <v>4.6808912750461494E-3</v>
      </c>
      <c r="I110">
        <f t="shared" si="10"/>
        <v>2.175726150443295E-2</v>
      </c>
      <c r="J110">
        <f t="shared" si="11"/>
        <v>5.9188132353875621E-2</v>
      </c>
      <c r="K110">
        <f t="shared" si="12"/>
        <v>7.5880433589896254E-2</v>
      </c>
      <c r="R110">
        <f t="shared" si="13"/>
        <v>-2.5785964197790894</v>
      </c>
      <c r="S110">
        <f t="shared" si="14"/>
        <v>1.4990620955195399</v>
      </c>
    </row>
    <row r="111" spans="1:19" x14ac:dyDescent="0.25">
      <c r="A111">
        <v>489</v>
      </c>
      <c r="B111">
        <f t="shared" si="15"/>
        <v>597.48861384582494</v>
      </c>
      <c r="C111">
        <f t="shared" si="15"/>
        <v>0.13971963674499999</v>
      </c>
      <c r="D111" s="1">
        <v>3.641283E-2</v>
      </c>
      <c r="E111" s="1">
        <v>0.19941800000000001</v>
      </c>
      <c r="F111" s="1">
        <v>0.4919673</v>
      </c>
      <c r="G111">
        <f t="shared" si="8"/>
        <v>0.11995729831591483</v>
      </c>
      <c r="H111">
        <f t="shared" si="9"/>
        <v>4.3679847108366926E-3</v>
      </c>
      <c r="I111">
        <f t="shared" si="10"/>
        <v>2.3921644515563105E-2</v>
      </c>
      <c r="J111">
        <f t="shared" si="11"/>
        <v>5.9015068167775166E-2</v>
      </c>
      <c r="K111">
        <f t="shared" si="12"/>
        <v>8.0349860532927406E-2</v>
      </c>
      <c r="R111">
        <f t="shared" si="13"/>
        <v>-2.5213649225446471</v>
      </c>
      <c r="S111">
        <f t="shared" si="14"/>
        <v>1.4929372312570011</v>
      </c>
    </row>
    <row r="112" spans="1:19" x14ac:dyDescent="0.25">
      <c r="A112">
        <v>490</v>
      </c>
      <c r="B112">
        <f t="shared" si="15"/>
        <v>597.48861384582494</v>
      </c>
      <c r="C112">
        <f t="shared" si="15"/>
        <v>0.13971963674499999</v>
      </c>
      <c r="D112" s="1">
        <v>3.2009999999999997E-2</v>
      </c>
      <c r="E112" s="1">
        <v>0.20802000000000001</v>
      </c>
      <c r="F112" s="1">
        <v>0.46517999999999998</v>
      </c>
      <c r="G112">
        <f t="shared" si="8"/>
        <v>0.12639470448745896</v>
      </c>
      <c r="H112">
        <f t="shared" si="9"/>
        <v>4.0458944906435609E-3</v>
      </c>
      <c r="I112">
        <f t="shared" si="10"/>
        <v>2.6292626427481213E-2</v>
      </c>
      <c r="J112">
        <f t="shared" si="11"/>
        <v>5.8796288633476156E-2</v>
      </c>
      <c r="K112">
        <f t="shared" si="12"/>
        <v>8.5008386265326433E-2</v>
      </c>
      <c r="R112">
        <f t="shared" si="13"/>
        <v>-2.4650053654135733</v>
      </c>
      <c r="S112">
        <f t="shared" si="14"/>
        <v>1.486849827885903</v>
      </c>
    </row>
    <row r="113" spans="1:19" x14ac:dyDescent="0.25">
      <c r="A113">
        <v>491</v>
      </c>
      <c r="B113">
        <f t="shared" si="15"/>
        <v>597.48861384582494</v>
      </c>
      <c r="C113">
        <f t="shared" si="15"/>
        <v>0.13971963674499999</v>
      </c>
      <c r="D113" s="1">
        <v>2.79172E-2</v>
      </c>
      <c r="E113" s="1">
        <v>0.2171199</v>
      </c>
      <c r="F113" s="1">
        <v>0.4399246</v>
      </c>
      <c r="G113">
        <f t="shared" si="8"/>
        <v>0.13306383153676643</v>
      </c>
      <c r="H113">
        <f t="shared" si="9"/>
        <v>3.714769597778216E-3</v>
      </c>
      <c r="I113">
        <f t="shared" si="10"/>
        <v>2.8890805796879575E-2</v>
      </c>
      <c r="J113">
        <f t="shared" si="11"/>
        <v>5.8538052863279358E-2</v>
      </c>
      <c r="K113">
        <f t="shared" si="12"/>
        <v>8.9859447075562413E-2</v>
      </c>
      <c r="R113">
        <f t="shared" si="13"/>
        <v>-2.409508528535524</v>
      </c>
      <c r="S113">
        <f t="shared" si="14"/>
        <v>1.4807995805368539</v>
      </c>
    </row>
    <row r="114" spans="1:19" x14ac:dyDescent="0.25">
      <c r="A114">
        <v>492</v>
      </c>
      <c r="B114">
        <f t="shared" si="15"/>
        <v>597.48861384582494</v>
      </c>
      <c r="C114">
        <f t="shared" si="15"/>
        <v>0.13971963674499999</v>
      </c>
      <c r="D114" s="1">
        <v>2.41444E-2</v>
      </c>
      <c r="E114" s="1">
        <v>0.22673450000000001</v>
      </c>
      <c r="F114" s="1">
        <v>0.41618359999999999</v>
      </c>
      <c r="G114">
        <f t="shared" si="8"/>
        <v>0.13996648512650589</v>
      </c>
      <c r="H114">
        <f t="shared" si="9"/>
        <v>3.3794068034884088E-3</v>
      </c>
      <c r="I114">
        <f t="shared" si="10"/>
        <v>3.173523102191575E-2</v>
      </c>
      <c r="J114">
        <f t="shared" si="11"/>
        <v>5.8251755659295676E-2</v>
      </c>
      <c r="K114">
        <f t="shared" si="12"/>
        <v>9.4906289683852951E-2</v>
      </c>
      <c r="R114">
        <f t="shared" si="13"/>
        <v>-2.3548652985987988</v>
      </c>
      <c r="S114">
        <f t="shared" si="14"/>
        <v>1.4747861874355765</v>
      </c>
    </row>
    <row r="115" spans="1:19" x14ac:dyDescent="0.25">
      <c r="A115">
        <v>493</v>
      </c>
      <c r="B115">
        <f t="shared" si="15"/>
        <v>597.48861384582494</v>
      </c>
      <c r="C115">
        <f t="shared" si="15"/>
        <v>0.13971963674499999</v>
      </c>
      <c r="D115" s="1">
        <v>2.0687000000000001E-2</v>
      </c>
      <c r="E115" s="1">
        <v>0.23685709999999999</v>
      </c>
      <c r="F115" s="1">
        <v>0.39388220000000002</v>
      </c>
      <c r="G115">
        <f t="shared" si="8"/>
        <v>0.14710413216432053</v>
      </c>
      <c r="H115">
        <f t="shared" si="9"/>
        <v>3.0431431820832988E-3</v>
      </c>
      <c r="I115">
        <f t="shared" si="10"/>
        <v>3.4842658142457683E-2</v>
      </c>
      <c r="J115">
        <f t="shared" si="11"/>
        <v>5.7941699205973335E-2</v>
      </c>
      <c r="K115">
        <f t="shared" si="12"/>
        <v>0.10015195789556587</v>
      </c>
      <c r="R115">
        <f t="shared" si="13"/>
        <v>-2.3010666674301894</v>
      </c>
      <c r="S115">
        <f t="shared" si="14"/>
        <v>1.4688093498652752</v>
      </c>
    </row>
    <row r="116" spans="1:19" x14ac:dyDescent="0.25">
      <c r="A116">
        <v>494</v>
      </c>
      <c r="B116">
        <f t="shared" si="15"/>
        <v>597.48861384582494</v>
      </c>
      <c r="C116">
        <f t="shared" si="15"/>
        <v>0.13971963674499999</v>
      </c>
      <c r="D116" s="1">
        <v>1.7540400000000001E-2</v>
      </c>
      <c r="E116" s="1">
        <v>0.24748120000000001</v>
      </c>
      <c r="F116" s="1">
        <v>0.3729459</v>
      </c>
      <c r="G116">
        <f t="shared" si="8"/>
        <v>0.15447788834521503</v>
      </c>
      <c r="H116">
        <f t="shared" si="9"/>
        <v>2.7096039527304099E-3</v>
      </c>
      <c r="I116">
        <f t="shared" si="10"/>
        <v>3.823037318113983E-2</v>
      </c>
      <c r="J116">
        <f t="shared" si="11"/>
        <v>5.761189509900573E-2</v>
      </c>
      <c r="K116">
        <f t="shared" si="12"/>
        <v>0.10559927950361311</v>
      </c>
      <c r="R116">
        <f t="shared" si="13"/>
        <v>-2.2481037306157035</v>
      </c>
      <c r="S116">
        <f t="shared" si="14"/>
        <v>1.4628687721295439</v>
      </c>
    </row>
    <row r="117" spans="1:19" x14ac:dyDescent="0.25">
      <c r="A117">
        <v>495</v>
      </c>
      <c r="B117">
        <f t="shared" si="15"/>
        <v>597.48861384582494</v>
      </c>
      <c r="C117">
        <f t="shared" si="15"/>
        <v>0.13971963674499999</v>
      </c>
      <c r="D117" s="1">
        <v>1.47E-2</v>
      </c>
      <c r="E117" s="1">
        <v>0.2586</v>
      </c>
      <c r="F117" s="1">
        <v>0.3533</v>
      </c>
      <c r="G117">
        <f t="shared" si="8"/>
        <v>0.16208850647348624</v>
      </c>
      <c r="H117">
        <f t="shared" si="9"/>
        <v>2.3827010451602476E-3</v>
      </c>
      <c r="I117">
        <f t="shared" si="10"/>
        <v>4.1916087774043542E-2</v>
      </c>
      <c r="J117">
        <f t="shared" si="11"/>
        <v>5.7265869337082692E-2</v>
      </c>
      <c r="K117">
        <f t="shared" si="12"/>
        <v>0.11125085349035206</v>
      </c>
      <c r="R117">
        <f t="shared" si="13"/>
        <v>-2.1959676861418265</v>
      </c>
      <c r="S117">
        <f t="shared" si="14"/>
        <v>1.4569641615157851</v>
      </c>
    </row>
    <row r="118" spans="1:19" x14ac:dyDescent="0.25">
      <c r="A118">
        <v>496</v>
      </c>
      <c r="B118">
        <f t="shared" si="15"/>
        <v>597.48861384582494</v>
      </c>
      <c r="C118">
        <f t="shared" si="15"/>
        <v>0.13971963674499999</v>
      </c>
      <c r="D118" s="1">
        <v>1.216179E-2</v>
      </c>
      <c r="E118" s="1">
        <v>0.27018490000000001</v>
      </c>
      <c r="F118" s="1">
        <v>0.33485779999999998</v>
      </c>
      <c r="G118">
        <f t="shared" si="8"/>
        <v>0.16993636561673925</v>
      </c>
      <c r="H118">
        <f t="shared" si="9"/>
        <v>2.0667303919940034E-3</v>
      </c>
      <c r="I118">
        <f t="shared" si="10"/>
        <v>4.5914239950522136E-2</v>
      </c>
      <c r="J118">
        <f t="shared" si="11"/>
        <v>5.6904517530416948E-2</v>
      </c>
      <c r="K118">
        <f t="shared" si="12"/>
        <v>0.1171090375788827</v>
      </c>
      <c r="R118">
        <f t="shared" si="13"/>
        <v>-2.144649833056961</v>
      </c>
      <c r="S118">
        <f t="shared" si="14"/>
        <v>1.4510952282591592</v>
      </c>
    </row>
    <row r="119" spans="1:19" x14ac:dyDescent="0.25">
      <c r="A119">
        <v>497</v>
      </c>
      <c r="B119">
        <f t="shared" si="15"/>
        <v>597.48861384582494</v>
      </c>
      <c r="C119">
        <f t="shared" si="15"/>
        <v>0.13971963674499999</v>
      </c>
      <c r="D119" s="1">
        <v>9.9199600000000002E-3</v>
      </c>
      <c r="E119" s="1">
        <v>0.28229389999999999</v>
      </c>
      <c r="F119" s="1">
        <v>0.3175521</v>
      </c>
      <c r="G119">
        <f t="shared" si="8"/>
        <v>0.17802146114138953</v>
      </c>
      <c r="H119">
        <f t="shared" si="9"/>
        <v>1.7659657736641386E-3</v>
      </c>
      <c r="I119">
        <f t="shared" si="10"/>
        <v>5.0254372549301297E-2</v>
      </c>
      <c r="J119">
        <f t="shared" si="11"/>
        <v>5.6531088830516642E-2</v>
      </c>
      <c r="K119">
        <f t="shared" si="12"/>
        <v>0.12317593618275156</v>
      </c>
      <c r="R119">
        <f t="shared" si="13"/>
        <v>-2.0941415701527282</v>
      </c>
      <c r="S119">
        <f t="shared" si="14"/>
        <v>1.445261685507027</v>
      </c>
    </row>
    <row r="120" spans="1:19" x14ac:dyDescent="0.25">
      <c r="A120">
        <v>498</v>
      </c>
      <c r="B120">
        <f t="shared" si="15"/>
        <v>597.48861384582494</v>
      </c>
      <c r="C120">
        <f t="shared" si="15"/>
        <v>0.13971963674499999</v>
      </c>
      <c r="D120" s="1">
        <v>7.9672400000000004E-3</v>
      </c>
      <c r="E120" s="1">
        <v>0.29505049999999999</v>
      </c>
      <c r="F120" s="1">
        <v>0.30133749999999998</v>
      </c>
      <c r="G120">
        <f t="shared" si="8"/>
        <v>0.18634339567569105</v>
      </c>
      <c r="H120">
        <f t="shared" si="9"/>
        <v>1.4846425557631928E-3</v>
      </c>
      <c r="I120">
        <f t="shared" si="10"/>
        <v>5.4980712065810483E-2</v>
      </c>
      <c r="J120">
        <f t="shared" si="11"/>
        <v>5.615225299442355E-2</v>
      </c>
      <c r="K120">
        <f t="shared" si="12"/>
        <v>0.12945338880196638</v>
      </c>
      <c r="R120">
        <f t="shared" si="13"/>
        <v>-2.0444343946647732</v>
      </c>
      <c r="S120">
        <f t="shared" si="14"/>
        <v>1.4394632492839037</v>
      </c>
    </row>
    <row r="121" spans="1:19" x14ac:dyDescent="0.25">
      <c r="A121">
        <v>499</v>
      </c>
      <c r="B121">
        <f t="shared" si="15"/>
        <v>597.48861384582494</v>
      </c>
      <c r="C121">
        <f t="shared" si="15"/>
        <v>0.13971963674499999</v>
      </c>
      <c r="D121" s="1">
        <v>6.2963460000000004E-3</v>
      </c>
      <c r="E121" s="1">
        <v>0.30857800000000002</v>
      </c>
      <c r="F121" s="1">
        <v>0.2861686</v>
      </c>
      <c r="G121">
        <f t="shared" si="8"/>
        <v>0.19490137104271635</v>
      </c>
      <c r="H121">
        <f t="shared" si="9"/>
        <v>1.227166467959323E-3</v>
      </c>
      <c r="I121">
        <f t="shared" si="10"/>
        <v>6.0142275273619331E-2</v>
      </c>
      <c r="J121">
        <f t="shared" si="11"/>
        <v>5.5774652489374674E-2</v>
      </c>
      <c r="K121">
        <f t="shared" si="12"/>
        <v>0.13594295891187541</v>
      </c>
      <c r="R121">
        <f t="shared" si="13"/>
        <v>-1.9955199009927784</v>
      </c>
      <c r="S121">
        <f t="shared" si="14"/>
        <v>1.4336996384568952</v>
      </c>
    </row>
    <row r="122" spans="1:19" x14ac:dyDescent="0.25">
      <c r="A122">
        <v>500</v>
      </c>
      <c r="B122">
        <f t="shared" si="15"/>
        <v>597.48861384582494</v>
      </c>
      <c r="C122">
        <f t="shared" si="15"/>
        <v>0.13971963674499999</v>
      </c>
      <c r="D122" s="1">
        <v>4.8999999999999998E-3</v>
      </c>
      <c r="E122" s="1">
        <v>0.32300000000000001</v>
      </c>
      <c r="F122" s="1">
        <v>0.27200000000000002</v>
      </c>
      <c r="G122">
        <f t="shared" si="8"/>
        <v>0.20369418120192079</v>
      </c>
      <c r="H122">
        <f t="shared" si="9"/>
        <v>9.9810148788941175E-4</v>
      </c>
      <c r="I122">
        <f t="shared" si="10"/>
        <v>6.5793220528220411E-2</v>
      </c>
      <c r="J122">
        <f t="shared" si="11"/>
        <v>5.540481728692246E-2</v>
      </c>
      <c r="K122">
        <f t="shared" si="12"/>
        <v>0.14264592338990129</v>
      </c>
      <c r="R122">
        <f t="shared" si="13"/>
        <v>-1.9473897794393467</v>
      </c>
      <c r="S122">
        <f t="shared" si="14"/>
        <v>1.4279705747016214</v>
      </c>
    </row>
    <row r="123" spans="1:19" x14ac:dyDescent="0.25">
      <c r="A123">
        <v>501</v>
      </c>
      <c r="B123">
        <f t="shared" si="15"/>
        <v>597.48861384582494</v>
      </c>
      <c r="C123">
        <f t="shared" si="15"/>
        <v>0.13971963674499999</v>
      </c>
      <c r="D123" s="1">
        <v>3.777173E-3</v>
      </c>
      <c r="E123" s="1">
        <v>0.33840209999999998</v>
      </c>
      <c r="F123" s="1">
        <v>0.25881710000000002</v>
      </c>
      <c r="G123">
        <f t="shared" si="8"/>
        <v>0.21272020623393151</v>
      </c>
      <c r="H123">
        <f t="shared" si="9"/>
        <v>8.0348101954123776E-4</v>
      </c>
      <c r="I123">
        <f t="shared" si="10"/>
        <v>7.1984964501995513E-2</v>
      </c>
      <c r="J123">
        <f t="shared" si="11"/>
        <v>5.505562688886808E-2</v>
      </c>
      <c r="K123">
        <f t="shared" si="12"/>
        <v>0.14956326252333221</v>
      </c>
      <c r="R123">
        <f t="shared" si="13"/>
        <v>-1.9000358149674461</v>
      </c>
      <c r="S123">
        <f t="shared" si="14"/>
        <v>1.422275782468617</v>
      </c>
    </row>
    <row r="124" spans="1:19" x14ac:dyDescent="0.25">
      <c r="A124">
        <v>502</v>
      </c>
      <c r="B124">
        <f t="shared" si="15"/>
        <v>597.48861384582494</v>
      </c>
      <c r="C124">
        <f t="shared" si="15"/>
        <v>0.13971963674499999</v>
      </c>
      <c r="D124" s="1">
        <v>2.94532E-3</v>
      </c>
      <c r="E124" s="1">
        <v>0.3546858</v>
      </c>
      <c r="F124" s="1">
        <v>0.2464838</v>
      </c>
      <c r="G124">
        <f t="shared" si="8"/>
        <v>0.22197740739905483</v>
      </c>
      <c r="H124">
        <f t="shared" si="9"/>
        <v>6.5379449756058417E-4</v>
      </c>
      <c r="I124">
        <f t="shared" si="10"/>
        <v>7.8732234325259678E-2</v>
      </c>
      <c r="J124">
        <f t="shared" si="11"/>
        <v>5.4713834889867155E-2</v>
      </c>
      <c r="K124">
        <f t="shared" si="12"/>
        <v>0.15669565063938401</v>
      </c>
      <c r="R124">
        <f t="shared" si="13"/>
        <v>-1.8534498859761126</v>
      </c>
      <c r="S124">
        <f t="shared" si="14"/>
        <v>1.4166149889501964</v>
      </c>
    </row>
    <row r="125" spans="1:19" x14ac:dyDescent="0.25">
      <c r="A125">
        <v>503</v>
      </c>
      <c r="B125">
        <f t="shared" si="15"/>
        <v>597.48861384582494</v>
      </c>
      <c r="C125">
        <f t="shared" si="15"/>
        <v>0.13971963674499999</v>
      </c>
      <c r="D125" s="1">
        <v>2.4248799999999999E-3</v>
      </c>
      <c r="E125" s="1">
        <v>0.37169859999999999</v>
      </c>
      <c r="F125" s="1">
        <v>0.2347718</v>
      </c>
      <c r="G125">
        <f t="shared" si="8"/>
        <v>0.23146332329571653</v>
      </c>
      <c r="H125">
        <f t="shared" si="9"/>
        <v>5.6127078339331712E-4</v>
      </c>
      <c r="I125">
        <f t="shared" si="10"/>
        <v>8.6034593220365219E-2</v>
      </c>
      <c r="J125">
        <f t="shared" si="11"/>
        <v>5.4341061044117303E-2</v>
      </c>
      <c r="K125">
        <f t="shared" si="12"/>
        <v>0.16404344739656199</v>
      </c>
      <c r="R125">
        <f t="shared" si="13"/>
        <v>-1.8076239630941116</v>
      </c>
      <c r="S125">
        <f t="shared" si="14"/>
        <v>1.4109879240477821</v>
      </c>
    </row>
    <row r="126" spans="1:19" x14ac:dyDescent="0.25">
      <c r="A126">
        <v>504</v>
      </c>
      <c r="B126">
        <f t="shared" si="15"/>
        <v>597.48861384582494</v>
      </c>
      <c r="C126">
        <f t="shared" si="15"/>
        <v>0.13971963674499999</v>
      </c>
      <c r="D126" s="1">
        <v>2.2362929999999999E-3</v>
      </c>
      <c r="E126" s="1">
        <v>0.38928750000000001</v>
      </c>
      <c r="F126" s="1">
        <v>0.22345329999999999</v>
      </c>
      <c r="G126">
        <f t="shared" si="8"/>
        <v>0.24117506714065909</v>
      </c>
      <c r="H126">
        <f t="shared" si="9"/>
        <v>5.3933811442118595E-4</v>
      </c>
      <c r="I126">
        <f t="shared" si="10"/>
        <v>9.3886438949519327E-2</v>
      </c>
      <c r="J126">
        <f t="shared" si="11"/>
        <v>5.3891364630301836E-2</v>
      </c>
      <c r="K126">
        <f t="shared" si="12"/>
        <v>0.17160668977398952</v>
      </c>
      <c r="R126">
        <f t="shared" si="13"/>
        <v>-1.76255010799125</v>
      </c>
      <c r="S126">
        <f t="shared" si="14"/>
        <v>1.4053943203396846</v>
      </c>
    </row>
    <row r="127" spans="1:19" x14ac:dyDescent="0.25">
      <c r="A127">
        <v>505</v>
      </c>
      <c r="B127">
        <f t="shared" si="15"/>
        <v>597.48861384582494</v>
      </c>
      <c r="C127">
        <f t="shared" si="15"/>
        <v>0.13971963674499999</v>
      </c>
      <c r="D127" s="1">
        <v>2.3999999999999998E-3</v>
      </c>
      <c r="E127" s="1">
        <v>0.4073</v>
      </c>
      <c r="F127" s="1">
        <v>0.21229999999999999</v>
      </c>
      <c r="G127">
        <f t="shared" si="8"/>
        <v>0.25110932518823725</v>
      </c>
      <c r="H127">
        <f t="shared" si="9"/>
        <v>6.0266238045176938E-4</v>
      </c>
      <c r="I127">
        <f t="shared" si="10"/>
        <v>0.10227682814916904</v>
      </c>
      <c r="J127">
        <f t="shared" si="11"/>
        <v>5.3310509737462763E-2</v>
      </c>
      <c r="K127">
        <f t="shared" si="12"/>
        <v>0.17938508479283305</v>
      </c>
      <c r="R127">
        <f t="shared" si="13"/>
        <v>-1.718220472207062</v>
      </c>
      <c r="S127">
        <f t="shared" si="14"/>
        <v>1.3998339130493296</v>
      </c>
    </row>
    <row r="128" spans="1:19" x14ac:dyDescent="0.25">
      <c r="A128">
        <v>506</v>
      </c>
      <c r="B128">
        <f t="shared" si="15"/>
        <v>597.48861384582494</v>
      </c>
      <c r="C128">
        <f t="shared" si="15"/>
        <v>0.13971963674499999</v>
      </c>
      <c r="D128" s="1">
        <v>2.92552E-3</v>
      </c>
      <c r="E128" s="1">
        <v>0.42562990000000001</v>
      </c>
      <c r="F128" s="1">
        <v>0.20116919999999999</v>
      </c>
      <c r="G128">
        <f t="shared" si="8"/>
        <v>0.26126235630161643</v>
      </c>
      <c r="H128">
        <f t="shared" si="9"/>
        <v>7.6432824860750491E-4</v>
      </c>
      <c r="I128">
        <f t="shared" si="10"/>
        <v>0.11120107058642137</v>
      </c>
      <c r="J128">
        <f t="shared" si="11"/>
        <v>5.2557939207311132E-2</v>
      </c>
      <c r="K128">
        <f t="shared" si="12"/>
        <v>0.18737800300126792</v>
      </c>
      <c r="R128">
        <f t="shared" si="13"/>
        <v>-1.6746272959965782</v>
      </c>
      <c r="S128">
        <f t="shared" si="14"/>
        <v>1.3943064400139251</v>
      </c>
    </row>
    <row r="129" spans="1:19" x14ac:dyDescent="0.25">
      <c r="A129">
        <v>507</v>
      </c>
      <c r="B129">
        <f t="shared" si="15"/>
        <v>597.48861384582494</v>
      </c>
      <c r="C129">
        <f t="shared" si="15"/>
        <v>0.13971963674499999</v>
      </c>
      <c r="D129" s="1">
        <v>3.8365600000000001E-3</v>
      </c>
      <c r="E129" s="1">
        <v>0.44430960000000003</v>
      </c>
      <c r="F129" s="1">
        <v>0.1901196</v>
      </c>
      <c r="G129">
        <f t="shared" si="8"/>
        <v>0.27162999268410176</v>
      </c>
      <c r="H129">
        <f t="shared" si="9"/>
        <v>1.0421247647321174E-3</v>
      </c>
      <c r="I129">
        <f t="shared" si="10"/>
        <v>0.12068781339747618</v>
      </c>
      <c r="J129">
        <f t="shared" si="11"/>
        <v>5.1642185557104356E-2</v>
      </c>
      <c r="K129">
        <f t="shared" si="12"/>
        <v>0.19558447275160476</v>
      </c>
      <c r="R129">
        <f t="shared" si="13"/>
        <v>-1.6317629071928976</v>
      </c>
      <c r="S129">
        <f t="shared" si="14"/>
        <v>1.3888116416535579</v>
      </c>
    </row>
    <row r="130" spans="1:19" x14ac:dyDescent="0.25">
      <c r="A130">
        <v>508</v>
      </c>
      <c r="B130">
        <f t="shared" si="15"/>
        <v>597.48861384582494</v>
      </c>
      <c r="C130">
        <f t="shared" si="15"/>
        <v>0.13971963674499999</v>
      </c>
      <c r="D130" s="1">
        <v>5.17484E-3</v>
      </c>
      <c r="E130" s="1">
        <v>0.46339439999999998</v>
      </c>
      <c r="F130" s="1">
        <v>0.17922540000000001</v>
      </c>
      <c r="G130">
        <f t="shared" si="8"/>
        <v>0.28220764177423646</v>
      </c>
      <c r="H130">
        <f t="shared" si="9"/>
        <v>1.4603793929589897E-3</v>
      </c>
      <c r="I130">
        <f t="shared" si="10"/>
        <v>0.13077344083538722</v>
      </c>
      <c r="J130">
        <f t="shared" si="11"/>
        <v>5.0578777480044239E-2</v>
      </c>
      <c r="K130">
        <f t="shared" si="12"/>
        <v>0.20400317529524481</v>
      </c>
      <c r="R130">
        <f t="shared" si="13"/>
        <v>-1.589619720086288</v>
      </c>
      <c r="S130">
        <f t="shared" si="14"/>
        <v>1.3833492609407172</v>
      </c>
    </row>
    <row r="131" spans="1:19" x14ac:dyDescent="0.25">
      <c r="A131">
        <v>509</v>
      </c>
      <c r="B131">
        <f t="shared" si="15"/>
        <v>597.48861384582494</v>
      </c>
      <c r="C131">
        <f t="shared" si="15"/>
        <v>0.13971963674499999</v>
      </c>
      <c r="D131" s="1">
        <v>6.9820799999999999E-3</v>
      </c>
      <c r="E131" s="1">
        <v>0.48293950000000002</v>
      </c>
      <c r="F131" s="1">
        <v>0.16856080000000001</v>
      </c>
      <c r="G131">
        <f t="shared" ref="G131:G194" si="16">(B131/A131)*(B131/A131)*K131</f>
        <v>0.29299028930373372</v>
      </c>
      <c r="H131">
        <f t="shared" ref="H131:H194" si="17">G131*D131</f>
        <v>2.045681639141813E-3</v>
      </c>
      <c r="I131">
        <f t="shared" ref="I131:I194" si="18">G131*E131</f>
        <v>0.14149658382120051</v>
      </c>
      <c r="J131">
        <f t="shared" ref="J131:J194" si="19">G131*F131</f>
        <v>4.9386677557268804E-2</v>
      </c>
      <c r="K131">
        <f t="shared" ref="K131:K194" si="20">EXP(R131)</f>
        <v>0.21263244071807819</v>
      </c>
      <c r="R131">
        <f t="shared" ref="R131:R194" si="21">-(((B131-A131)/(C131*A131))^2)</f>
        <v>-1.5481902343195437</v>
      </c>
      <c r="S131">
        <f t="shared" ref="S131:S194" si="22">(B131/A131)*(B131/A131)</f>
        <v>1.3779190433702408</v>
      </c>
    </row>
    <row r="132" spans="1:19" x14ac:dyDescent="0.25">
      <c r="A132">
        <v>510</v>
      </c>
      <c r="B132">
        <f t="shared" ref="B132:C195" si="23">B131</f>
        <v>597.48861384582494</v>
      </c>
      <c r="C132">
        <f t="shared" si="23"/>
        <v>0.13971963674499999</v>
      </c>
      <c r="D132" s="1">
        <v>9.2999999999999992E-3</v>
      </c>
      <c r="E132" s="1">
        <v>0.503</v>
      </c>
      <c r="F132" s="1">
        <v>0.15820000000000001</v>
      </c>
      <c r="G132">
        <f t="shared" si="16"/>
        <v>0.30397250351275795</v>
      </c>
      <c r="H132">
        <f t="shared" si="17"/>
        <v>2.8269442826686485E-3</v>
      </c>
      <c r="I132">
        <f t="shared" si="18"/>
        <v>0.15289816926691724</v>
      </c>
      <c r="J132">
        <f t="shared" si="19"/>
        <v>4.808845005571831E-2</v>
      </c>
      <c r="K132">
        <f t="shared" si="20"/>
        <v>0.22147024473578908</v>
      </c>
      <c r="R132">
        <f t="shared" si="21"/>
        <v>-1.507467033799343</v>
      </c>
      <c r="S132">
        <f t="shared" si="22"/>
        <v>1.3725207369296626</v>
      </c>
    </row>
    <row r="133" spans="1:19" x14ac:dyDescent="0.25">
      <c r="A133">
        <v>511</v>
      </c>
      <c r="B133">
        <f t="shared" si="23"/>
        <v>597.48861384582494</v>
      </c>
      <c r="C133">
        <f t="shared" si="23"/>
        <v>0.13971963674499999</v>
      </c>
      <c r="D133" s="1">
        <v>1.2149490000000001E-2</v>
      </c>
      <c r="E133" s="1">
        <v>0.52356930000000002</v>
      </c>
      <c r="F133" s="1">
        <v>0.1481383</v>
      </c>
      <c r="G133">
        <f t="shared" si="16"/>
        <v>0.31514844051260571</v>
      </c>
      <c r="H133">
        <f t="shared" si="17"/>
        <v>3.8288928265234981E-3</v>
      </c>
      <c r="I133">
        <f t="shared" si="18"/>
        <v>0.16500204839527663</v>
      </c>
      <c r="J133">
        <f t="shared" si="19"/>
        <v>4.6685554225188539E-2</v>
      </c>
      <c r="K133">
        <f t="shared" si="20"/>
        <v>0.23051420636531603</v>
      </c>
      <c r="R133">
        <f t="shared" si="21"/>
        <v>-1.4674427856233305</v>
      </c>
      <c r="S133">
        <f t="shared" si="22"/>
        <v>1.3671540920699803</v>
      </c>
    </row>
    <row r="134" spans="1:19" x14ac:dyDescent="0.25">
      <c r="A134">
        <v>512</v>
      </c>
      <c r="B134">
        <f t="shared" si="23"/>
        <v>597.48861384582494</v>
      </c>
      <c r="C134">
        <f t="shared" si="23"/>
        <v>0.13971963674499999</v>
      </c>
      <c r="D134" s="1">
        <v>1.553588E-2</v>
      </c>
      <c r="E134" s="1">
        <v>0.544512</v>
      </c>
      <c r="F134" s="1">
        <v>0.13837579999999999</v>
      </c>
      <c r="G134">
        <f t="shared" si="16"/>
        <v>0.32651185078141448</v>
      </c>
      <c r="H134">
        <f t="shared" si="17"/>
        <v>5.0726489323179615E-3</v>
      </c>
      <c r="I134">
        <f t="shared" si="18"/>
        <v>0.17778962089268957</v>
      </c>
      <c r="J134">
        <f t="shared" si="19"/>
        <v>4.518133856135885E-2</v>
      </c>
      <c r="K134">
        <f t="shared" si="20"/>
        <v>0.23976158648543036</v>
      </c>
      <c r="R134">
        <f t="shared" si="21"/>
        <v>-1.4281102390226885</v>
      </c>
      <c r="S134">
        <f t="shared" si="22"/>
        <v>1.3618188616768085</v>
      </c>
    </row>
    <row r="135" spans="1:19" x14ac:dyDescent="0.25">
      <c r="A135">
        <v>513</v>
      </c>
      <c r="B135">
        <f t="shared" si="23"/>
        <v>597.48861384582494</v>
      </c>
      <c r="C135">
        <f t="shared" si="23"/>
        <v>0.13971963674499999</v>
      </c>
      <c r="D135" s="1">
        <v>1.9477520000000002E-2</v>
      </c>
      <c r="E135" s="1">
        <v>0.56569000000000003</v>
      </c>
      <c r="F135" s="1">
        <v>0.1289942</v>
      </c>
      <c r="G135">
        <f t="shared" si="16"/>
        <v>0.33805608677425275</v>
      </c>
      <c r="H135">
        <f t="shared" si="17"/>
        <v>6.584494191267244E-3</v>
      </c>
      <c r="I135">
        <f t="shared" si="18"/>
        <v>0.19123494772732705</v>
      </c>
      <c r="J135">
        <f t="shared" si="19"/>
        <v>4.3607274468575312E-2</v>
      </c>
      <c r="K135">
        <f t="shared" si="20"/>
        <v>0.24920928729608591</v>
      </c>
      <c r="R135">
        <f t="shared" si="21"/>
        <v>-1.3894622243199277</v>
      </c>
      <c r="S135">
        <f t="shared" si="22"/>
        <v>1.3565148010419363</v>
      </c>
    </row>
    <row r="136" spans="1:19" x14ac:dyDescent="0.25">
      <c r="A136">
        <v>514</v>
      </c>
      <c r="B136">
        <f t="shared" si="23"/>
        <v>597.48861384582494</v>
      </c>
      <c r="C136">
        <f t="shared" si="23"/>
        <v>0.13971963674499999</v>
      </c>
      <c r="D136" s="1">
        <v>2.399277E-2</v>
      </c>
      <c r="E136" s="1">
        <v>0.58696530000000002</v>
      </c>
      <c r="F136" s="1">
        <v>0.1200751</v>
      </c>
      <c r="G136">
        <f t="shared" si="16"/>
        <v>0.34977411162475147</v>
      </c>
      <c r="H136">
        <f t="shared" si="17"/>
        <v>8.3920498121669886E-3</v>
      </c>
      <c r="I136">
        <f t="shared" si="18"/>
        <v>0.20530526636205573</v>
      </c>
      <c r="J136">
        <f t="shared" si="19"/>
        <v>4.1999161430753197E-2</v>
      </c>
      <c r="K136">
        <f t="shared" si="20"/>
        <v>0.25885385268284522</v>
      </c>
      <c r="R136">
        <f t="shared" si="21"/>
        <v>-1.3514916519016629</v>
      </c>
      <c r="S136">
        <f t="shared" si="22"/>
        <v>1.3512416678352639</v>
      </c>
    </row>
    <row r="137" spans="1:19" x14ac:dyDescent="0.25">
      <c r="A137">
        <v>515</v>
      </c>
      <c r="B137">
        <f t="shared" si="23"/>
        <v>597.48861384582494</v>
      </c>
      <c r="C137">
        <f t="shared" si="23"/>
        <v>0.13971963674499999</v>
      </c>
      <c r="D137" s="1">
        <v>2.9100000000000001E-2</v>
      </c>
      <c r="E137" s="1">
        <v>0.60819999999999996</v>
      </c>
      <c r="F137" s="1">
        <v>0.11169999999999999</v>
      </c>
      <c r="G137">
        <f t="shared" si="16"/>
        <v>0.36165850891141665</v>
      </c>
      <c r="H137">
        <f t="shared" si="17"/>
        <v>1.0524262609322224E-2</v>
      </c>
      <c r="I137">
        <f t="shared" si="18"/>
        <v>0.21996070511992361</v>
      </c>
      <c r="J137">
        <f t="shared" si="19"/>
        <v>4.039725544540524E-2</v>
      </c>
      <c r="K137">
        <f t="shared" si="20"/>
        <v>0.26869146948934414</v>
      </c>
      <c r="R137">
        <f t="shared" si="21"/>
        <v>-1.3141915112061298</v>
      </c>
      <c r="S137">
        <f t="shared" si="22"/>
        <v>1.3459992220771246</v>
      </c>
    </row>
    <row r="138" spans="1:19" x14ac:dyDescent="0.25">
      <c r="A138">
        <v>516</v>
      </c>
      <c r="B138">
        <f t="shared" si="23"/>
        <v>597.48861384582494</v>
      </c>
      <c r="C138">
        <f t="shared" si="23"/>
        <v>0.13971963674499999</v>
      </c>
      <c r="D138" s="1">
        <v>3.4814850000000001E-2</v>
      </c>
      <c r="E138" s="1">
        <v>0.62934559999999995</v>
      </c>
      <c r="F138" s="1">
        <v>0.10390480000000001</v>
      </c>
      <c r="G138">
        <f t="shared" si="16"/>
        <v>0.37370149345788722</v>
      </c>
      <c r="H138">
        <f t="shared" si="17"/>
        <v>1.3010361439512326E-2</v>
      </c>
      <c r="I138">
        <f t="shared" si="18"/>
        <v>0.2351873906211501</v>
      </c>
      <c r="J138">
        <f t="shared" si="19"/>
        <v>3.8829378937443079E-2</v>
      </c>
      <c r="K138">
        <f t="shared" si="20"/>
        <v>0.27871796969741935</v>
      </c>
      <c r="R138">
        <f t="shared" si="21"/>
        <v>-1.2775548697252015</v>
      </c>
      <c r="S138">
        <f t="shared" si="22"/>
        <v>1.3407872261109806</v>
      </c>
    </row>
    <row r="139" spans="1:19" x14ac:dyDescent="0.25">
      <c r="A139">
        <v>517</v>
      </c>
      <c r="B139">
        <f t="shared" si="23"/>
        <v>597.48861384582494</v>
      </c>
      <c r="C139">
        <f t="shared" si="23"/>
        <v>0.13971963674499999</v>
      </c>
      <c r="D139" s="1">
        <v>4.1120160000000003E-2</v>
      </c>
      <c r="E139" s="1">
        <v>0.65030679999999996</v>
      </c>
      <c r="F139" s="1">
        <v>9.666748E-2</v>
      </c>
      <c r="G139">
        <f t="shared" si="16"/>
        <v>0.38589492313270901</v>
      </c>
      <c r="H139">
        <f t="shared" si="17"/>
        <v>1.5868060982404696E-2</v>
      </c>
      <c r="I139">
        <f t="shared" si="18"/>
        <v>0.25095009259867795</v>
      </c>
      <c r="J139">
        <f t="shared" si="19"/>
        <v>3.7303489764032687E-2</v>
      </c>
      <c r="K139">
        <f t="shared" si="20"/>
        <v>0.28892883351121207</v>
      </c>
      <c r="R139">
        <f t="shared" si="21"/>
        <v>-1.2415748720206738</v>
      </c>
      <c r="S139">
        <f t="shared" si="22"/>
        <v>1.3356054445764898</v>
      </c>
    </row>
    <row r="140" spans="1:19" x14ac:dyDescent="0.25">
      <c r="A140">
        <v>518</v>
      </c>
      <c r="B140">
        <f t="shared" si="23"/>
        <v>597.48861384582494</v>
      </c>
      <c r="C140">
        <f t="shared" si="23"/>
        <v>0.13971963674499999</v>
      </c>
      <c r="D140" s="1">
        <v>4.798504E-2</v>
      </c>
      <c r="E140" s="1">
        <v>0.6708752</v>
      </c>
      <c r="F140" s="1">
        <v>8.9982720000000002E-2</v>
      </c>
      <c r="G140">
        <f t="shared" si="16"/>
        <v>0.398230311610689</v>
      </c>
      <c r="H140">
        <f t="shared" si="17"/>
        <v>1.9109097431851376E-2</v>
      </c>
      <c r="I140">
        <f t="shared" si="18"/>
        <v>0.26716283994788331</v>
      </c>
      <c r="J140">
        <f t="shared" si="19"/>
        <v>3.5833846625177378E-2</v>
      </c>
      <c r="K140">
        <f t="shared" si="20"/>
        <v>0.29931919333829166</v>
      </c>
      <c r="R140">
        <f t="shared" si="21"/>
        <v>-1.2062447387545954</v>
      </c>
      <c r="S140">
        <f t="shared" si="22"/>
        <v>1.3304536443829302</v>
      </c>
    </row>
    <row r="141" spans="1:19" x14ac:dyDescent="0.25">
      <c r="A141">
        <v>519</v>
      </c>
      <c r="B141">
        <f t="shared" si="23"/>
        <v>597.48861384582494</v>
      </c>
      <c r="C141">
        <f t="shared" si="23"/>
        <v>0.13971963674499999</v>
      </c>
      <c r="D141" s="1">
        <v>5.5378610000000002E-2</v>
      </c>
      <c r="E141" s="1">
        <v>0.69084239999999997</v>
      </c>
      <c r="F141" s="1">
        <v>8.3845310000000006E-2</v>
      </c>
      <c r="G141">
        <f t="shared" si="16"/>
        <v>0.41069884205461316</v>
      </c>
      <c r="H141">
        <f t="shared" si="17"/>
        <v>2.2743931001594022E-2</v>
      </c>
      <c r="I141">
        <f t="shared" si="18"/>
        <v>0.28372817372222986</v>
      </c>
      <c r="J141">
        <f t="shared" si="19"/>
        <v>3.4435171728710079E-2</v>
      </c>
      <c r="K141">
        <f t="shared" si="20"/>
        <v>0.30988383865763713</v>
      </c>
      <c r="R141">
        <f t="shared" si="21"/>
        <v>-1.171557765733404</v>
      </c>
      <c r="S141">
        <f t="shared" si="22"/>
        <v>1.3253315946829918</v>
      </c>
    </row>
    <row r="142" spans="1:19" x14ac:dyDescent="0.25">
      <c r="A142">
        <v>520</v>
      </c>
      <c r="B142">
        <f t="shared" si="23"/>
        <v>597.48861384582494</v>
      </c>
      <c r="C142">
        <f t="shared" si="23"/>
        <v>0.13971963674499999</v>
      </c>
      <c r="D142" s="1">
        <v>6.3270000000000007E-2</v>
      </c>
      <c r="E142" s="1">
        <v>0.71</v>
      </c>
      <c r="F142" s="1">
        <v>7.8249990000000005E-2</v>
      </c>
      <c r="G142">
        <f t="shared" si="16"/>
        <v>0.42329138167301278</v>
      </c>
      <c r="H142">
        <f t="shared" si="17"/>
        <v>2.678164571845152E-2</v>
      </c>
      <c r="I142">
        <f t="shared" si="18"/>
        <v>0.30053688098783904</v>
      </c>
      <c r="J142">
        <f t="shared" si="19"/>
        <v>3.3122546382999433E-2</v>
      </c>
      <c r="K142">
        <f t="shared" si="20"/>
        <v>0.32061722176116686</v>
      </c>
      <c r="R142">
        <f t="shared" si="21"/>
        <v>-1.1375073229656667</v>
      </c>
      <c r="S142">
        <f t="shared" si="22"/>
        <v>1.3202390668469133</v>
      </c>
    </row>
    <row r="143" spans="1:19" x14ac:dyDescent="0.25">
      <c r="A143">
        <v>521</v>
      </c>
      <c r="B143">
        <f t="shared" si="23"/>
        <v>597.48861384582494</v>
      </c>
      <c r="C143">
        <f t="shared" si="23"/>
        <v>0.13971963674499999</v>
      </c>
      <c r="D143" s="1">
        <v>7.1635009999999999E-2</v>
      </c>
      <c r="E143" s="1">
        <v>0.72818519999999998</v>
      </c>
      <c r="F143" s="1">
        <v>7.3208990000000002E-2</v>
      </c>
      <c r="G143">
        <f t="shared" si="16"/>
        <v>0.43599849710684307</v>
      </c>
      <c r="H143">
        <f t="shared" si="17"/>
        <v>3.1232756700233674E-2</v>
      </c>
      <c r="I143">
        <f t="shared" si="18"/>
        <v>0.31748765281544594</v>
      </c>
      <c r="J143">
        <f t="shared" si="19"/>
        <v>3.1919009614709906E-2</v>
      </c>
      <c r="K143">
        <f t="shared" si="20"/>
        <v>0.3315134643524647</v>
      </c>
      <c r="R143">
        <f t="shared" si="21"/>
        <v>-1.104086853733188</v>
      </c>
      <c r="S143">
        <f t="shared" si="22"/>
        <v>1.3151758344369688</v>
      </c>
    </row>
    <row r="144" spans="1:19" x14ac:dyDescent="0.25">
      <c r="A144">
        <v>522</v>
      </c>
      <c r="B144">
        <f t="shared" si="23"/>
        <v>597.48861384582494</v>
      </c>
      <c r="C144">
        <f t="shared" si="23"/>
        <v>0.13971963674499999</v>
      </c>
      <c r="D144" s="1">
        <v>8.0462240000000004E-2</v>
      </c>
      <c r="E144" s="1">
        <v>0.7454636</v>
      </c>
      <c r="F144" s="1">
        <v>6.8678160000000002E-2</v>
      </c>
      <c r="G144">
        <f t="shared" si="16"/>
        <v>0.44881047059530976</v>
      </c>
      <c r="H144">
        <f t="shared" si="17"/>
        <v>3.611229579955276E-2</v>
      </c>
      <c r="I144">
        <f t="shared" si="18"/>
        <v>0.33457186912767378</v>
      </c>
      <c r="J144">
        <f t="shared" si="19"/>
        <v>3.0823477309219981E-2</v>
      </c>
      <c r="K144">
        <f t="shared" si="20"/>
        <v>0.34256636498338489</v>
      </c>
      <c r="R144">
        <f t="shared" si="21"/>
        <v>-1.07128987367529</v>
      </c>
      <c r="S144">
        <f t="shared" si="22"/>
        <v>1.3101416731822983</v>
      </c>
    </row>
    <row r="145" spans="1:19" x14ac:dyDescent="0.25">
      <c r="A145">
        <v>523</v>
      </c>
      <c r="B145">
        <f t="shared" si="23"/>
        <v>597.48861384582494</v>
      </c>
      <c r="C145">
        <f t="shared" si="23"/>
        <v>0.13971963674499999</v>
      </c>
      <c r="D145" s="1">
        <v>8.9739959999999994E-2</v>
      </c>
      <c r="E145" s="1">
        <v>0.76196940000000002</v>
      </c>
      <c r="F145" s="1">
        <v>6.4567840000000001E-2</v>
      </c>
      <c r="G145">
        <f t="shared" si="16"/>
        <v>0.46171731686873457</v>
      </c>
      <c r="H145">
        <f t="shared" si="17"/>
        <v>4.1434493547107563E-2</v>
      </c>
      <c r="I145">
        <f t="shared" si="18"/>
        <v>0.35181446690407958</v>
      </c>
      <c r="J145">
        <f t="shared" si="19"/>
        <v>2.9812089840809755E-2</v>
      </c>
      <c r="K145">
        <f t="shared" si="20"/>
        <v>0.35376940730638629</v>
      </c>
      <c r="R145">
        <f t="shared" si="21"/>
        <v>-1.0391099698860398</v>
      </c>
      <c r="S145">
        <f t="shared" si="22"/>
        <v>1.3051363609540683</v>
      </c>
    </row>
    <row r="146" spans="1:19" x14ac:dyDescent="0.25">
      <c r="A146">
        <v>524</v>
      </c>
      <c r="B146">
        <f t="shared" si="23"/>
        <v>597.48861384582494</v>
      </c>
      <c r="C146">
        <f t="shared" si="23"/>
        <v>0.13971963674499999</v>
      </c>
      <c r="D146" s="1">
        <v>9.9456450000000002E-2</v>
      </c>
      <c r="E146" s="1">
        <v>0.77783679999999999</v>
      </c>
      <c r="F146" s="1">
        <v>6.0788349999999998E-2</v>
      </c>
      <c r="G146">
        <f t="shared" si="16"/>
        <v>0.47470880071424126</v>
      </c>
      <c r="H146">
        <f t="shared" si="17"/>
        <v>4.7212852102795903E-2</v>
      </c>
      <c r="I146">
        <f t="shared" si="18"/>
        <v>0.36924597447940316</v>
      </c>
      <c r="J146">
        <f t="shared" si="19"/>
        <v>2.8856764725897547E-2</v>
      </c>
      <c r="K146">
        <f t="shared" si="20"/>
        <v>0.3651157691177192</v>
      </c>
      <c r="R146">
        <f t="shared" si="21"/>
        <v>-1.0075408000242292</v>
      </c>
      <c r="S146">
        <f t="shared" si="22"/>
        <v>1.300159677740973</v>
      </c>
    </row>
    <row r="147" spans="1:19" x14ac:dyDescent="0.25">
      <c r="A147">
        <v>525</v>
      </c>
      <c r="B147">
        <f t="shared" si="23"/>
        <v>597.48861384582494</v>
      </c>
      <c r="C147">
        <f t="shared" si="23"/>
        <v>0.13971963674499999</v>
      </c>
      <c r="D147" s="1">
        <v>0.1096</v>
      </c>
      <c r="E147" s="1">
        <v>0.79320000000000002</v>
      </c>
      <c r="F147" s="1">
        <v>5.7250009999999997E-2</v>
      </c>
      <c r="G147">
        <f t="shared" si="16"/>
        <v>0.48777445515819068</v>
      </c>
      <c r="H147">
        <f t="shared" si="17"/>
        <v>5.3460080285337698E-2</v>
      </c>
      <c r="I147">
        <f t="shared" si="18"/>
        <v>0.38690269783147685</v>
      </c>
      <c r="J147">
        <f t="shared" si="19"/>
        <v>2.7925092435550965E-2</v>
      </c>
      <c r="K147">
        <f t="shared" si="20"/>
        <v>0.37659833216400429</v>
      </c>
      <c r="R147">
        <f t="shared" si="21"/>
        <v>-0.97657609143590096</v>
      </c>
      <c r="S147">
        <f t="shared" si="22"/>
        <v>1.2952114056250532</v>
      </c>
    </row>
    <row r="148" spans="1:19" x14ac:dyDescent="0.25">
      <c r="A148">
        <v>526</v>
      </c>
      <c r="B148">
        <f t="shared" si="23"/>
        <v>597.48861384582494</v>
      </c>
      <c r="C148">
        <f t="shared" si="23"/>
        <v>0.13971963674499999</v>
      </c>
      <c r="D148" s="1">
        <v>0.12016739999999999</v>
      </c>
      <c r="E148" s="1">
        <v>0.80811040000000001</v>
      </c>
      <c r="F148" s="1">
        <v>5.3904349999999997E-2</v>
      </c>
      <c r="G148">
        <f t="shared" si="16"/>
        <v>0.50090360020771918</v>
      </c>
      <c r="H148">
        <f t="shared" si="17"/>
        <v>6.0192283287601067E-2</v>
      </c>
      <c r="I148">
        <f t="shared" si="18"/>
        <v>0.40478540872530006</v>
      </c>
      <c r="J148">
        <f t="shared" si="19"/>
        <v>2.7000882981856964E-2</v>
      </c>
      <c r="K148">
        <f t="shared" si="20"/>
        <v>0.38820969268229993</v>
      </c>
      <c r="R148">
        <f t="shared" si="21"/>
        <v>-0.94620964028922305</v>
      </c>
      <c r="S148">
        <f t="shared" si="22"/>
        <v>1.2902913287578444</v>
      </c>
    </row>
    <row r="149" spans="1:19" x14ac:dyDescent="0.25">
      <c r="A149">
        <v>527</v>
      </c>
      <c r="B149">
        <f t="shared" si="23"/>
        <v>597.48861384582494</v>
      </c>
      <c r="C149">
        <f t="shared" si="23"/>
        <v>0.13971963674499999</v>
      </c>
      <c r="D149" s="1">
        <v>0.13111449999999999</v>
      </c>
      <c r="E149" s="1">
        <v>0.82249620000000001</v>
      </c>
      <c r="F149" s="1">
        <v>5.0746640000000003E-2</v>
      </c>
      <c r="G149">
        <f t="shared" si="16"/>
        <v>0.51408536209240485</v>
      </c>
      <c r="H149">
        <f t="shared" si="17"/>
        <v>6.7404045208064617E-2</v>
      </c>
      <c r="I149">
        <f t="shared" si="18"/>
        <v>0.42283325679662703</v>
      </c>
      <c r="J149">
        <f t="shared" si="19"/>
        <v>2.6088104799372916E-2</v>
      </c>
      <c r="K149">
        <f t="shared" si="20"/>
        <v>0.39994217264146376</v>
      </c>
      <c r="R149">
        <f t="shared" si="21"/>
        <v>-0.91643531072151352</v>
      </c>
      <c r="S149">
        <f t="shared" si="22"/>
        <v>1.2853992333368331</v>
      </c>
    </row>
    <row r="150" spans="1:19" x14ac:dyDescent="0.25">
      <c r="A150">
        <v>528</v>
      </c>
      <c r="B150">
        <f t="shared" si="23"/>
        <v>597.48861384582494</v>
      </c>
      <c r="C150">
        <f t="shared" si="23"/>
        <v>0.13971963674499999</v>
      </c>
      <c r="D150" s="1">
        <v>0.14236789999999999</v>
      </c>
      <c r="E150" s="1">
        <v>0.83630680000000002</v>
      </c>
      <c r="F150" s="1">
        <v>4.7752759999999998E-2</v>
      </c>
      <c r="G150">
        <f t="shared" si="16"/>
        <v>0.52730869294603211</v>
      </c>
      <c r="H150">
        <f t="shared" si="17"/>
        <v>7.5071831266471406E-2</v>
      </c>
      <c r="I150">
        <f t="shared" si="18"/>
        <v>0.4409918456098787</v>
      </c>
      <c r="J150">
        <f t="shared" si="19"/>
        <v>2.5180445460165565E-2</v>
      </c>
      <c r="K150">
        <f t="shared" si="20"/>
        <v>0.41178783165047728</v>
      </c>
      <c r="R150">
        <f t="shared" si="21"/>
        <v>-0.88724703399823091</v>
      </c>
      <c r="S150">
        <f t="shared" si="22"/>
        <v>1.2805349075822332</v>
      </c>
    </row>
    <row r="151" spans="1:19" x14ac:dyDescent="0.25">
      <c r="A151">
        <v>529</v>
      </c>
      <c r="B151">
        <f t="shared" si="23"/>
        <v>597.48861384582494</v>
      </c>
      <c r="C151">
        <f t="shared" si="23"/>
        <v>0.13971963674499999</v>
      </c>
      <c r="D151" s="1">
        <v>0.1538542</v>
      </c>
      <c r="E151" s="1">
        <v>0.84949160000000001</v>
      </c>
      <c r="F151" s="1">
        <v>4.4898590000000002E-2</v>
      </c>
      <c r="G151">
        <f t="shared" si="16"/>
        <v>0.54056239086763125</v>
      </c>
      <c r="H151">
        <f t="shared" si="17"/>
        <v>8.3167794197026704E-2</v>
      </c>
      <c r="I151">
        <f t="shared" si="18"/>
        <v>0.45920321031796946</v>
      </c>
      <c r="J151">
        <f t="shared" si="19"/>
        <v>2.4270489156985521E-2</v>
      </c>
      <c r="K151">
        <f t="shared" si="20"/>
        <v>0.4237384794974432</v>
      </c>
      <c r="R151">
        <f t="shared" si="21"/>
        <v>-0.85863880768373368</v>
      </c>
      <c r="S151">
        <f t="shared" si="22"/>
        <v>1.2756981417140638</v>
      </c>
    </row>
    <row r="152" spans="1:19" x14ac:dyDescent="0.25">
      <c r="A152">
        <v>530</v>
      </c>
      <c r="B152">
        <f t="shared" si="23"/>
        <v>597.48861384582494</v>
      </c>
      <c r="C152">
        <f t="shared" si="23"/>
        <v>0.13971963674499999</v>
      </c>
      <c r="D152" s="1">
        <v>0.16550000000000001</v>
      </c>
      <c r="E152" s="1">
        <v>0.86199999999999999</v>
      </c>
      <c r="F152" s="1">
        <v>4.2160000000000003E-2</v>
      </c>
      <c r="G152">
        <f t="shared" si="16"/>
        <v>0.55383512030043247</v>
      </c>
      <c r="H152">
        <f t="shared" si="17"/>
        <v>9.165971240972158E-2</v>
      </c>
      <c r="I152">
        <f t="shared" si="18"/>
        <v>0.4774058736989728</v>
      </c>
      <c r="J152">
        <f t="shared" si="19"/>
        <v>2.3349688671866233E-2</v>
      </c>
      <c r="K152">
        <f t="shared" si="20"/>
        <v>0.43578568928116407</v>
      </c>
      <c r="R152">
        <f t="shared" si="21"/>
        <v>-0.83060469482363097</v>
      </c>
      <c r="S152">
        <f t="shared" si="22"/>
        <v>1.2708887279295311</v>
      </c>
    </row>
    <row r="153" spans="1:19" x14ac:dyDescent="0.25">
      <c r="A153">
        <v>531</v>
      </c>
      <c r="B153">
        <f t="shared" si="23"/>
        <v>597.48861384582494</v>
      </c>
      <c r="C153">
        <f t="shared" si="23"/>
        <v>0.13971963674499999</v>
      </c>
      <c r="D153" s="1">
        <v>0.1772571</v>
      </c>
      <c r="E153" s="1">
        <v>0.8738108</v>
      </c>
      <c r="F153" s="1">
        <v>3.9507279999999999E-2</v>
      </c>
      <c r="G153">
        <f t="shared" si="16"/>
        <v>0.56711543266710196</v>
      </c>
      <c r="H153">
        <f t="shared" si="17"/>
        <v>0.10052523695981576</v>
      </c>
      <c r="I153">
        <f t="shared" si="18"/>
        <v>0.49555158991118647</v>
      </c>
      <c r="J153">
        <f t="shared" si="19"/>
        <v>2.2405188190700344E-2</v>
      </c>
      <c r="K153">
        <f t="shared" si="20"/>
        <v>0.44792081109559634</v>
      </c>
      <c r="R153">
        <f t="shared" si="21"/>
        <v>-0.8031388231385389</v>
      </c>
      <c r="S153">
        <f t="shared" si="22"/>
        <v>1.2661064603807097</v>
      </c>
    </row>
    <row r="154" spans="1:19" x14ac:dyDescent="0.25">
      <c r="A154">
        <v>532</v>
      </c>
      <c r="B154">
        <f t="shared" si="23"/>
        <v>597.48861384582494</v>
      </c>
      <c r="C154">
        <f t="shared" si="23"/>
        <v>0.13971963674499999</v>
      </c>
      <c r="D154" s="1">
        <v>0.18914</v>
      </c>
      <c r="E154" s="1">
        <v>0.88496240000000004</v>
      </c>
      <c r="F154" s="1">
        <v>3.6935639999999999E-2</v>
      </c>
      <c r="G154">
        <f t="shared" si="16"/>
        <v>0.58039178719959694</v>
      </c>
      <c r="H154">
        <f t="shared" si="17"/>
        <v>0.10977530263093177</v>
      </c>
      <c r="I154">
        <f t="shared" si="18"/>
        <v>0.51362490894044466</v>
      </c>
      <c r="J154">
        <f t="shared" si="19"/>
        <v>2.143714211096092E-2</v>
      </c>
      <c r="K154">
        <f t="shared" si="20"/>
        <v>0.46013498622603577</v>
      </c>
      <c r="R154">
        <f t="shared" si="21"/>
        <v>-0.77623538422906357</v>
      </c>
      <c r="S154">
        <f t="shared" si="22"/>
        <v>1.2613511351525146</v>
      </c>
    </row>
    <row r="155" spans="1:19" x14ac:dyDescent="0.25">
      <c r="A155">
        <v>533</v>
      </c>
      <c r="B155">
        <f t="shared" si="23"/>
        <v>597.48861384582494</v>
      </c>
      <c r="C155">
        <f t="shared" si="23"/>
        <v>0.13971963674499999</v>
      </c>
      <c r="D155" s="1">
        <v>0.2011694</v>
      </c>
      <c r="E155" s="1">
        <v>0.8954936</v>
      </c>
      <c r="F155" s="1">
        <v>3.445836E-2</v>
      </c>
      <c r="G155">
        <f t="shared" si="16"/>
        <v>0.59365257190219989</v>
      </c>
      <c r="H155">
        <f t="shared" si="17"/>
        <v>0.11942473169802241</v>
      </c>
      <c r="I155">
        <f t="shared" si="18"/>
        <v>0.53161207876195982</v>
      </c>
      <c r="J155">
        <f t="shared" si="19"/>
        <v>2.0456294037531887E-2</v>
      </c>
      <c r="K155">
        <f t="shared" si="20"/>
        <v>0.47241916181463051</v>
      </c>
      <c r="R155">
        <f t="shared" si="21"/>
        <v>-0.74988863279183915</v>
      </c>
      <c r="S155">
        <f t="shared" si="22"/>
        <v>1.2566225502409645</v>
      </c>
    </row>
    <row r="156" spans="1:19" x14ac:dyDescent="0.25">
      <c r="A156">
        <v>534</v>
      </c>
      <c r="B156">
        <f t="shared" si="23"/>
        <v>597.48861384582494</v>
      </c>
      <c r="C156">
        <f t="shared" si="23"/>
        <v>0.13971963674499999</v>
      </c>
      <c r="D156" s="1">
        <v>0.21336579999999999</v>
      </c>
      <c r="E156" s="1">
        <v>0.9054432</v>
      </c>
      <c r="F156" s="1">
        <v>3.2088720000000001E-2</v>
      </c>
      <c r="G156">
        <f t="shared" si="16"/>
        <v>0.60688612458675428</v>
      </c>
      <c r="H156">
        <f t="shared" si="17"/>
        <v>0.1294887434813525</v>
      </c>
      <c r="I156">
        <f t="shared" si="18"/>
        <v>0.54950091468142948</v>
      </c>
      <c r="J156">
        <f t="shared" si="19"/>
        <v>1.9474198923749474E-2</v>
      </c>
      <c r="K156">
        <f t="shared" si="20"/>
        <v>0.48476410595175273</v>
      </c>
      <c r="R156">
        <f t="shared" si="21"/>
        <v>-0.72409288584644327</v>
      </c>
      <c r="S156">
        <f t="shared" si="22"/>
        <v>1.2519205055317277</v>
      </c>
    </row>
    <row r="157" spans="1:19" x14ac:dyDescent="0.25">
      <c r="A157">
        <v>535</v>
      </c>
      <c r="B157">
        <f t="shared" si="23"/>
        <v>597.48861384582494</v>
      </c>
      <c r="C157">
        <f t="shared" si="23"/>
        <v>0.13971963674499999</v>
      </c>
      <c r="D157" s="1">
        <v>0.2257499</v>
      </c>
      <c r="E157" s="1">
        <v>0.9148501</v>
      </c>
      <c r="F157" s="1">
        <v>2.9839999999999998E-2</v>
      </c>
      <c r="G157">
        <f t="shared" si="16"/>
        <v>0.62008075391980699</v>
      </c>
      <c r="H157">
        <f t="shared" si="17"/>
        <v>0.13998316818932105</v>
      </c>
      <c r="I157">
        <f t="shared" si="18"/>
        <v>0.56728093973161087</v>
      </c>
      <c r="J157">
        <f t="shared" si="19"/>
        <v>1.8503209696967039E-2</v>
      </c>
      <c r="K157">
        <f t="shared" si="20"/>
        <v>0.49716042314886588</v>
      </c>
      <c r="R157">
        <f t="shared" si="21"/>
        <v>-0.6988425219730261</v>
      </c>
      <c r="S157">
        <f t="shared" si="22"/>
        <v>1.2472448027789509</v>
      </c>
    </row>
    <row r="158" spans="1:19" x14ac:dyDescent="0.25">
      <c r="A158">
        <v>536</v>
      </c>
      <c r="B158">
        <f t="shared" si="23"/>
        <v>597.48861384582494</v>
      </c>
      <c r="C158">
        <f t="shared" si="23"/>
        <v>0.13971963674499999</v>
      </c>
      <c r="D158" s="1">
        <v>0.2383209</v>
      </c>
      <c r="E158" s="1">
        <v>0.92373479999999997</v>
      </c>
      <c r="F158" s="1">
        <v>2.771181E-2</v>
      </c>
      <c r="G158">
        <f t="shared" si="16"/>
        <v>0.63322476042228226</v>
      </c>
      <c r="H158">
        <f t="shared" si="17"/>
        <v>0.15091069480612268</v>
      </c>
      <c r="I158">
        <f t="shared" si="18"/>
        <v>0.58493174742372478</v>
      </c>
      <c r="J158">
        <f t="shared" si="19"/>
        <v>1.7547804248117804E-2</v>
      </c>
      <c r="K158">
        <f t="shared" si="20"/>
        <v>0.50959857014782917</v>
      </c>
      <c r="R158">
        <f t="shared" si="21"/>
        <v>-0.67413198056048018</v>
      </c>
      <c r="S158">
        <f t="shared" si="22"/>
        <v>1.2425952455843634</v>
      </c>
    </row>
    <row r="159" spans="1:19" x14ac:dyDescent="0.25">
      <c r="A159">
        <v>537</v>
      </c>
      <c r="B159">
        <f t="shared" si="23"/>
        <v>597.48861384582494</v>
      </c>
      <c r="C159">
        <f t="shared" si="23"/>
        <v>0.13971963674499999</v>
      </c>
      <c r="D159" s="1">
        <v>0.25106679999999998</v>
      </c>
      <c r="E159" s="1">
        <v>0.93209240000000004</v>
      </c>
      <c r="F159" s="1">
        <v>2.5694439999999999E-2</v>
      </c>
      <c r="G159">
        <f t="shared" si="16"/>
        <v>0.64630645736342429</v>
      </c>
      <c r="H159">
        <f t="shared" si="17"/>
        <v>0.16226609406957135</v>
      </c>
      <c r="I159">
        <f t="shared" si="18"/>
        <v>0.60241733697937183</v>
      </c>
      <c r="J159">
        <f t="shared" si="19"/>
        <v>1.6606482490337061E-2</v>
      </c>
      <c r="K159">
        <f t="shared" si="20"/>
        <v>0.52206887202105523</v>
      </c>
      <c r="R159">
        <f t="shared" si="21"/>
        <v>-0.64995576106499442</v>
      </c>
      <c r="S159">
        <f t="shared" si="22"/>
        <v>1.2379716393766502</v>
      </c>
    </row>
    <row r="160" spans="1:19" x14ac:dyDescent="0.25">
      <c r="A160">
        <v>538</v>
      </c>
      <c r="B160">
        <f t="shared" si="23"/>
        <v>597.48861384582494</v>
      </c>
      <c r="C160">
        <f t="shared" si="23"/>
        <v>0.13971963674499999</v>
      </c>
      <c r="D160" s="1">
        <v>0.26399220000000001</v>
      </c>
      <c r="E160" s="1">
        <v>0.93992260000000005</v>
      </c>
      <c r="F160" s="1">
        <v>2.3787160000000002E-2</v>
      </c>
      <c r="G160">
        <f t="shared" si="16"/>
        <v>0.65931419149208415</v>
      </c>
      <c r="H160">
        <f t="shared" si="17"/>
        <v>0.17405380390321659</v>
      </c>
      <c r="I160">
        <f t="shared" si="18"/>
        <v>0.61970430908413765</v>
      </c>
      <c r="J160">
        <f t="shared" si="19"/>
        <v>1.5683212163292846E-2</v>
      </c>
      <c r="K160">
        <f t="shared" si="20"/>
        <v>0.53456153851660504</v>
      </c>
      <c r="R160">
        <f t="shared" si="21"/>
        <v>-0.62630842227882555</v>
      </c>
      <c r="S160">
        <f t="shared" si="22"/>
        <v>1.2333737913910989</v>
      </c>
    </row>
    <row r="161" spans="1:19" x14ac:dyDescent="0.25">
      <c r="A161">
        <v>539</v>
      </c>
      <c r="B161">
        <f t="shared" si="23"/>
        <v>597.48861384582494</v>
      </c>
      <c r="C161">
        <f t="shared" si="23"/>
        <v>0.13971963674499999</v>
      </c>
      <c r="D161" s="1">
        <v>0.27710170000000001</v>
      </c>
      <c r="E161" s="1">
        <v>0.94722519999999999</v>
      </c>
      <c r="F161" s="1">
        <v>2.1989249999999998E-2</v>
      </c>
      <c r="G161">
        <f t="shared" si="16"/>
        <v>0.67223636354992278</v>
      </c>
      <c r="H161">
        <f t="shared" si="17"/>
        <v>0.18627783914150164</v>
      </c>
      <c r="I161">
        <f t="shared" si="18"/>
        <v>0.63675922391084827</v>
      </c>
      <c r="J161">
        <f t="shared" si="19"/>
        <v>1.4781973457190139E-2</v>
      </c>
      <c r="K161">
        <f t="shared" si="20"/>
        <v>0.54706668060214159</v>
      </c>
      <c r="R161">
        <f t="shared" si="21"/>
        <v>-0.60318458160913246</v>
      </c>
      <c r="S161">
        <f t="shared" si="22"/>
        <v>1.2288015106495067</v>
      </c>
    </row>
    <row r="162" spans="1:19" x14ac:dyDescent="0.25">
      <c r="A162">
        <v>540</v>
      </c>
      <c r="B162">
        <f t="shared" si="23"/>
        <v>597.48861384582494</v>
      </c>
      <c r="C162">
        <f t="shared" si="23"/>
        <v>0.13971963674499999</v>
      </c>
      <c r="D162" s="1">
        <v>0.29039999999999999</v>
      </c>
      <c r="E162" s="1">
        <v>0.95399999999999996</v>
      </c>
      <c r="F162" s="1">
        <v>2.0299999999999999E-2</v>
      </c>
      <c r="G162">
        <f t="shared" si="16"/>
        <v>0.68506144851280537</v>
      </c>
      <c r="H162">
        <f t="shared" si="17"/>
        <v>0.19894184464811868</v>
      </c>
      <c r="I162">
        <f t="shared" si="18"/>
        <v>0.65354862188121632</v>
      </c>
      <c r="J162">
        <f t="shared" si="19"/>
        <v>1.3906747404809948E-2</v>
      </c>
      <c r="K162">
        <f t="shared" si="20"/>
        <v>0.55957432716167943</v>
      </c>
      <c r="R162">
        <f t="shared" si="21"/>
        <v>-0.58057891436671627</v>
      </c>
      <c r="S162">
        <f t="shared" si="22"/>
        <v>1.2242546079403471</v>
      </c>
    </row>
    <row r="163" spans="1:19" x14ac:dyDescent="0.25">
      <c r="A163">
        <v>541</v>
      </c>
      <c r="B163">
        <f t="shared" si="23"/>
        <v>597.48861384582494</v>
      </c>
      <c r="C163">
        <f t="shared" si="23"/>
        <v>0.13971963674499999</v>
      </c>
      <c r="D163" s="1">
        <v>0.30389119999999997</v>
      </c>
      <c r="E163" s="1">
        <v>0.96025609999999995</v>
      </c>
      <c r="F163" s="1">
        <v>1.871805E-2</v>
      </c>
      <c r="G163">
        <f t="shared" si="16"/>
        <v>0.69777801550851493</v>
      </c>
      <c r="H163">
        <f t="shared" si="17"/>
        <v>0.2120485984665012</v>
      </c>
      <c r="I163">
        <f t="shared" si="18"/>
        <v>0.67004559583794598</v>
      </c>
      <c r="J163">
        <f t="shared" si="19"/>
        <v>1.3061043783189157E-2</v>
      </c>
      <c r="K163">
        <f t="shared" si="20"/>
        <v>0.5720744417992546</v>
      </c>
      <c r="R163">
        <f t="shared" si="21"/>
        <v>-0.55848615306451566</v>
      </c>
      <c r="S163">
        <f t="shared" si="22"/>
        <v>1.2197328957991986</v>
      </c>
    </row>
    <row r="164" spans="1:19" x14ac:dyDescent="0.25">
      <c r="A164">
        <v>542</v>
      </c>
      <c r="B164">
        <f t="shared" si="23"/>
        <v>597.48861384582494</v>
      </c>
      <c r="C164">
        <f t="shared" si="23"/>
        <v>0.13971963674499999</v>
      </c>
      <c r="D164" s="1">
        <v>0.31757259999999998</v>
      </c>
      <c r="E164" s="1">
        <v>0.96600739999999996</v>
      </c>
      <c r="F164" s="1">
        <v>1.724036E-2</v>
      </c>
      <c r="G164">
        <f t="shared" si="16"/>
        <v>0.71037474736091544</v>
      </c>
      <c r="H164">
        <f t="shared" si="17"/>
        <v>0.22559555549374904</v>
      </c>
      <c r="I164">
        <f t="shared" si="18"/>
        <v>0.68622726272377477</v>
      </c>
      <c r="J164">
        <f t="shared" si="19"/>
        <v>1.2247116379411232E-2</v>
      </c>
      <c r="K164">
        <f t="shared" si="20"/>
        <v>0.58455693970399025</v>
      </c>
      <c r="R164">
        <f t="shared" si="21"/>
        <v>-0.53690108672570469</v>
      </c>
      <c r="S164">
        <f t="shared" si="22"/>
        <v>1.2152361884894176</v>
      </c>
    </row>
    <row r="165" spans="1:19" x14ac:dyDescent="0.25">
      <c r="A165">
        <v>543</v>
      </c>
      <c r="B165">
        <f t="shared" si="23"/>
        <v>597.48861384582494</v>
      </c>
      <c r="C165">
        <f t="shared" si="23"/>
        <v>0.13971963674499999</v>
      </c>
      <c r="D165" s="1">
        <v>0.33143840000000002</v>
      </c>
      <c r="E165" s="1">
        <v>0.97126060000000003</v>
      </c>
      <c r="F165" s="1">
        <v>1.5863639999999998E-2</v>
      </c>
      <c r="G165">
        <f t="shared" si="16"/>
        <v>0.72284045971285493</v>
      </c>
      <c r="H165">
        <f t="shared" si="17"/>
        <v>0.23957708542249312</v>
      </c>
      <c r="I165">
        <f t="shared" si="18"/>
        <v>0.70206645860498329</v>
      </c>
      <c r="J165">
        <f t="shared" si="19"/>
        <v>1.1466880830319232E-2</v>
      </c>
      <c r="K165">
        <f t="shared" si="20"/>
        <v>0.59701170453154306</v>
      </c>
      <c r="R165">
        <f t="shared" si="21"/>
        <v>-0.51581856020124772</v>
      </c>
      <c r="S165">
        <f t="shared" si="22"/>
        <v>1.2107643019830672</v>
      </c>
    </row>
    <row r="166" spans="1:19" x14ac:dyDescent="0.25">
      <c r="A166">
        <v>544</v>
      </c>
      <c r="B166">
        <f t="shared" si="23"/>
        <v>597.48861384582494</v>
      </c>
      <c r="C166">
        <f t="shared" si="23"/>
        <v>0.13971963674499999</v>
      </c>
      <c r="D166" s="1">
        <v>0.34548279999999998</v>
      </c>
      <c r="E166" s="1">
        <v>0.97602250000000002</v>
      </c>
      <c r="F166" s="1">
        <v>1.458461E-2</v>
      </c>
      <c r="G166">
        <f t="shared" si="16"/>
        <v>0.73516411968235906</v>
      </c>
      <c r="H166">
        <f t="shared" si="17"/>
        <v>0.25398655852739649</v>
      </c>
      <c r="I166">
        <f t="shared" si="18"/>
        <v>0.71753672200267526</v>
      </c>
      <c r="J166">
        <f t="shared" si="19"/>
        <v>1.0722081971560531E-2</v>
      </c>
      <c r="K166">
        <f t="shared" si="20"/>
        <v>0.60942860525758025</v>
      </c>
      <c r="R166">
        <f t="shared" si="21"/>
        <v>-0.49523347349676516</v>
      </c>
      <c r="S166">
        <f t="shared" si="22"/>
        <v>1.2063170539420867</v>
      </c>
    </row>
    <row r="167" spans="1:19" x14ac:dyDescent="0.25">
      <c r="A167">
        <v>545</v>
      </c>
      <c r="B167">
        <f t="shared" si="23"/>
        <v>597.48861384582494</v>
      </c>
      <c r="C167">
        <f t="shared" si="23"/>
        <v>0.13971963674499999</v>
      </c>
      <c r="D167" s="1">
        <v>0.35970000000000002</v>
      </c>
      <c r="E167" s="1">
        <v>0.98029999999999995</v>
      </c>
      <c r="F167" s="1">
        <v>1.34E-2</v>
      </c>
      <c r="G167">
        <f t="shared" si="16"/>
        <v>0.74733486400906501</v>
      </c>
      <c r="H167">
        <f t="shared" si="17"/>
        <v>0.26881635058406073</v>
      </c>
      <c r="I167">
        <f t="shared" si="18"/>
        <v>0.73261236718808642</v>
      </c>
      <c r="J167">
        <f t="shared" si="19"/>
        <v>1.0014287177721471E-2</v>
      </c>
      <c r="K167">
        <f t="shared" si="20"/>
        <v>0.62179751295974794</v>
      </c>
      <c r="R167">
        <f t="shared" si="21"/>
        <v>-0.47514078110857044</v>
      </c>
      <c r="S167">
        <f t="shared" si="22"/>
        <v>1.2018942636997065</v>
      </c>
    </row>
    <row r="168" spans="1:19" x14ac:dyDescent="0.25">
      <c r="A168">
        <v>546</v>
      </c>
      <c r="B168">
        <f t="shared" si="23"/>
        <v>597.48861384582494</v>
      </c>
      <c r="C168">
        <f t="shared" si="23"/>
        <v>0.13971963674499999</v>
      </c>
      <c r="D168" s="1">
        <v>0.37408390000000002</v>
      </c>
      <c r="E168" s="1">
        <v>0.98409239999999998</v>
      </c>
      <c r="F168" s="1">
        <v>1.2307230000000001E-2</v>
      </c>
      <c r="G168">
        <f t="shared" si="16"/>
        <v>0.75934201665032286</v>
      </c>
      <c r="H168">
        <f t="shared" si="17"/>
        <v>0.28405762302241772</v>
      </c>
      <c r="I168">
        <f t="shared" si="18"/>
        <v>0.74726270758625613</v>
      </c>
      <c r="J168">
        <f t="shared" si="19"/>
        <v>9.3453968475793528E-3</v>
      </c>
      <c r="K168">
        <f t="shared" si="20"/>
        <v>0.63410831748554408</v>
      </c>
      <c r="R168">
        <f t="shared" si="21"/>
        <v>-0.45553549136873217</v>
      </c>
      <c r="S168">
        <f t="shared" si="22"/>
        <v>1.1974957522420981</v>
      </c>
    </row>
    <row r="169" spans="1:19" x14ac:dyDescent="0.25">
      <c r="A169">
        <v>547</v>
      </c>
      <c r="B169">
        <f t="shared" si="23"/>
        <v>597.48861384582494</v>
      </c>
      <c r="C169">
        <f t="shared" si="23"/>
        <v>0.13971963674499999</v>
      </c>
      <c r="D169" s="1">
        <v>0.38863959999999997</v>
      </c>
      <c r="E169" s="1">
        <v>0.98741820000000002</v>
      </c>
      <c r="F169" s="1">
        <v>1.130188E-2</v>
      </c>
      <c r="G169">
        <f t="shared" si="16"/>
        <v>0.77117510578896398</v>
      </c>
      <c r="H169">
        <f t="shared" si="17"/>
        <v>0.2997091846437806</v>
      </c>
      <c r="I169">
        <f t="shared" si="18"/>
        <v>0.76147233484294841</v>
      </c>
      <c r="J169">
        <f t="shared" si="19"/>
        <v>8.7157285046141758E-3</v>
      </c>
      <c r="K169">
        <f t="shared" si="20"/>
        <v>0.64635094396458281</v>
      </c>
      <c r="R169">
        <f t="shared" si="21"/>
        <v>-0.43641266579903043</v>
      </c>
      <c r="S169">
        <f t="shared" si="22"/>
        <v>1.1931213421902591</v>
      </c>
    </row>
    <row r="170" spans="1:19" x14ac:dyDescent="0.25">
      <c r="A170">
        <v>548</v>
      </c>
      <c r="B170">
        <f t="shared" si="23"/>
        <v>597.48861384582494</v>
      </c>
      <c r="C170">
        <f t="shared" si="23"/>
        <v>0.13971963674499999</v>
      </c>
      <c r="D170" s="1">
        <v>0.40337840000000003</v>
      </c>
      <c r="E170" s="1">
        <v>0.99031279999999999</v>
      </c>
      <c r="F170" s="1">
        <v>1.0377920000000001E-2</v>
      </c>
      <c r="G170">
        <f t="shared" si="16"/>
        <v>0.78282388021738603</v>
      </c>
      <c r="H170">
        <f t="shared" si="17"/>
        <v>0.31577424428388084</v>
      </c>
      <c r="I170">
        <f t="shared" si="18"/>
        <v>0.77524050872494421</v>
      </c>
      <c r="J170">
        <f t="shared" si="19"/>
        <v>8.1240836029856153E-3</v>
      </c>
      <c r="K170">
        <f t="shared" si="20"/>
        <v>0.65851536912495168</v>
      </c>
      <c r="R170">
        <f t="shared" si="21"/>
        <v>-0.41776741847366866</v>
      </c>
      <c r="S170">
        <f t="shared" si="22"/>
        <v>1.1887708577821319</v>
      </c>
    </row>
    <row r="171" spans="1:19" x14ac:dyDescent="0.25">
      <c r="A171">
        <v>549</v>
      </c>
      <c r="B171">
        <f t="shared" si="23"/>
        <v>597.48861384582494</v>
      </c>
      <c r="C171">
        <f t="shared" si="23"/>
        <v>0.13971963674499999</v>
      </c>
      <c r="D171" s="1">
        <v>0.4183115</v>
      </c>
      <c r="E171" s="1">
        <v>0.99281160000000002</v>
      </c>
      <c r="F171" s="1">
        <v>9.5293059999999995E-3</v>
      </c>
      <c r="G171">
        <f t="shared" si="16"/>
        <v>0.79427832506529461</v>
      </c>
      <c r="H171">
        <f t="shared" si="17"/>
        <v>0.33225575757555098</v>
      </c>
      <c r="I171">
        <f t="shared" si="18"/>
        <v>0.78856873475339528</v>
      </c>
      <c r="J171">
        <f t="shared" si="19"/>
        <v>7.568921208714662E-3</v>
      </c>
      <c r="K171">
        <f t="shared" si="20"/>
        <v>0.67059163737467764</v>
      </c>
      <c r="R171">
        <f t="shared" si="21"/>
        <v>-0.39959491539060726</v>
      </c>
      <c r="S171">
        <f t="shared" si="22"/>
        <v>1.1844441248549449</v>
      </c>
    </row>
    <row r="172" spans="1:19" x14ac:dyDescent="0.25">
      <c r="A172">
        <v>550</v>
      </c>
      <c r="B172">
        <f t="shared" si="23"/>
        <v>597.48861384582494</v>
      </c>
      <c r="C172">
        <f t="shared" si="23"/>
        <v>0.13971963674499999</v>
      </c>
      <c r="D172" s="1">
        <v>0.4334499</v>
      </c>
      <c r="E172" s="1">
        <v>0.99495009999999995</v>
      </c>
      <c r="F172" s="1">
        <v>8.7499989999999996E-3</v>
      </c>
      <c r="G172">
        <f t="shared" si="16"/>
        <v>0.80552867684120566</v>
      </c>
      <c r="H172">
        <f t="shared" si="17"/>
        <v>0.34915632442395289</v>
      </c>
      <c r="I172">
        <f t="shared" si="18"/>
        <v>0.80146083757602526</v>
      </c>
      <c r="J172">
        <f t="shared" si="19"/>
        <v>7.0483751168318723E-3</v>
      </c>
      <c r="K172">
        <f t="shared" si="20"/>
        <v>0.68256987661074409</v>
      </c>
      <c r="R172">
        <f t="shared" si="21"/>
        <v>-0.38189037385139041</v>
      </c>
      <c r="S172">
        <f t="shared" si="22"/>
        <v>1.1801409708277861</v>
      </c>
    </row>
    <row r="173" spans="1:19" x14ac:dyDescent="0.25">
      <c r="A173">
        <v>551</v>
      </c>
      <c r="B173">
        <f t="shared" si="23"/>
        <v>597.48861384582494</v>
      </c>
      <c r="C173">
        <f t="shared" si="23"/>
        <v>0.13971963674499999</v>
      </c>
      <c r="D173" s="1">
        <v>0.44879530000000001</v>
      </c>
      <c r="E173" s="1">
        <v>0.99671080000000001</v>
      </c>
      <c r="F173" s="1">
        <v>8.0351999999999993E-3</v>
      </c>
      <c r="G173">
        <f t="shared" si="16"/>
        <v>0.81656543776057378</v>
      </c>
      <c r="H173">
        <f t="shared" si="17"/>
        <v>0.36647073060938806</v>
      </c>
      <c r="I173">
        <f t="shared" si="18"/>
        <v>0.81387959072269167</v>
      </c>
      <c r="J173">
        <f t="shared" si="19"/>
        <v>6.5612666054937615E-3</v>
      </c>
      <c r="K173">
        <f t="shared" si="20"/>
        <v>0.69444031371962822</v>
      </c>
      <c r="R173">
        <f t="shared" si="21"/>
        <v>-0.36464906184933554</v>
      </c>
      <c r="S173">
        <f t="shared" si="22"/>
        <v>1.1758612246843896</v>
      </c>
    </row>
    <row r="174" spans="1:19" x14ac:dyDescent="0.25">
      <c r="A174">
        <v>552</v>
      </c>
      <c r="B174">
        <f t="shared" si="23"/>
        <v>597.48861384582494</v>
      </c>
      <c r="C174">
        <f t="shared" si="23"/>
        <v>0.13971963674499999</v>
      </c>
      <c r="D174" s="1">
        <v>0.46433600000000003</v>
      </c>
      <c r="E174" s="1">
        <v>0.99809829999999999</v>
      </c>
      <c r="F174" s="1">
        <v>7.3816000000000003E-3</v>
      </c>
      <c r="G174">
        <f t="shared" si="16"/>
        <v>0.82737938933623301</v>
      </c>
      <c r="H174">
        <f t="shared" si="17"/>
        <v>0.38418203612682911</v>
      </c>
      <c r="I174">
        <f t="shared" si="18"/>
        <v>0.82580596195153233</v>
      </c>
      <c r="J174">
        <f t="shared" si="19"/>
        <v>6.1073837003243377E-3</v>
      </c>
      <c r="K174">
        <f t="shared" si="20"/>
        <v>0.70619328973493967</v>
      </c>
      <c r="R174">
        <f t="shared" si="21"/>
        <v>-0.34786629746596032</v>
      </c>
      <c r="S174">
        <f t="shared" si="22"/>
        <v>1.1716047169561452</v>
      </c>
    </row>
    <row r="175" spans="1:19" x14ac:dyDescent="0.25">
      <c r="A175">
        <v>553</v>
      </c>
      <c r="B175">
        <f t="shared" si="23"/>
        <v>597.48861384582494</v>
      </c>
      <c r="C175">
        <f t="shared" si="23"/>
        <v>0.13971963674499999</v>
      </c>
      <c r="D175" s="1">
        <v>0.48006399999999999</v>
      </c>
      <c r="E175" s="1">
        <v>0.999112</v>
      </c>
      <c r="F175" s="1">
        <v>6.7853999999999996E-3</v>
      </c>
      <c r="G175">
        <f t="shared" si="16"/>
        <v>0.83796160520963414</v>
      </c>
      <c r="H175">
        <f t="shared" si="17"/>
        <v>0.40227520004335782</v>
      </c>
      <c r="I175">
        <f t="shared" si="18"/>
        <v>0.83721749530420797</v>
      </c>
      <c r="J175">
        <f t="shared" si="19"/>
        <v>5.6859046759894514E-3</v>
      </c>
      <c r="K175">
        <f t="shared" si="20"/>
        <v>0.71781927461943262</v>
      </c>
      <c r="R175">
        <f t="shared" si="21"/>
        <v>-0.33153744827552234</v>
      </c>
      <c r="S175">
        <f t="shared" si="22"/>
        <v>1.1673712797053235</v>
      </c>
    </row>
    <row r="176" spans="1:19" x14ac:dyDescent="0.25">
      <c r="A176">
        <v>554</v>
      </c>
      <c r="B176">
        <f t="shared" si="23"/>
        <v>597.48861384582494</v>
      </c>
      <c r="C176">
        <f t="shared" si="23"/>
        <v>0.13971963674499999</v>
      </c>
      <c r="D176" s="1">
        <v>0.4959713</v>
      </c>
      <c r="E176" s="1">
        <v>0.99974819999999998</v>
      </c>
      <c r="F176" s="1">
        <v>6.2427999999999997E-3</v>
      </c>
      <c r="G176">
        <f t="shared" si="16"/>
        <v>0.84830346320416794</v>
      </c>
      <c r="H176">
        <f t="shared" si="17"/>
        <v>0.42073417143987335</v>
      </c>
      <c r="I176">
        <f t="shared" si="18"/>
        <v>0.84808986039213308</v>
      </c>
      <c r="J176">
        <f t="shared" si="19"/>
        <v>5.2957888600909794E-3</v>
      </c>
      <c r="K176">
        <f t="shared" si="20"/>
        <v>0.72930888164043006</v>
      </c>
      <c r="R176">
        <f t="shared" si="21"/>
        <v>-0.3156579307575485</v>
      </c>
      <c r="S176">
        <f t="shared" si="22"/>
        <v>1.1631607465085083</v>
      </c>
    </row>
    <row r="177" spans="1:19" x14ac:dyDescent="0.25">
      <c r="A177">
        <v>555</v>
      </c>
      <c r="B177">
        <f t="shared" si="23"/>
        <v>597.48861384582494</v>
      </c>
      <c r="C177">
        <f t="shared" si="23"/>
        <v>0.13971963674499999</v>
      </c>
      <c r="D177" s="1">
        <v>0.51205009999999995</v>
      </c>
      <c r="E177" s="1">
        <v>1</v>
      </c>
      <c r="F177" s="1">
        <v>5.7499990000000004E-3</v>
      </c>
      <c r="G177">
        <f t="shared" si="16"/>
        <v>0.85839665658466568</v>
      </c>
      <c r="H177">
        <f t="shared" si="17"/>
        <v>0.43954209384384368</v>
      </c>
      <c r="I177">
        <f t="shared" si="18"/>
        <v>0.85839665658466568</v>
      </c>
      <c r="J177">
        <f t="shared" si="19"/>
        <v>4.9357799169651717E-3</v>
      </c>
      <c r="K177">
        <f t="shared" si="20"/>
        <v>0.74065288130951978</v>
      </c>
      <c r="R177">
        <f t="shared" si="21"/>
        <v>-0.30022320971723621</v>
      </c>
      <c r="S177">
        <f t="shared" si="22"/>
        <v>1.1589729524402412</v>
      </c>
    </row>
    <row r="178" spans="1:19" x14ac:dyDescent="0.25">
      <c r="A178">
        <v>556</v>
      </c>
      <c r="B178">
        <f t="shared" si="23"/>
        <v>597.48861384582494</v>
      </c>
      <c r="C178">
        <f t="shared" si="23"/>
        <v>0.13971963674499999</v>
      </c>
      <c r="D178" s="1">
        <v>0.52829590000000004</v>
      </c>
      <c r="E178" s="1">
        <v>0.99985670000000004</v>
      </c>
      <c r="F178" s="1">
        <v>5.3036000000000003E-3</v>
      </c>
      <c r="G178">
        <f t="shared" si="16"/>
        <v>0.86823320450992725</v>
      </c>
      <c r="H178">
        <f t="shared" si="17"/>
        <v>0.45868404218645609</v>
      </c>
      <c r="I178">
        <f t="shared" si="18"/>
        <v>0.86810878669172098</v>
      </c>
      <c r="J178">
        <f t="shared" si="19"/>
        <v>4.6047616234388506E-3</v>
      </c>
      <c r="K178">
        <f t="shared" si="20"/>
        <v>0.75184221485926428</v>
      </c>
      <c r="R178">
        <f t="shared" si="21"/>
        <v>-0.28522879771360476</v>
      </c>
      <c r="S178">
        <f t="shared" si="22"/>
        <v>1.1548077340568725</v>
      </c>
    </row>
    <row r="179" spans="1:19" x14ac:dyDescent="0.25">
      <c r="A179">
        <v>557</v>
      </c>
      <c r="B179">
        <f t="shared" si="23"/>
        <v>597.48861384582494</v>
      </c>
      <c r="C179">
        <f t="shared" si="23"/>
        <v>0.13971963674499999</v>
      </c>
      <c r="D179" s="1">
        <v>0.54469160000000005</v>
      </c>
      <c r="E179" s="1">
        <v>0.99930459999999999</v>
      </c>
      <c r="F179" s="1">
        <v>4.8998000000000002E-3</v>
      </c>
      <c r="G179">
        <f t="shared" si="16"/>
        <v>0.877805461667854</v>
      </c>
      <c r="H179">
        <f t="shared" si="17"/>
        <v>0.47813326140460211</v>
      </c>
      <c r="I179">
        <f t="shared" si="18"/>
        <v>0.87719503574981017</v>
      </c>
      <c r="J179">
        <f t="shared" si="19"/>
        <v>4.3010712010801509E-3</v>
      </c>
      <c r="K179">
        <f t="shared" si="20"/>
        <v>0.76286800723157999</v>
      </c>
      <c r="R179">
        <f t="shared" si="21"/>
        <v>-0.27067025449528459</v>
      </c>
      <c r="S179">
        <f t="shared" si="22"/>
        <v>1.1506649293806117</v>
      </c>
    </row>
    <row r="180" spans="1:19" x14ac:dyDescent="0.25">
      <c r="A180">
        <v>558</v>
      </c>
      <c r="B180">
        <f t="shared" si="23"/>
        <v>597.48861384582494</v>
      </c>
      <c r="C180">
        <f t="shared" si="23"/>
        <v>0.13971963674499999</v>
      </c>
      <c r="D180" s="1">
        <v>0.56120939999999997</v>
      </c>
      <c r="E180" s="1">
        <v>0.99832549999999998</v>
      </c>
      <c r="F180" s="1">
        <v>4.5342000000000004E-3</v>
      </c>
      <c r="G180">
        <f t="shared" si="16"/>
        <v>0.88710612708546377</v>
      </c>
      <c r="H180">
        <f t="shared" si="17"/>
        <v>0.49785229731795683</v>
      </c>
      <c r="I180">
        <f t="shared" si="18"/>
        <v>0.88562066787565918</v>
      </c>
      <c r="J180">
        <f t="shared" si="19"/>
        <v>4.02231660143091E-3</v>
      </c>
      <c r="K180">
        <f t="shared" si="20"/>
        <v>0.77372157955440735</v>
      </c>
      <c r="R180">
        <f t="shared" si="21"/>
        <v>-0.25654318644382623</v>
      </c>
      <c r="S180">
        <f t="shared" si="22"/>
        <v>1.1465443778837803</v>
      </c>
    </row>
    <row r="181" spans="1:19" x14ac:dyDescent="0.25">
      <c r="A181">
        <v>559</v>
      </c>
      <c r="B181">
        <f t="shared" si="23"/>
        <v>597.48861384582494</v>
      </c>
      <c r="C181">
        <f t="shared" si="23"/>
        <v>0.13971963674499999</v>
      </c>
      <c r="D181" s="1">
        <v>0.57782149999999999</v>
      </c>
      <c r="E181" s="1">
        <v>0.99689870000000003</v>
      </c>
      <c r="F181" s="1">
        <v>4.2024000000000002E-3</v>
      </c>
      <c r="G181">
        <f t="shared" si="16"/>
        <v>0.89612825210868086</v>
      </c>
      <c r="H181">
        <f t="shared" si="17"/>
        <v>0.51780217082581614</v>
      </c>
      <c r="I181">
        <f t="shared" si="18"/>
        <v>0.89334908956041625</v>
      </c>
      <c r="J181">
        <f t="shared" si="19"/>
        <v>3.7658893666615207E-3</v>
      </c>
      <c r="K181">
        <f t="shared" si="20"/>
        <v>0.78439446108526256</v>
      </c>
      <c r="R181">
        <f t="shared" si="21"/>
        <v>-0.24284324602442003</v>
      </c>
      <c r="S181">
        <f t="shared" si="22"/>
        <v>1.1424459204732618</v>
      </c>
    </row>
    <row r="182" spans="1:19" x14ac:dyDescent="0.25">
      <c r="A182">
        <v>560</v>
      </c>
      <c r="B182">
        <f t="shared" si="23"/>
        <v>597.48861384582494</v>
      </c>
      <c r="C182">
        <f t="shared" si="23"/>
        <v>0.13971963674499999</v>
      </c>
      <c r="D182" s="1">
        <v>0.59450000000000003</v>
      </c>
      <c r="E182" s="1">
        <v>0.995</v>
      </c>
      <c r="F182" s="1">
        <v>3.8999999999999998E-3</v>
      </c>
      <c r="G182">
        <f t="shared" si="16"/>
        <v>0.90486524754937303</v>
      </c>
      <c r="H182">
        <f t="shared" si="17"/>
        <v>0.53794238966810226</v>
      </c>
      <c r="I182">
        <f t="shared" si="18"/>
        <v>0.90034092131162613</v>
      </c>
      <c r="J182">
        <f t="shared" si="19"/>
        <v>3.5289744654425545E-3</v>
      </c>
      <c r="K182">
        <f t="shared" si="20"/>
        <v>0.79487840060227299</v>
      </c>
      <c r="R182">
        <f t="shared" si="21"/>
        <v>-0.22956613124391401</v>
      </c>
      <c r="S182">
        <f t="shared" si="22"/>
        <v>1.1383693994751447</v>
      </c>
    </row>
    <row r="183" spans="1:19" x14ac:dyDescent="0.25">
      <c r="A183">
        <v>561</v>
      </c>
      <c r="B183">
        <f t="shared" si="23"/>
        <v>597.48861384582494</v>
      </c>
      <c r="C183">
        <f t="shared" si="23"/>
        <v>0.13971963674499999</v>
      </c>
      <c r="D183" s="1">
        <v>0.61122089999999996</v>
      </c>
      <c r="E183" s="1">
        <v>0.9926005</v>
      </c>
      <c r="F183" s="1">
        <v>3.6232E-3</v>
      </c>
      <c r="G183">
        <f t="shared" si="16"/>
        <v>0.91331088999960108</v>
      </c>
      <c r="H183">
        <f t="shared" si="17"/>
        <v>0.55823470416535714</v>
      </c>
      <c r="I183">
        <f t="shared" si="18"/>
        <v>0.90655284606904907</v>
      </c>
      <c r="J183">
        <f t="shared" si="19"/>
        <v>3.3091080166465546E-3</v>
      </c>
      <c r="K183">
        <f t="shared" si="20"/>
        <v>0.80516537722529902</v>
      </c>
      <c r="R183">
        <f t="shared" si="21"/>
        <v>-0.21670758511602159</v>
      </c>
      <c r="S183">
        <f t="shared" si="22"/>
        <v>1.134314658619556</v>
      </c>
    </row>
    <row r="184" spans="1:19" x14ac:dyDescent="0.25">
      <c r="A184">
        <v>562</v>
      </c>
      <c r="B184">
        <f t="shared" si="23"/>
        <v>597.48861384582494</v>
      </c>
      <c r="C184">
        <f t="shared" si="23"/>
        <v>0.13971963674499999</v>
      </c>
      <c r="D184" s="1">
        <v>0.62797579999999997</v>
      </c>
      <c r="E184" s="1">
        <v>0.98974260000000003</v>
      </c>
      <c r="F184" s="1">
        <v>3.3706000000000001E-3</v>
      </c>
      <c r="G184">
        <f t="shared" si="16"/>
        <v>0.92145932731547542</v>
      </c>
      <c r="H184">
        <f t="shared" si="17"/>
        <v>0.5786541582383975</v>
      </c>
      <c r="I184">
        <f t="shared" si="18"/>
        <v>0.91200755041146964</v>
      </c>
      <c r="J184">
        <f t="shared" si="19"/>
        <v>3.1058708086495416E-3</v>
      </c>
      <c r="K184">
        <f t="shared" si="20"/>
        <v>0.81524761065175921</v>
      </c>
      <c r="R184">
        <f t="shared" si="21"/>
        <v>-0.20426339513361272</v>
      </c>
      <c r="S184">
        <f t="shared" si="22"/>
        <v>1.1302815430256876</v>
      </c>
    </row>
    <row r="185" spans="1:19" x14ac:dyDescent="0.25">
      <c r="A185">
        <v>563</v>
      </c>
      <c r="B185">
        <f t="shared" si="23"/>
        <v>597.48861384582494</v>
      </c>
      <c r="C185">
        <f t="shared" si="23"/>
        <v>0.13971963674499999</v>
      </c>
      <c r="D185" s="1">
        <v>0.64476020000000001</v>
      </c>
      <c r="E185" s="1">
        <v>0.9864444</v>
      </c>
      <c r="F185" s="1">
        <v>3.1413999999999999E-3</v>
      </c>
      <c r="G185">
        <f t="shared" si="16"/>
        <v>0.92930508327533512</v>
      </c>
      <c r="H185">
        <f t="shared" si="17"/>
        <v>0.59917893135362177</v>
      </c>
      <c r="I185">
        <f t="shared" si="18"/>
        <v>0.916707795288488</v>
      </c>
      <c r="J185">
        <f t="shared" si="19"/>
        <v>2.9193189886011378E-3</v>
      </c>
      <c r="K185">
        <f t="shared" si="20"/>
        <v>0.82511757079377934</v>
      </c>
      <c r="R185">
        <f t="shared" si="21"/>
        <v>-0.19222939274798312</v>
      </c>
      <c r="S185">
        <f t="shared" si="22"/>
        <v>1.1262698991870035</v>
      </c>
    </row>
    <row r="186" spans="1:19" x14ac:dyDescent="0.25">
      <c r="A186">
        <v>564</v>
      </c>
      <c r="B186">
        <f t="shared" si="23"/>
        <v>597.48861384582494</v>
      </c>
      <c r="C186">
        <f t="shared" si="23"/>
        <v>0.13971963674499999</v>
      </c>
      <c r="D186" s="1">
        <v>0.66156970000000004</v>
      </c>
      <c r="E186" s="1">
        <v>0.98272409999999999</v>
      </c>
      <c r="F186" s="1">
        <v>2.9348E-3</v>
      </c>
      <c r="G186">
        <f t="shared" si="16"/>
        <v>0.93684306141922902</v>
      </c>
      <c r="H186">
        <f t="shared" si="17"/>
        <v>0.61978698309020097</v>
      </c>
      <c r="I186">
        <f t="shared" si="18"/>
        <v>0.92065825437445659</v>
      </c>
      <c r="J186">
        <f t="shared" si="19"/>
        <v>2.7494470166531532E-3</v>
      </c>
      <c r="K186">
        <f t="shared" si="20"/>
        <v>0.8347679868052752</v>
      </c>
      <c r="R186">
        <f t="shared" si="21"/>
        <v>-0.18060145285499815</v>
      </c>
      <c r="S186">
        <f t="shared" si="22"/>
        <v>1.1222795749566337</v>
      </c>
    </row>
    <row r="187" spans="1:19" x14ac:dyDescent="0.25">
      <c r="A187">
        <v>565</v>
      </c>
      <c r="B187">
        <f t="shared" si="23"/>
        <v>597.48861384582494</v>
      </c>
      <c r="C187">
        <f t="shared" si="23"/>
        <v>0.13971963674499999</v>
      </c>
      <c r="D187" s="1">
        <v>0.6784</v>
      </c>
      <c r="E187" s="1">
        <v>0.97860000000000003</v>
      </c>
      <c r="F187" s="1">
        <v>2.7499989999999999E-3</v>
      </c>
      <c r="G187">
        <f t="shared" si="16"/>
        <v>0.94406854807881879</v>
      </c>
      <c r="H187">
        <f t="shared" si="17"/>
        <v>0.64045610301667066</v>
      </c>
      <c r="I187">
        <f t="shared" si="18"/>
        <v>0.92386548114993206</v>
      </c>
      <c r="J187">
        <f t="shared" si="19"/>
        <v>2.5961875631482037E-3</v>
      </c>
      <c r="K187">
        <f t="shared" si="20"/>
        <v>0.84419185548955222</v>
      </c>
      <c r="R187">
        <f t="shared" si="21"/>
        <v>-0.1693754932880096</v>
      </c>
      <c r="S187">
        <f t="shared" si="22"/>
        <v>1.1183104195329479</v>
      </c>
    </row>
    <row r="188" spans="1:19" x14ac:dyDescent="0.25">
      <c r="A188">
        <v>566</v>
      </c>
      <c r="B188">
        <f t="shared" si="23"/>
        <v>597.48861384582494</v>
      </c>
      <c r="C188">
        <f t="shared" si="23"/>
        <v>0.13971963674499999</v>
      </c>
      <c r="D188" s="1">
        <v>0.69523919999999995</v>
      </c>
      <c r="E188" s="1">
        <v>0.9740837</v>
      </c>
      <c r="F188" s="1">
        <v>2.5852000000000002E-3</v>
      </c>
      <c r="G188">
        <f t="shared" si="16"/>
        <v>0.95097721460887996</v>
      </c>
      <c r="H188">
        <f t="shared" si="17"/>
        <v>0.66115663790290602</v>
      </c>
      <c r="I188">
        <f t="shared" si="18"/>
        <v>0.92633140382191181</v>
      </c>
      <c r="J188">
        <f t="shared" si="19"/>
        <v>2.4584662952068766E-3</v>
      </c>
      <c r="K188">
        <f t="shared" si="20"/>
        <v>0.85338244907994731</v>
      </c>
      <c r="R188">
        <f t="shared" si="21"/>
        <v>-0.15854747431744551</v>
      </c>
      <c r="S188">
        <f t="shared" si="22"/>
        <v>1.1143622834453086</v>
      </c>
    </row>
    <row r="189" spans="1:19" x14ac:dyDescent="0.25">
      <c r="A189">
        <v>567</v>
      </c>
      <c r="B189">
        <f t="shared" si="23"/>
        <v>597.48861384582494</v>
      </c>
      <c r="C189">
        <f t="shared" si="23"/>
        <v>0.13971963674499999</v>
      </c>
      <c r="D189" s="1">
        <v>0.71205859999999999</v>
      </c>
      <c r="E189" s="1">
        <v>0.96917120000000001</v>
      </c>
      <c r="F189" s="1">
        <v>2.4386E-3</v>
      </c>
      <c r="G189">
        <f t="shared" si="16"/>
        <v>0.95756511883351658</v>
      </c>
      <c r="H189">
        <f t="shared" si="17"/>
        <v>0.6818424779254274</v>
      </c>
      <c r="I189">
        <f t="shared" si="18"/>
        <v>0.92804453529802189</v>
      </c>
      <c r="J189">
        <f t="shared" si="19"/>
        <v>2.3351182987874134E-3</v>
      </c>
      <c r="K189">
        <f t="shared" si="20"/>
        <v>0.86233332238794591</v>
      </c>
      <c r="R189">
        <f t="shared" si="21"/>
        <v>-0.14811339815697472</v>
      </c>
      <c r="S189">
        <f t="shared" si="22"/>
        <v>1.1104350185399978</v>
      </c>
    </row>
    <row r="190" spans="1:19" x14ac:dyDescent="0.25">
      <c r="A190">
        <v>568</v>
      </c>
      <c r="B190">
        <f t="shared" si="23"/>
        <v>597.48861384582494</v>
      </c>
      <c r="C190">
        <f t="shared" si="23"/>
        <v>0.13971963674499999</v>
      </c>
      <c r="D190" s="1">
        <v>0.72882840000000004</v>
      </c>
      <c r="E190" s="1">
        <v>0.96385679999999996</v>
      </c>
      <c r="F190" s="1">
        <v>2.3094000000000001E-3</v>
      </c>
      <c r="G190">
        <f t="shared" si="16"/>
        <v>0.96382870572205803</v>
      </c>
      <c r="H190">
        <f t="shared" si="17"/>
        <v>0.70246573346547847</v>
      </c>
      <c r="I190">
        <f t="shared" si="18"/>
        <v>0.92899285204540449</v>
      </c>
      <c r="J190">
        <f t="shared" si="19"/>
        <v>2.2258660129945208E-3</v>
      </c>
      <c r="K190">
        <f t="shared" si="20"/>
        <v>0.87103831931508291</v>
      </c>
      <c r="R190">
        <f t="shared" si="21"/>
        <v>-0.13806930847614893</v>
      </c>
      <c r="S190">
        <f t="shared" si="22"/>
        <v>1.1065284779663176</v>
      </c>
    </row>
    <row r="191" spans="1:19" x14ac:dyDescent="0.25">
      <c r="A191">
        <v>569</v>
      </c>
      <c r="B191">
        <f t="shared" si="23"/>
        <v>597.48861384582494</v>
      </c>
      <c r="C191">
        <f t="shared" si="23"/>
        <v>0.13971963674499999</v>
      </c>
      <c r="D191" s="1">
        <v>0.74551880000000004</v>
      </c>
      <c r="E191" s="1">
        <v>0.95813490000000001</v>
      </c>
      <c r="F191" s="1">
        <v>2.1968000000000001E-3</v>
      </c>
      <c r="G191">
        <f t="shared" si="16"/>
        <v>0.96976480731132486</v>
      </c>
      <c r="H191">
        <f t="shared" si="17"/>
        <v>0.72297789542897017</v>
      </c>
      <c r="I191">
        <f t="shared" si="18"/>
        <v>0.92916550667675557</v>
      </c>
      <c r="J191">
        <f t="shared" si="19"/>
        <v>2.1303793287015186E-3</v>
      </c>
      <c r="K191">
        <f t="shared" si="20"/>
        <v>0.87949157872675976</v>
      </c>
      <c r="R191">
        <f t="shared" si="21"/>
        <v>-0.12841128991942771</v>
      </c>
      <c r="S191">
        <f t="shared" si="22"/>
        <v>1.102642516162865</v>
      </c>
    </row>
    <row r="192" spans="1:19" x14ac:dyDescent="0.25">
      <c r="A192">
        <v>570</v>
      </c>
      <c r="B192">
        <f t="shared" si="23"/>
        <v>597.48861384582494</v>
      </c>
      <c r="C192">
        <f t="shared" si="23"/>
        <v>0.13971963674499999</v>
      </c>
      <c r="D192" s="1">
        <v>0.7621</v>
      </c>
      <c r="E192" s="1">
        <v>0.95199999999999996</v>
      </c>
      <c r="F192" s="1">
        <v>2.0999999999999999E-3</v>
      </c>
      <c r="G192">
        <f t="shared" si="16"/>
        <v>0.97537064189256562</v>
      </c>
      <c r="H192">
        <f t="shared" si="17"/>
        <v>0.7433299661863243</v>
      </c>
      <c r="I192">
        <f t="shared" si="18"/>
        <v>0.92855285108172247</v>
      </c>
      <c r="J192">
        <f t="shared" si="19"/>
        <v>2.0482783479743878E-3</v>
      </c>
      <c r="K192">
        <f t="shared" si="20"/>
        <v>0.8876875396878855</v>
      </c>
      <c r="R192">
        <f t="shared" si="21"/>
        <v>-0.11913546763149262</v>
      </c>
      <c r="S192">
        <f t="shared" si="22"/>
        <v>1.0987769888439685</v>
      </c>
    </row>
    <row r="193" spans="1:19" x14ac:dyDescent="0.25">
      <c r="A193">
        <v>571</v>
      </c>
      <c r="B193">
        <f t="shared" si="23"/>
        <v>597.48861384582494</v>
      </c>
      <c r="C193">
        <f t="shared" si="23"/>
        <v>0.13971963674499999</v>
      </c>
      <c r="D193" s="1">
        <v>0.77854319999999999</v>
      </c>
      <c r="E193" s="1">
        <v>0.94545040000000002</v>
      </c>
      <c r="F193" s="1">
        <v>2.0177329999999999E-3</v>
      </c>
      <c r="G193">
        <f t="shared" si="16"/>
        <v>0.9806438124828849</v>
      </c>
      <c r="H193">
        <f t="shared" si="17"/>
        <v>0.76347357183062514</v>
      </c>
      <c r="I193">
        <f t="shared" si="18"/>
        <v>0.92715008476946859</v>
      </c>
      <c r="J193">
        <f t="shared" si="19"/>
        <v>1.9786773816925286E-3</v>
      </c>
      <c r="K193">
        <f t="shared" si="20"/>
        <v>0.89562094606197562</v>
      </c>
      <c r="R193">
        <f t="shared" si="21"/>
        <v>-0.11023800678875788</v>
      </c>
      <c r="S193">
        <f t="shared" si="22"/>
        <v>1.0949317529862972</v>
      </c>
    </row>
    <row r="194" spans="1:19" x14ac:dyDescent="0.25">
      <c r="A194">
        <v>572</v>
      </c>
      <c r="B194">
        <f t="shared" si="23"/>
        <v>597.48861384582494</v>
      </c>
      <c r="C194">
        <f t="shared" si="23"/>
        <v>0.13971963674499999</v>
      </c>
      <c r="D194" s="1">
        <v>0.79482560000000002</v>
      </c>
      <c r="E194" s="1">
        <v>0.93849919999999998</v>
      </c>
      <c r="F194" s="1">
        <v>1.9482E-3</v>
      </c>
      <c r="G194">
        <f t="shared" si="16"/>
        <v>0.98558230460235063</v>
      </c>
      <c r="H194">
        <f t="shared" si="17"/>
        <v>0.78336604660494613</v>
      </c>
      <c r="I194">
        <f t="shared" si="18"/>
        <v>0.92496820440346239</v>
      </c>
      <c r="J194">
        <f t="shared" si="19"/>
        <v>1.9201114458262994E-3</v>
      </c>
      <c r="K194">
        <f t="shared" si="20"/>
        <v>0.90328685047700219</v>
      </c>
      <c r="R194">
        <f t="shared" si="21"/>
        <v>-0.10171511213698779</v>
      </c>
      <c r="S194">
        <f t="shared" si="22"/>
        <v>1.0911066668156304</v>
      </c>
    </row>
    <row r="195" spans="1:19" x14ac:dyDescent="0.25">
      <c r="A195">
        <v>573</v>
      </c>
      <c r="B195">
        <f t="shared" si="23"/>
        <v>597.48861384582494</v>
      </c>
      <c r="C195">
        <f t="shared" si="23"/>
        <v>0.13971963674499999</v>
      </c>
      <c r="D195" s="1">
        <v>0.81092640000000005</v>
      </c>
      <c r="E195" s="1">
        <v>0.93116279999999996</v>
      </c>
      <c r="F195" s="1">
        <v>1.8898000000000001E-3</v>
      </c>
      <c r="G195">
        <f t="shared" ref="G195:G258" si="24">(B195/A195)*(B195/A195)*K195</f>
        <v>0.99018448337925591</v>
      </c>
      <c r="H195">
        <f t="shared" ref="H195:H258" si="25">G195*D195</f>
        <v>0.80296673844259991</v>
      </c>
      <c r="I195">
        <f t="shared" ref="I195:I258" si="26">G195*E195</f>
        <v>0.9220229560599813</v>
      </c>
      <c r="J195">
        <f t="shared" ref="J195:J258" si="27">G195*F195</f>
        <v>1.8712506366901178E-3</v>
      </c>
      <c r="K195">
        <f t="shared" ref="K195:K258" si="28">EXP(R195)</f>
        <v>0.91068061766289465</v>
      </c>
      <c r="R195">
        <f t="shared" ref="R195:R258" si="29">-(((B195-A195)/(C195*A195))^2)</f>
        <v>-9.3563027534931023E-2</v>
      </c>
      <c r="S195">
        <f t="shared" ref="S195:S258" si="30">(B195/A195)*(B195/A195)</f>
        <v>1.0873015897937899</v>
      </c>
    </row>
    <row r="196" spans="1:19" x14ac:dyDescent="0.25">
      <c r="A196">
        <v>574</v>
      </c>
      <c r="B196">
        <f t="shared" ref="B196:C259" si="31">B195</f>
        <v>597.48861384582494</v>
      </c>
      <c r="C196">
        <f t="shared" si="31"/>
        <v>0.13971963674499999</v>
      </c>
      <c r="D196" s="1">
        <v>0.82682480000000003</v>
      </c>
      <c r="E196" s="1">
        <v>0.92345759999999999</v>
      </c>
      <c r="F196" s="1">
        <v>1.8409329999999999E-3</v>
      </c>
      <c r="G196">
        <f t="shared" si="24"/>
        <v>0.99444909000715431</v>
      </c>
      <c r="H196">
        <f t="shared" si="25"/>
        <v>0.8222351699553474</v>
      </c>
      <c r="I196">
        <f t="shared" si="26"/>
        <v>0.91833156998019072</v>
      </c>
      <c r="J196">
        <f t="shared" si="27"/>
        <v>1.8307141466141405E-3</v>
      </c>
      <c r="K196">
        <f t="shared" si="28"/>
        <v>0.91779792716711994</v>
      </c>
      <c r="R196">
        <f t="shared" si="29"/>
        <v>-8.5778035503884575E-2</v>
      </c>
      <c r="S196">
        <f t="shared" si="30"/>
        <v>1.0835163826057292</v>
      </c>
    </row>
    <row r="197" spans="1:19" x14ac:dyDescent="0.25">
      <c r="A197">
        <v>575</v>
      </c>
      <c r="B197">
        <f t="shared" si="31"/>
        <v>597.48861384582494</v>
      </c>
      <c r="C197">
        <f t="shared" si="31"/>
        <v>0.13971963674499999</v>
      </c>
      <c r="D197" s="1">
        <v>0.84250000000000003</v>
      </c>
      <c r="E197" s="1">
        <v>0.91539999999999999</v>
      </c>
      <c r="F197" s="1">
        <v>1.8E-3</v>
      </c>
      <c r="G197">
        <f t="shared" si="24"/>
        <v>0.99837523757834234</v>
      </c>
      <c r="H197">
        <f t="shared" si="25"/>
        <v>0.84113113765975345</v>
      </c>
      <c r="I197">
        <f t="shared" si="26"/>
        <v>0.91391269247921458</v>
      </c>
      <c r="J197">
        <f t="shared" si="27"/>
        <v>1.7970754276410161E-3</v>
      </c>
      <c r="K197">
        <f t="shared" si="28"/>
        <v>0.9246347754562444</v>
      </c>
      <c r="R197">
        <f t="shared" si="29"/>
        <v>-7.8356456783100867E-2</v>
      </c>
      <c r="S197">
        <f t="shared" si="30"/>
        <v>1.0797509071467835</v>
      </c>
    </row>
    <row r="198" spans="1:19" x14ac:dyDescent="0.25">
      <c r="A198">
        <v>576</v>
      </c>
      <c r="B198">
        <f t="shared" si="31"/>
        <v>597.48861384582494</v>
      </c>
      <c r="C198">
        <f t="shared" si="31"/>
        <v>0.13971963674499999</v>
      </c>
      <c r="D198" s="1">
        <v>0.85793249999999999</v>
      </c>
      <c r="E198" s="1">
        <v>0.90700639999999999</v>
      </c>
      <c r="F198" s="1">
        <v>1.766267E-3</v>
      </c>
      <c r="G198">
        <f t="shared" si="24"/>
        <v>1.0019624063193713</v>
      </c>
      <c r="H198">
        <f t="shared" si="25"/>
        <v>0.85961611215959399</v>
      </c>
      <c r="I198">
        <f t="shared" si="26"/>
        <v>0.90878631509107022</v>
      </c>
      <c r="J198">
        <f t="shared" si="27"/>
        <v>1.769733133522497E-3</v>
      </c>
      <c r="K198">
        <f t="shared" si="28"/>
        <v>0.93118747741276786</v>
      </c>
      <c r="R198">
        <f t="shared" si="29"/>
        <v>-7.1294649890953271E-2</v>
      </c>
      <c r="S198">
        <f t="shared" si="30"/>
        <v>1.0760050265100709</v>
      </c>
    </row>
    <row r="199" spans="1:19" x14ac:dyDescent="0.25">
      <c r="A199">
        <v>577</v>
      </c>
      <c r="B199">
        <f t="shared" si="31"/>
        <v>597.48861384582494</v>
      </c>
      <c r="C199">
        <f t="shared" si="31"/>
        <v>0.13971963674499999</v>
      </c>
      <c r="D199" s="1">
        <v>0.87308160000000001</v>
      </c>
      <c r="E199" s="1">
        <v>0.8982772</v>
      </c>
      <c r="F199" s="1">
        <v>1.7378000000000001E-3</v>
      </c>
      <c r="G199">
        <f t="shared" si="24"/>
        <v>1.0052104382550011</v>
      </c>
      <c r="H199">
        <f t="shared" si="25"/>
        <v>0.87763073776837763</v>
      </c>
      <c r="I199">
        <f t="shared" si="26"/>
        <v>0.90295761788647533</v>
      </c>
      <c r="J199">
        <f t="shared" si="27"/>
        <v>1.746854699599541E-3</v>
      </c>
      <c r="K199">
        <f t="shared" si="28"/>
        <v>0.93745266723784759</v>
      </c>
      <c r="R199">
        <f t="shared" si="29"/>
        <v>-6.4589010691776499E-2</v>
      </c>
      <c r="S199">
        <f t="shared" si="30"/>
        <v>1.0722786049740496</v>
      </c>
    </row>
    <row r="200" spans="1:19" x14ac:dyDescent="0.25">
      <c r="A200">
        <v>578</v>
      </c>
      <c r="B200">
        <f t="shared" si="31"/>
        <v>597.48861384582494</v>
      </c>
      <c r="C200">
        <f t="shared" si="31"/>
        <v>0.13971963674499999</v>
      </c>
      <c r="D200" s="1">
        <v>0.88789439999999997</v>
      </c>
      <c r="E200" s="1">
        <v>0.88920480000000002</v>
      </c>
      <c r="F200" s="1">
        <v>1.7112E-3</v>
      </c>
      <c r="G200">
        <f t="shared" si="24"/>
        <v>1.0081195313276932</v>
      </c>
      <c r="H200">
        <f t="shared" si="25"/>
        <v>0.8951036863964833</v>
      </c>
      <c r="I200">
        <f t="shared" si="26"/>
        <v>0.8964247262303352</v>
      </c>
      <c r="J200">
        <f t="shared" si="27"/>
        <v>1.7250941420079485E-3</v>
      </c>
      <c r="K200">
        <f t="shared" si="28"/>
        <v>0.94342729877177123</v>
      </c>
      <c r="R200">
        <f t="shared" si="29"/>
        <v>-5.823597196829941E-2</v>
      </c>
      <c r="S200">
        <f t="shared" si="30"/>
        <v>1.0685715079902218</v>
      </c>
    </row>
    <row r="201" spans="1:19" x14ac:dyDescent="0.25">
      <c r="A201">
        <v>579</v>
      </c>
      <c r="B201">
        <f t="shared" si="31"/>
        <v>597.48861384582494</v>
      </c>
      <c r="C201">
        <f t="shared" si="31"/>
        <v>0.13971963674499999</v>
      </c>
      <c r="D201" s="1">
        <v>0.90231810000000001</v>
      </c>
      <c r="E201" s="1">
        <v>0.87978160000000005</v>
      </c>
      <c r="F201" s="1">
        <v>1.6830669999999999E-3</v>
      </c>
      <c r="G201">
        <f t="shared" si="24"/>
        <v>1.0106902330003469</v>
      </c>
      <c r="H201">
        <f t="shared" si="25"/>
        <v>0.9119640907294303</v>
      </c>
      <c r="I201">
        <f t="shared" si="26"/>
        <v>0.88918667029341802</v>
      </c>
      <c r="J201">
        <f t="shared" si="27"/>
        <v>1.7010593783851947E-3</v>
      </c>
      <c r="K201">
        <f t="shared" si="28"/>
        <v>0.94910864524520799</v>
      </c>
      <c r="R201">
        <f t="shared" si="29"/>
        <v>-5.223200299959007E-2</v>
      </c>
      <c r="S201">
        <f t="shared" si="30"/>
        <v>1.0648836021709915</v>
      </c>
    </row>
    <row r="202" spans="1:19" x14ac:dyDescent="0.25">
      <c r="A202">
        <v>580</v>
      </c>
      <c r="B202">
        <f t="shared" si="31"/>
        <v>597.48861384582494</v>
      </c>
      <c r="C202">
        <f t="shared" si="31"/>
        <v>0.13971963674499999</v>
      </c>
      <c r="D202" s="1">
        <v>0.9163</v>
      </c>
      <c r="E202" s="1">
        <v>0.87</v>
      </c>
      <c r="F202" s="1">
        <v>1.6500009999999999E-3</v>
      </c>
      <c r="G202">
        <f t="shared" si="24"/>
        <v>1.0129234333704513</v>
      </c>
      <c r="H202">
        <f t="shared" si="25"/>
        <v>0.92814174199734456</v>
      </c>
      <c r="I202">
        <f t="shared" si="26"/>
        <v>0.88124338703229266</v>
      </c>
      <c r="J202">
        <f t="shared" si="27"/>
        <v>1.671324677984678E-3</v>
      </c>
      <c r="K202">
        <f t="shared" si="28"/>
        <v>0.95449429847535905</v>
      </c>
      <c r="R202">
        <f t="shared" si="29"/>
        <v>-4.657360914443269E-2</v>
      </c>
      <c r="S202">
        <f t="shared" si="30"/>
        <v>1.0612147552776614</v>
      </c>
    </row>
    <row r="203" spans="1:19" x14ac:dyDescent="0.25">
      <c r="A203">
        <v>581</v>
      </c>
      <c r="B203">
        <f t="shared" si="31"/>
        <v>597.48861384582494</v>
      </c>
      <c r="C203">
        <f t="shared" si="31"/>
        <v>0.13971963674499999</v>
      </c>
      <c r="D203" s="1">
        <v>0.9297995</v>
      </c>
      <c r="E203" s="1">
        <v>0.85986130000000005</v>
      </c>
      <c r="F203" s="1">
        <v>1.6101329999999999E-3</v>
      </c>
      <c r="G203">
        <f t="shared" si="24"/>
        <v>1.0148203578242256</v>
      </c>
      <c r="H203">
        <f t="shared" si="25"/>
        <v>0.94357946129478609</v>
      </c>
      <c r="I203">
        <f t="shared" si="26"/>
        <v>0.87260475214520383</v>
      </c>
      <c r="J203">
        <f t="shared" si="27"/>
        <v>1.6339957472045938E-3</v>
      </c>
      <c r="K203">
        <f t="shared" si="28"/>
        <v>0.95958216752213721</v>
      </c>
      <c r="R203">
        <f t="shared" si="29"/>
        <v>-4.1257331430058816E-2</v>
      </c>
      <c r="S203">
        <f t="shared" si="30"/>
        <v>1.0575648362085825</v>
      </c>
    </row>
    <row r="204" spans="1:19" x14ac:dyDescent="0.25">
      <c r="A204">
        <v>582</v>
      </c>
      <c r="B204">
        <f t="shared" si="31"/>
        <v>597.48861384582494</v>
      </c>
      <c r="C204">
        <f t="shared" si="31"/>
        <v>0.13971963674499999</v>
      </c>
      <c r="D204" s="1">
        <v>0.94279840000000004</v>
      </c>
      <c r="E204" s="1">
        <v>0.84939200000000004</v>
      </c>
      <c r="F204" s="1">
        <v>1.5644000000000001E-3</v>
      </c>
      <c r="G204">
        <f t="shared" si="24"/>
        <v>1.0163825592595743</v>
      </c>
      <c r="H204">
        <f t="shared" si="25"/>
        <v>0.95824385065783191</v>
      </c>
      <c r="I204">
        <f t="shared" si="26"/>
        <v>0.86330721477460837</v>
      </c>
      <c r="J204">
        <f t="shared" si="27"/>
        <v>1.5900288757056782E-3</v>
      </c>
      <c r="K204">
        <f t="shared" si="28"/>
        <v>0.9643704768204403</v>
      </c>
      <c r="R204">
        <f t="shared" si="29"/>
        <v>-3.627974614615545E-2</v>
      </c>
      <c r="S204">
        <f t="shared" si="30"/>
        <v>1.0539337149874388</v>
      </c>
    </row>
    <row r="205" spans="1:19" x14ac:dyDescent="0.25">
      <c r="A205">
        <v>583</v>
      </c>
      <c r="B205">
        <f t="shared" si="31"/>
        <v>597.48861384582494</v>
      </c>
      <c r="C205">
        <f t="shared" si="31"/>
        <v>0.13971963674499999</v>
      </c>
      <c r="D205" s="1">
        <v>0.95527759999999995</v>
      </c>
      <c r="E205" s="1">
        <v>0.83862199999999998</v>
      </c>
      <c r="F205" s="1">
        <v>1.5135999999999999E-3</v>
      </c>
      <c r="G205">
        <f t="shared" si="24"/>
        <v>1.0176119099068912</v>
      </c>
      <c r="H205">
        <f t="shared" si="25"/>
        <v>0.9721018630272712</v>
      </c>
      <c r="I205">
        <f t="shared" si="26"/>
        <v>0.85339173510993693</v>
      </c>
      <c r="J205">
        <f t="shared" si="27"/>
        <v>1.5402573868350704E-3</v>
      </c>
      <c r="K205">
        <f t="shared" si="28"/>
        <v>0.96885776380543409</v>
      </c>
      <c r="R205">
        <f t="shared" si="29"/>
        <v>-3.1637464444074323E-2</v>
      </c>
      <c r="S205">
        <f t="shared" si="30"/>
        <v>1.0503212627516787</v>
      </c>
    </row>
    <row r="206" spans="1:19" x14ac:dyDescent="0.25">
      <c r="A206">
        <v>584</v>
      </c>
      <c r="B206">
        <f t="shared" si="31"/>
        <v>597.48861384582494</v>
      </c>
      <c r="C206">
        <f t="shared" si="31"/>
        <v>0.13971963674499999</v>
      </c>
      <c r="D206" s="1">
        <v>0.96721789999999996</v>
      </c>
      <c r="E206" s="1">
        <v>0.82758129999999996</v>
      </c>
      <c r="F206" s="1">
        <v>1.4585329999999999E-3</v>
      </c>
      <c r="G206">
        <f t="shared" si="24"/>
        <v>1.0185105927768077</v>
      </c>
      <c r="H206">
        <f t="shared" si="25"/>
        <v>0.98512167667333905</v>
      </c>
      <c r="I206">
        <f t="shared" si="26"/>
        <v>0.84290032043400109</v>
      </c>
      <c r="J206">
        <f t="shared" si="27"/>
        <v>1.4855313104145354E-3</v>
      </c>
      <c r="K206">
        <f t="shared" si="28"/>
        <v>0.97304287604853656</v>
      </c>
      <c r="R206">
        <f t="shared" si="29"/>
        <v>-2.7327131941167863E-2</v>
      </c>
      <c r="S206">
        <f t="shared" si="30"/>
        <v>1.0467273517410789</v>
      </c>
    </row>
    <row r="207" spans="1:19" x14ac:dyDescent="0.25">
      <c r="A207">
        <v>585</v>
      </c>
      <c r="B207">
        <f t="shared" si="31"/>
        <v>597.48861384582494</v>
      </c>
      <c r="C207">
        <f t="shared" si="31"/>
        <v>0.13971963674499999</v>
      </c>
      <c r="D207" s="1">
        <v>0.97860000000000003</v>
      </c>
      <c r="E207" s="1">
        <v>0.81630000000000003</v>
      </c>
      <c r="F207" s="1">
        <v>1.4E-3</v>
      </c>
      <c r="G207">
        <f t="shared" si="24"/>
        <v>1.0190810927639966</v>
      </c>
      <c r="H207">
        <f t="shared" si="25"/>
        <v>0.99727275737884713</v>
      </c>
      <c r="I207">
        <f t="shared" si="26"/>
        <v>0.83187589602325041</v>
      </c>
      <c r="J207">
        <f t="shared" si="27"/>
        <v>1.4267135298695953E-3</v>
      </c>
      <c r="K207">
        <f t="shared" si="28"/>
        <v>0.97692496792248584</v>
      </c>
      <c r="R207">
        <f t="shared" si="29"/>
        <v>-2.3345428330178285E-2</v>
      </c>
      <c r="S207">
        <f t="shared" si="30"/>
        <v>1.0431518552864498</v>
      </c>
    </row>
    <row r="208" spans="1:19" x14ac:dyDescent="0.25">
      <c r="A208">
        <v>586</v>
      </c>
      <c r="B208">
        <f t="shared" si="31"/>
        <v>597.48861384582494</v>
      </c>
      <c r="C208">
        <f t="shared" si="31"/>
        <v>0.13971963674499999</v>
      </c>
      <c r="D208" s="1">
        <v>0.98938559999999998</v>
      </c>
      <c r="E208" s="1">
        <v>0.80479469999999997</v>
      </c>
      <c r="F208" s="1">
        <v>1.3366669999999999E-3</v>
      </c>
      <c r="G208">
        <f t="shared" si="24"/>
        <v>1.0193261874360409</v>
      </c>
      <c r="H208">
        <f t="shared" si="25"/>
        <v>1.0085066515521197</v>
      </c>
      <c r="I208">
        <f t="shared" si="26"/>
        <v>0.82034831321973223</v>
      </c>
      <c r="J208">
        <f t="shared" si="27"/>
        <v>1.3624996769815703E-3</v>
      </c>
      <c r="K208">
        <f t="shared" si="28"/>
        <v>0.98050349681449722</v>
      </c>
      <c r="R208">
        <f t="shared" si="29"/>
        <v>-1.9689066993607746E-2</v>
      </c>
      <c r="S208">
        <f t="shared" si="30"/>
        <v>1.0395946477984754</v>
      </c>
    </row>
    <row r="209" spans="1:19" x14ac:dyDescent="0.25">
      <c r="A209">
        <v>587</v>
      </c>
      <c r="B209">
        <f t="shared" si="31"/>
        <v>597.48861384582494</v>
      </c>
      <c r="C209">
        <f t="shared" si="31"/>
        <v>0.13971963674499999</v>
      </c>
      <c r="D209" s="1">
        <v>0.99954880000000002</v>
      </c>
      <c r="E209" s="1">
        <v>0.79308199999999995</v>
      </c>
      <c r="F209" s="1">
        <v>1.2700000000000001E-3</v>
      </c>
      <c r="G209">
        <f t="shared" si="24"/>
        <v>1.0192489375361964</v>
      </c>
      <c r="H209">
        <f t="shared" si="25"/>
        <v>1.01878905241558</v>
      </c>
      <c r="I209">
        <f t="shared" si="26"/>
        <v>0.80834798587908163</v>
      </c>
      <c r="J209">
        <f t="shared" si="27"/>
        <v>1.2944461506709695E-3</v>
      </c>
      <c r="K209">
        <f t="shared" si="28"/>
        <v>0.98377821890705086</v>
      </c>
      <c r="R209">
        <f t="shared" si="29"/>
        <v>-1.6354794622998391E-2</v>
      </c>
      <c r="S209">
        <f t="shared" si="30"/>
        <v>1.0360556047566822</v>
      </c>
    </row>
    <row r="210" spans="1:19" x14ac:dyDescent="0.25">
      <c r="A210">
        <v>588</v>
      </c>
      <c r="B210">
        <f t="shared" si="31"/>
        <v>597.48861384582494</v>
      </c>
      <c r="C210">
        <f t="shared" si="31"/>
        <v>0.13971963674499999</v>
      </c>
      <c r="D210" s="1">
        <v>1.0090892</v>
      </c>
      <c r="E210" s="1">
        <v>0.781192</v>
      </c>
      <c r="F210" s="1">
        <v>1.2049999999999999E-3</v>
      </c>
      <c r="G210">
        <f t="shared" si="24"/>
        <v>1.0188526772286428</v>
      </c>
      <c r="H210">
        <f t="shared" si="25"/>
        <v>1.0281132329825093</v>
      </c>
      <c r="I210">
        <f t="shared" si="26"/>
        <v>0.7959195606295979</v>
      </c>
      <c r="J210">
        <f t="shared" si="27"/>
        <v>1.2277174760605145E-3</v>
      </c>
      <c r="K210">
        <f t="shared" si="28"/>
        <v>0.98674918454631644</v>
      </c>
      <c r="R210">
        <f t="shared" si="29"/>
        <v>-1.3339390843052339E-2</v>
      </c>
      <c r="S210">
        <f t="shared" si="30"/>
        <v>1.0325346026985438</v>
      </c>
    </row>
    <row r="211" spans="1:19" x14ac:dyDescent="0.25">
      <c r="A211">
        <v>589</v>
      </c>
      <c r="B211">
        <f t="shared" si="31"/>
        <v>597.48861384582494</v>
      </c>
      <c r="C211">
        <f t="shared" si="31"/>
        <v>0.13971963674499999</v>
      </c>
      <c r="D211" s="1">
        <v>1.0180064</v>
      </c>
      <c r="E211" s="1">
        <v>0.76915469999999997</v>
      </c>
      <c r="F211" s="1">
        <v>1.1466670000000001E-3</v>
      </c>
      <c r="G211">
        <f t="shared" si="24"/>
        <v>1.0181410041144721</v>
      </c>
      <c r="H211">
        <f t="shared" si="25"/>
        <v>1.0364740582909588</v>
      </c>
      <c r="I211">
        <f t="shared" si="26"/>
        <v>0.78310793857736549</v>
      </c>
      <c r="J211">
        <f t="shared" si="27"/>
        <v>1.1674686907649295E-3</v>
      </c>
      <c r="K211">
        <f t="shared" si="28"/>
        <v>0.98941673321861578</v>
      </c>
      <c r="R211">
        <f t="shared" si="29"/>
        <v>-1.0639667840522744E-2</v>
      </c>
      <c r="S211">
        <f t="shared" si="30"/>
        <v>1.0290315192087109</v>
      </c>
    </row>
    <row r="212" spans="1:19" x14ac:dyDescent="0.25">
      <c r="A212">
        <v>590</v>
      </c>
      <c r="B212">
        <f t="shared" si="31"/>
        <v>597.48861384582494</v>
      </c>
      <c r="C212">
        <f t="shared" si="31"/>
        <v>0.13971963674499999</v>
      </c>
      <c r="D212" s="1">
        <v>1.0263</v>
      </c>
      <c r="E212" s="1">
        <v>0.75700000000000001</v>
      </c>
      <c r="F212" s="1">
        <v>1.1000000000000001E-3</v>
      </c>
      <c r="G212">
        <f t="shared" si="24"/>
        <v>1.0171177690462769</v>
      </c>
      <c r="H212">
        <f t="shared" si="25"/>
        <v>1.0438679663721939</v>
      </c>
      <c r="I212">
        <f t="shared" si="26"/>
        <v>0.76995815116803168</v>
      </c>
      <c r="J212">
        <f t="shared" si="27"/>
        <v>1.1188295459509047E-3</v>
      </c>
      <c r="K212">
        <f t="shared" si="28"/>
        <v>0.99178148815563805</v>
      </c>
      <c r="R212">
        <f t="shared" si="29"/>
        <v>-8.2524699978082146E-3</v>
      </c>
      <c r="S212">
        <f t="shared" si="30"/>
        <v>1.0255462329083751</v>
      </c>
    </row>
    <row r="213" spans="1:19" x14ac:dyDescent="0.25">
      <c r="A213">
        <v>591</v>
      </c>
      <c r="B213">
        <f t="shared" si="31"/>
        <v>597.48861384582494</v>
      </c>
      <c r="C213">
        <f t="shared" si="31"/>
        <v>0.13971963674499999</v>
      </c>
      <c r="D213" s="1">
        <v>1.0339826999999999</v>
      </c>
      <c r="E213" s="1">
        <v>0.74475409999999997</v>
      </c>
      <c r="F213" s="1">
        <v>1.0688E-3</v>
      </c>
      <c r="G213">
        <f t="shared" si="24"/>
        <v>1.0157870657687273</v>
      </c>
      <c r="H213">
        <f t="shared" si="25"/>
        <v>1.0503062528886262</v>
      </c>
      <c r="I213">
        <f t="shared" si="26"/>
        <v>0.75651158195822932</v>
      </c>
      <c r="J213">
        <f t="shared" si="27"/>
        <v>1.0856732158936158E-3</v>
      </c>
      <c r="K213">
        <f t="shared" si="28"/>
        <v>0.99384435058937359</v>
      </c>
      <c r="R213">
        <f t="shared" si="29"/>
        <v>-6.1746735311838767E-3</v>
      </c>
      <c r="S213">
        <f t="shared" si="30"/>
        <v>1.0220786234447488</v>
      </c>
    </row>
    <row r="214" spans="1:19" x14ac:dyDescent="0.25">
      <c r="A214">
        <v>592</v>
      </c>
      <c r="B214">
        <f t="shared" si="31"/>
        <v>597.48861384582494</v>
      </c>
      <c r="C214">
        <f t="shared" si="31"/>
        <v>0.13971963674499999</v>
      </c>
      <c r="D214" s="1">
        <v>1.040986</v>
      </c>
      <c r="E214" s="1">
        <v>0.73242240000000003</v>
      </c>
      <c r="F214" s="1">
        <v>1.0494E-3</v>
      </c>
      <c r="G214">
        <f t="shared" si="24"/>
        <v>1.0141532204120203</v>
      </c>
      <c r="H214">
        <f t="shared" si="25"/>
        <v>1.0557193043038273</v>
      </c>
      <c r="I214">
        <f t="shared" si="26"/>
        <v>0.74278853566190095</v>
      </c>
      <c r="J214">
        <f t="shared" si="27"/>
        <v>1.0642523895003741E-3</v>
      </c>
      <c r="K214">
        <f t="shared" si="28"/>
        <v>0.99560649367791132</v>
      </c>
      <c r="R214">
        <f t="shared" si="29"/>
        <v>-4.4031861336033913E-3</v>
      </c>
      <c r="S214">
        <f t="shared" si="30"/>
        <v>1.0186285714806809</v>
      </c>
    </row>
    <row r="215" spans="1:19" x14ac:dyDescent="0.25">
      <c r="A215">
        <v>593</v>
      </c>
      <c r="B215">
        <f t="shared" si="31"/>
        <v>597.48861384582494</v>
      </c>
      <c r="C215">
        <f t="shared" si="31"/>
        <v>0.13971963674499999</v>
      </c>
      <c r="D215" s="1">
        <v>1.047188</v>
      </c>
      <c r="E215" s="1">
        <v>0.72000359999999997</v>
      </c>
      <c r="F215" s="1">
        <v>1.0356E-3</v>
      </c>
      <c r="G215">
        <f t="shared" si="24"/>
        <v>1.0122207808644745</v>
      </c>
      <c r="H215">
        <f t="shared" si="25"/>
        <v>1.0599854550719074</v>
      </c>
      <c r="I215">
        <f t="shared" si="26"/>
        <v>0.7288026062172327</v>
      </c>
      <c r="J215">
        <f t="shared" si="27"/>
        <v>1.0482558406632498E-3</v>
      </c>
      <c r="K215">
        <f t="shared" si="28"/>
        <v>0.99706935612335768</v>
      </c>
      <c r="R215">
        <f t="shared" si="29"/>
        <v>-2.934946622007367E-3</v>
      </c>
      <c r="S215">
        <f t="shared" si="30"/>
        <v>1.0151959586843851</v>
      </c>
    </row>
    <row r="216" spans="1:19" x14ac:dyDescent="0.25">
      <c r="A216">
        <v>594</v>
      </c>
      <c r="B216">
        <f t="shared" si="31"/>
        <v>597.48861384582494</v>
      </c>
      <c r="C216">
        <f t="shared" si="31"/>
        <v>0.13971963674499999</v>
      </c>
      <c r="D216" s="1">
        <v>1.0524667000000001</v>
      </c>
      <c r="E216" s="1">
        <v>0.70749649999999997</v>
      </c>
      <c r="F216" s="1">
        <v>1.0212000000000001E-3</v>
      </c>
      <c r="G216">
        <f t="shared" si="24"/>
        <v>1.009994506049942</v>
      </c>
      <c r="H216">
        <f t="shared" si="25"/>
        <v>1.0629855848005125</v>
      </c>
      <c r="I216">
        <f t="shared" si="26"/>
        <v>0.71456757804956272</v>
      </c>
      <c r="J216">
        <f t="shared" si="27"/>
        <v>1.031406389578201E-3</v>
      </c>
      <c r="K216">
        <f t="shared" si="28"/>
        <v>0.99823463550318681</v>
      </c>
      <c r="R216">
        <f t="shared" si="29"/>
        <v>-1.7669245890745422E-3</v>
      </c>
      <c r="S216">
        <f t="shared" si="30"/>
        <v>1.0117806677192955</v>
      </c>
    </row>
    <row r="217" spans="1:19" x14ac:dyDescent="0.25">
      <c r="A217">
        <v>595</v>
      </c>
      <c r="B217">
        <f t="shared" si="31"/>
        <v>597.48861384582494</v>
      </c>
      <c r="C217">
        <f t="shared" si="31"/>
        <v>0.13971963674499999</v>
      </c>
      <c r="D217" s="1">
        <v>1.0567</v>
      </c>
      <c r="E217" s="1">
        <v>0.69489999999999996</v>
      </c>
      <c r="F217" s="1">
        <v>1E-3</v>
      </c>
      <c r="G217">
        <f t="shared" si="24"/>
        <v>1.0074793551349999</v>
      </c>
      <c r="H217">
        <f t="shared" si="25"/>
        <v>1.0646034345711544</v>
      </c>
      <c r="I217">
        <f t="shared" si="26"/>
        <v>0.70009740388331132</v>
      </c>
      <c r="J217">
        <f t="shared" si="27"/>
        <v>1.0074793551349999E-3</v>
      </c>
      <c r="K217">
        <f t="shared" si="28"/>
        <v>0.99910428133631879</v>
      </c>
      <c r="R217">
        <f t="shared" si="29"/>
        <v>-8.9612005935312032E-4</v>
      </c>
      <c r="S217">
        <f t="shared" si="30"/>
        <v>1.008382582234038</v>
      </c>
    </row>
    <row r="218" spans="1:19" x14ac:dyDescent="0.25">
      <c r="A218">
        <v>596</v>
      </c>
      <c r="B218">
        <f t="shared" si="31"/>
        <v>597.48861384582494</v>
      </c>
      <c r="C218">
        <f t="shared" si="31"/>
        <v>0.13971963674499999</v>
      </c>
      <c r="D218" s="1">
        <v>1.0597943999999999</v>
      </c>
      <c r="E218" s="1">
        <v>0.68221920000000003</v>
      </c>
      <c r="F218" s="1">
        <v>9.6864E-4</v>
      </c>
      <c r="G218">
        <f t="shared" si="24"/>
        <v>1.0046804766901827</v>
      </c>
      <c r="H218">
        <f t="shared" si="25"/>
        <v>1.0647547429855861</v>
      </c>
      <c r="I218">
        <f t="shared" si="26"/>
        <v>0.68541231106319511</v>
      </c>
      <c r="J218">
        <f t="shared" si="27"/>
        <v>9.7317369694117852E-4</v>
      </c>
      <c r="K218">
        <f t="shared" si="28"/>
        <v>0.99968048790515407</v>
      </c>
      <c r="R218">
        <f t="shared" si="29"/>
        <v>-3.1956314971065092E-4</v>
      </c>
      <c r="S218">
        <f t="shared" si="30"/>
        <v>1.0050015868525215</v>
      </c>
    </row>
    <row r="219" spans="1:19" x14ac:dyDescent="0.25">
      <c r="A219">
        <v>597</v>
      </c>
      <c r="B219">
        <f t="shared" si="31"/>
        <v>597.48861384582494</v>
      </c>
      <c r="C219">
        <f t="shared" si="31"/>
        <v>0.13971963674499999</v>
      </c>
      <c r="D219" s="1">
        <v>1.0617992000000001</v>
      </c>
      <c r="E219" s="1">
        <v>0.66947159999999994</v>
      </c>
      <c r="F219" s="1">
        <v>9.2991999999999999E-4</v>
      </c>
      <c r="G219">
        <f t="shared" si="24"/>
        <v>1.0016031978287316</v>
      </c>
      <c r="H219">
        <f t="shared" si="25"/>
        <v>1.063501474171989</v>
      </c>
      <c r="I219">
        <f t="shared" si="26"/>
        <v>0.67054489541551743</v>
      </c>
      <c r="J219">
        <f t="shared" si="27"/>
        <v>9.3141084572489412E-4</v>
      </c>
      <c r="K219">
        <f t="shared" si="28"/>
        <v>0.99996568685466769</v>
      </c>
      <c r="R219">
        <f t="shared" si="29"/>
        <v>-3.4313734041776562E-5</v>
      </c>
      <c r="S219">
        <f t="shared" si="30"/>
        <v>1.001637567164144</v>
      </c>
    </row>
    <row r="220" spans="1:19" x14ac:dyDescent="0.25">
      <c r="A220">
        <v>598</v>
      </c>
      <c r="B220">
        <f t="shared" si="31"/>
        <v>597.48861384582494</v>
      </c>
      <c r="C220">
        <f t="shared" si="31"/>
        <v>0.13971963674499999</v>
      </c>
      <c r="D220" s="1">
        <v>1.0628067999999999</v>
      </c>
      <c r="E220" s="1">
        <v>0.65667439999999999</v>
      </c>
      <c r="F220" s="1">
        <v>8.8688000000000005E-4</v>
      </c>
      <c r="G220">
        <f t="shared" si="24"/>
        <v>0.9982530133455505</v>
      </c>
      <c r="H220">
        <f t="shared" si="25"/>
        <v>1.0609500907041418</v>
      </c>
      <c r="I220">
        <f t="shared" si="26"/>
        <v>0.65552719858688135</v>
      </c>
      <c r="J220">
        <f t="shared" si="27"/>
        <v>8.8533063247590187E-4</v>
      </c>
      <c r="K220">
        <f t="shared" si="28"/>
        <v>0.99996253958948456</v>
      </c>
      <c r="R220">
        <f t="shared" si="29"/>
        <v>-3.7461112174134855E-5</v>
      </c>
      <c r="S220">
        <f t="shared" si="30"/>
        <v>0.99829040971411198</v>
      </c>
    </row>
    <row r="221" spans="1:19" x14ac:dyDescent="0.25">
      <c r="A221">
        <v>599</v>
      </c>
      <c r="B221">
        <f t="shared" si="31"/>
        <v>597.48861384582494</v>
      </c>
      <c r="C221">
        <f t="shared" si="31"/>
        <v>0.13971963674499999</v>
      </c>
      <c r="D221" s="1">
        <v>1.0629096</v>
      </c>
      <c r="E221" s="1">
        <v>0.64384479999999999</v>
      </c>
      <c r="F221" s="1">
        <v>8.4256000000000001E-4</v>
      </c>
      <c r="G221">
        <f t="shared" si="24"/>
        <v>0.99463557487823406</v>
      </c>
      <c r="H221">
        <f t="shared" si="25"/>
        <v>1.0572077010395937</v>
      </c>
      <c r="I221">
        <f t="shared" si="26"/>
        <v>0.64039094278036168</v>
      </c>
      <c r="J221">
        <f t="shared" si="27"/>
        <v>8.3804014996940492E-4</v>
      </c>
      <c r="K221">
        <f t="shared" si="28"/>
        <v>0.99967392948963418</v>
      </c>
      <c r="R221">
        <f t="shared" si="29"/>
        <v>-3.261236829136205E-4</v>
      </c>
      <c r="S221">
        <f t="shared" si="30"/>
        <v>0.9949600019938778</v>
      </c>
    </row>
    <row r="222" spans="1:19" x14ac:dyDescent="0.25">
      <c r="A222">
        <v>600</v>
      </c>
      <c r="B222">
        <f t="shared" si="31"/>
        <v>597.48861384582494</v>
      </c>
      <c r="C222">
        <f t="shared" si="31"/>
        <v>0.13971963674499999</v>
      </c>
      <c r="D222" s="1">
        <v>1.0622</v>
      </c>
      <c r="E222" s="1">
        <v>0.63100000000000001</v>
      </c>
      <c r="F222" s="1">
        <v>8.0000000000000004E-4</v>
      </c>
      <c r="G222">
        <f t="shared" si="24"/>
        <v>0.9907566801111527</v>
      </c>
      <c r="H222">
        <f t="shared" si="25"/>
        <v>1.0523817456140665</v>
      </c>
      <c r="I222">
        <f t="shared" si="26"/>
        <v>0.62516746515013732</v>
      </c>
      <c r="J222">
        <f t="shared" si="27"/>
        <v>7.9260534408892222E-4</v>
      </c>
      <c r="K222">
        <f t="shared" si="28"/>
        <v>0.99910295396540005</v>
      </c>
      <c r="R222">
        <f t="shared" si="29"/>
        <v>-8.9744862117113158E-4</v>
      </c>
      <c r="S222">
        <f t="shared" si="30"/>
        <v>0.99164623243168148</v>
      </c>
    </row>
    <row r="223" spans="1:19" x14ac:dyDescent="0.25">
      <c r="A223">
        <v>601</v>
      </c>
      <c r="B223">
        <f t="shared" si="31"/>
        <v>597.48861384582494</v>
      </c>
      <c r="C223">
        <f t="shared" si="31"/>
        <v>0.13971963674499999</v>
      </c>
      <c r="D223" s="1">
        <v>1.0607352000000001</v>
      </c>
      <c r="E223" s="1">
        <v>0.61815549999999997</v>
      </c>
      <c r="F223" s="1">
        <v>7.6095999999999998E-4</v>
      </c>
      <c r="G223">
        <f t="shared" si="24"/>
        <v>0.98662226204273029</v>
      </c>
      <c r="H223">
        <f t="shared" si="25"/>
        <v>1.046544962452348</v>
      </c>
      <c r="I223">
        <f t="shared" si="26"/>
        <v>0.60988597770415498</v>
      </c>
      <c r="J223">
        <f t="shared" si="27"/>
        <v>7.5078007652403607E-4</v>
      </c>
      <c r="K223">
        <f t="shared" si="28"/>
        <v>0.99825291637136315</v>
      </c>
      <c r="R223">
        <f t="shared" si="29"/>
        <v>-1.748611559113822E-3</v>
      </c>
      <c r="S223">
        <f t="shared" si="30"/>
        <v>0.98834899038320856</v>
      </c>
    </row>
    <row r="224" spans="1:19" x14ac:dyDescent="0.25">
      <c r="A224">
        <v>602</v>
      </c>
      <c r="B224">
        <f t="shared" si="31"/>
        <v>597.48861384582494</v>
      </c>
      <c r="C224">
        <f t="shared" si="31"/>
        <v>0.13971963674499999</v>
      </c>
      <c r="D224" s="1">
        <v>1.0584435999999999</v>
      </c>
      <c r="E224" s="1">
        <v>0.60531440000000003</v>
      </c>
      <c r="F224" s="1">
        <v>7.2367999999999998E-4</v>
      </c>
      <c r="G224">
        <f t="shared" si="24"/>
        <v>0.98223837833513017</v>
      </c>
      <c r="H224">
        <f t="shared" si="25"/>
        <v>1.039643925223197</v>
      </c>
      <c r="I224">
        <f t="shared" si="26"/>
        <v>0.59456303463890237</v>
      </c>
      <c r="J224">
        <f t="shared" si="27"/>
        <v>7.1082626963356701E-4</v>
      </c>
      <c r="K224">
        <f t="shared" si="28"/>
        <v>0.9971273177993738</v>
      </c>
      <c r="R224">
        <f t="shared" si="29"/>
        <v>-2.8768162712847615E-3</v>
      </c>
      <c r="S224">
        <f t="shared" si="30"/>
        <v>0.98506816612235337</v>
      </c>
    </row>
    <row r="225" spans="1:19" x14ac:dyDescent="0.25">
      <c r="A225">
        <v>603</v>
      </c>
      <c r="B225">
        <f t="shared" si="31"/>
        <v>597.48861384582494</v>
      </c>
      <c r="C225">
        <f t="shared" si="31"/>
        <v>0.13971963674499999</v>
      </c>
      <c r="D225" s="1">
        <v>1.0552244</v>
      </c>
      <c r="E225" s="1">
        <v>0.59247559999999999</v>
      </c>
      <c r="F225" s="1">
        <v>6.8592000000000002E-4</v>
      </c>
      <c r="G225">
        <f t="shared" si="24"/>
        <v>0.97761120076466135</v>
      </c>
      <c r="H225">
        <f t="shared" si="25"/>
        <v>1.0315991927601693</v>
      </c>
      <c r="I225">
        <f t="shared" si="26"/>
        <v>0.57921078273976323</v>
      </c>
      <c r="J225">
        <f t="shared" si="27"/>
        <v>6.7056307482849648E-4</v>
      </c>
      <c r="K225">
        <f t="shared" si="28"/>
        <v>0.99572984876978687</v>
      </c>
      <c r="R225">
        <f t="shared" si="29"/>
        <v>-4.2792943636357755E-3</v>
      </c>
      <c r="S225">
        <f t="shared" si="30"/>
        <v>0.98180365083208976</v>
      </c>
    </row>
    <row r="226" spans="1:19" x14ac:dyDescent="0.25">
      <c r="A226">
        <v>604</v>
      </c>
      <c r="B226">
        <f t="shared" si="31"/>
        <v>597.48861384582494</v>
      </c>
      <c r="C226">
        <f t="shared" si="31"/>
        <v>0.13971963674499999</v>
      </c>
      <c r="D226" s="1">
        <v>1.0509767999999999</v>
      </c>
      <c r="E226" s="1">
        <v>0.57963790000000004</v>
      </c>
      <c r="F226" s="1">
        <v>6.4543999999999995E-4</v>
      </c>
      <c r="G226">
        <f t="shared" si="24"/>
        <v>0.97274700479029086</v>
      </c>
      <c r="H226">
        <f t="shared" si="25"/>
        <v>1.0223345343040844</v>
      </c>
      <c r="I226">
        <f t="shared" si="26"/>
        <v>0.56384103108793415</v>
      </c>
      <c r="J226">
        <f t="shared" si="27"/>
        <v>6.2784982677184531E-4</v>
      </c>
      <c r="K226">
        <f t="shared" si="28"/>
        <v>0.99406438083985504</v>
      </c>
      <c r="R226">
        <f t="shared" si="29"/>
        <v>-5.9533049664190867E-3</v>
      </c>
      <c r="S226">
        <f t="shared" si="30"/>
        <v>0.97855533659544891</v>
      </c>
    </row>
    <row r="227" spans="1:19" x14ac:dyDescent="0.25">
      <c r="A227">
        <v>605</v>
      </c>
      <c r="B227">
        <f t="shared" si="31"/>
        <v>597.48861384582494</v>
      </c>
      <c r="C227">
        <f t="shared" si="31"/>
        <v>0.13971963674499999</v>
      </c>
      <c r="D227" s="1">
        <v>1.0456000000000001</v>
      </c>
      <c r="E227" s="1">
        <v>0.56679999999999997</v>
      </c>
      <c r="F227" s="1">
        <v>5.9999999999999995E-4</v>
      </c>
      <c r="G227">
        <f t="shared" si="24"/>
        <v>0.96765215925671322</v>
      </c>
      <c r="H227">
        <f t="shared" si="25"/>
        <v>1.0117770977188194</v>
      </c>
      <c r="I227">
        <f t="shared" si="26"/>
        <v>0.54846524386670503</v>
      </c>
      <c r="J227">
        <f t="shared" si="27"/>
        <v>5.8059129555402785E-4</v>
      </c>
      <c r="K227">
        <f t="shared" si="28"/>
        <v>0.99213495814770958</v>
      </c>
      <c r="R227">
        <f t="shared" si="29"/>
        <v>-7.8961344308842232E-3</v>
      </c>
      <c r="S227">
        <f t="shared" si="30"/>
        <v>0.97532311638660019</v>
      </c>
    </row>
    <row r="228" spans="1:19" x14ac:dyDescent="0.25">
      <c r="A228">
        <v>606</v>
      </c>
      <c r="B228">
        <f t="shared" si="31"/>
        <v>597.48861384582494</v>
      </c>
      <c r="C228">
        <f t="shared" si="31"/>
        <v>0.13971963674499999</v>
      </c>
      <c r="D228" s="1">
        <v>1.0390368999999999</v>
      </c>
      <c r="E228" s="1">
        <v>0.55396109999999998</v>
      </c>
      <c r="F228" s="1">
        <v>5.4786699999999995E-4</v>
      </c>
      <c r="G228">
        <f t="shared" si="24"/>
        <v>0.96233311624749085</v>
      </c>
      <c r="H228">
        <f t="shared" si="25"/>
        <v>0.99989961787313242</v>
      </c>
      <c r="I228">
        <f t="shared" si="26"/>
        <v>0.53309511164288792</v>
      </c>
      <c r="J228">
        <f t="shared" si="27"/>
        <v>5.2723055739916399E-4</v>
      </c>
      <c r="K228">
        <f t="shared" si="28"/>
        <v>0.98994578890985419</v>
      </c>
      <c r="R228">
        <f t="shared" si="29"/>
        <v>-1.0105096029727466E-2</v>
      </c>
      <c r="S228">
        <f t="shared" si="30"/>
        <v>0.97210688406203449</v>
      </c>
    </row>
    <row r="229" spans="1:19" x14ac:dyDescent="0.25">
      <c r="A229">
        <v>607</v>
      </c>
      <c r="B229">
        <f t="shared" si="31"/>
        <v>597.48861384582494</v>
      </c>
      <c r="C229">
        <f t="shared" si="31"/>
        <v>0.13971963674499999</v>
      </c>
      <c r="D229" s="1">
        <v>1.0313608000000001</v>
      </c>
      <c r="E229" s="1">
        <v>0.54113719999999998</v>
      </c>
      <c r="F229" s="1">
        <v>4.9160000000000002E-4</v>
      </c>
      <c r="G229">
        <f t="shared" si="24"/>
        <v>0.95679640110284236</v>
      </c>
      <c r="H229">
        <f t="shared" si="25"/>
        <v>0.98680230167854843</v>
      </c>
      <c r="I229">
        <f t="shared" si="26"/>
        <v>0.51775812546286903</v>
      </c>
      <c r="J229">
        <f t="shared" si="27"/>
        <v>4.7036111078215735E-4</v>
      </c>
      <c r="K229">
        <f t="shared" si="28"/>
        <v>0.98750123688957259</v>
      </c>
      <c r="R229">
        <f t="shared" si="29"/>
        <v>-1.2577529661241966E-2</v>
      </c>
      <c r="S229">
        <f t="shared" si="30"/>
        <v>0.96890653435185137</v>
      </c>
    </row>
    <row r="230" spans="1:19" x14ac:dyDescent="0.25">
      <c r="A230">
        <v>608</v>
      </c>
      <c r="B230">
        <f t="shared" si="31"/>
        <v>597.48861384582494</v>
      </c>
      <c r="C230">
        <f t="shared" si="31"/>
        <v>0.13971963674499999</v>
      </c>
      <c r="D230" s="1">
        <v>1.0226662</v>
      </c>
      <c r="E230" s="1">
        <v>0.52835279999999996</v>
      </c>
      <c r="F230" s="1">
        <v>4.3540000000000001E-4</v>
      </c>
      <c r="G230">
        <f t="shared" si="24"/>
        <v>0.95104860261571078</v>
      </c>
      <c r="H230">
        <f t="shared" si="25"/>
        <v>0.97260526045231899</v>
      </c>
      <c r="I230">
        <f t="shared" si="26"/>
        <v>0.50248919212809806</v>
      </c>
      <c r="J230">
        <f t="shared" si="27"/>
        <v>4.1408656157888049E-4</v>
      </c>
      <c r="K230">
        <f t="shared" si="28"/>
        <v>0.98480581285309865</v>
      </c>
      <c r="R230">
        <f t="shared" si="29"/>
        <v>-1.5310801557117363E-2</v>
      </c>
      <c r="S230">
        <f t="shared" si="30"/>
        <v>0.96572196285114398</v>
      </c>
    </row>
    <row r="231" spans="1:19" x14ac:dyDescent="0.25">
      <c r="A231">
        <v>609</v>
      </c>
      <c r="B231">
        <f t="shared" si="31"/>
        <v>597.48861384582494</v>
      </c>
      <c r="C231">
        <f t="shared" si="31"/>
        <v>0.13971963674499999</v>
      </c>
      <c r="D231" s="1">
        <v>1.0130477</v>
      </c>
      <c r="E231" s="1">
        <v>0.51563230000000004</v>
      </c>
      <c r="F231" s="1">
        <v>3.8346700000000002E-4</v>
      </c>
      <c r="G231">
        <f t="shared" si="24"/>
        <v>0.94509636341881742</v>
      </c>
      <c r="H231">
        <f t="shared" si="25"/>
        <v>0.95742769723979715</v>
      </c>
      <c r="I231">
        <f t="shared" si="26"/>
        <v>0.48732221159128075</v>
      </c>
      <c r="J231">
        <f t="shared" si="27"/>
        <v>3.6241326719112368E-4</v>
      </c>
      <c r="K231">
        <f t="shared" si="28"/>
        <v>0.98186416602982529</v>
      </c>
      <c r="R231">
        <f t="shared" si="29"/>
        <v>-1.8302303993838642E-2</v>
      </c>
      <c r="S231">
        <f t="shared" si="30"/>
        <v>0.96255306601148427</v>
      </c>
    </row>
    <row r="232" spans="1:19" x14ac:dyDescent="0.25">
      <c r="A232">
        <v>610</v>
      </c>
      <c r="B232">
        <f t="shared" si="31"/>
        <v>597.48861384582494</v>
      </c>
      <c r="C232">
        <f t="shared" si="31"/>
        <v>0.13971963674499999</v>
      </c>
      <c r="D232" s="1">
        <v>1.0025999999999999</v>
      </c>
      <c r="E232" s="1">
        <v>0.503</v>
      </c>
      <c r="F232" s="1">
        <v>3.4000000000000002E-4</v>
      </c>
      <c r="G232">
        <f t="shared" si="24"/>
        <v>0.93894637057447183</v>
      </c>
      <c r="H232">
        <f t="shared" si="25"/>
        <v>0.94138763113796542</v>
      </c>
      <c r="I232">
        <f t="shared" si="26"/>
        <v>0.47229002439895934</v>
      </c>
      <c r="J232">
        <f t="shared" si="27"/>
        <v>3.1924176599532045E-4</v>
      </c>
      <c r="K232">
        <f t="shared" si="28"/>
        <v>0.9786810755922345</v>
      </c>
      <c r="R232">
        <f t="shared" si="29"/>
        <v>-2.1549455007634655E-2</v>
      </c>
      <c r="S232">
        <f t="shared" si="30"/>
        <v>0.95939974113250548</v>
      </c>
    </row>
    <row r="233" spans="1:19" x14ac:dyDescent="0.25">
      <c r="A233">
        <v>611</v>
      </c>
      <c r="B233">
        <f t="shared" si="31"/>
        <v>597.48861384582494</v>
      </c>
      <c r="C233">
        <f t="shared" si="31"/>
        <v>0.13971963674499999</v>
      </c>
      <c r="D233" s="1">
        <v>0.99136749999999996</v>
      </c>
      <c r="E233" s="1">
        <v>0.49046879999999998</v>
      </c>
      <c r="F233" s="1">
        <v>3.0725300000000001E-4</v>
      </c>
      <c r="G233">
        <f t="shared" si="24"/>
        <v>0.93260534637799664</v>
      </c>
      <c r="H233">
        <f t="shared" si="25"/>
        <v>0.92455463072538857</v>
      </c>
      <c r="I233">
        <f t="shared" si="26"/>
        <v>0.45741382511160034</v>
      </c>
      <c r="J233">
        <f t="shared" si="27"/>
        <v>2.8654579049067859E-4</v>
      </c>
      <c r="K233">
        <f t="shared" si="28"/>
        <v>0.9752614421706256</v>
      </c>
      <c r="R233">
        <f t="shared" si="29"/>
        <v>-2.5049698112927451E-2</v>
      </c>
      <c r="S233">
        <f t="shared" si="30"/>
        <v>0.95626188635358134</v>
      </c>
    </row>
    <row r="234" spans="1:19" x14ac:dyDescent="0.25">
      <c r="A234">
        <v>612</v>
      </c>
      <c r="B234">
        <f t="shared" si="31"/>
        <v>597.48861384582494</v>
      </c>
      <c r="C234">
        <f t="shared" si="31"/>
        <v>0.13971963674499999</v>
      </c>
      <c r="D234" s="1">
        <v>0.97933139999999996</v>
      </c>
      <c r="E234" s="1">
        <v>0.47803040000000002</v>
      </c>
      <c r="F234" s="1">
        <v>2.8316000000000002E-4</v>
      </c>
      <c r="G234">
        <f t="shared" si="24"/>
        <v>0.92608003938471173</v>
      </c>
      <c r="H234">
        <f t="shared" si="25"/>
        <v>0.90693926148268489</v>
      </c>
      <c r="I234">
        <f t="shared" si="26"/>
        <v>0.44269441165908952</v>
      </c>
      <c r="J234">
        <f t="shared" si="27"/>
        <v>2.6222882395217497E-4</v>
      </c>
      <c r="K234">
        <f t="shared" si="28"/>
        <v>0.97161027941709355</v>
      </c>
      <c r="R234">
        <f t="shared" si="29"/>
        <v>-2.880050202423445E-2</v>
      </c>
      <c r="S234">
        <f t="shared" si="30"/>
        <v>0.95313940064559921</v>
      </c>
    </row>
    <row r="235" spans="1:19" x14ac:dyDescent="0.25">
      <c r="A235">
        <v>613</v>
      </c>
      <c r="B235">
        <f t="shared" si="31"/>
        <v>597.48861384582494</v>
      </c>
      <c r="C235">
        <f t="shared" si="31"/>
        <v>0.13971963674499999</v>
      </c>
      <c r="D235" s="1">
        <v>0.96649160000000001</v>
      </c>
      <c r="E235" s="1">
        <v>0.46567760000000002</v>
      </c>
      <c r="F235" s="1">
        <v>2.6543999999999998E-4</v>
      </c>
      <c r="G235">
        <f t="shared" si="24"/>
        <v>0.91937721566953834</v>
      </c>
      <c r="H235">
        <f t="shared" si="25"/>
        <v>0.88857035617599722</v>
      </c>
      <c r="I235">
        <f t="shared" si="26"/>
        <v>0.42813337528767303</v>
      </c>
      <c r="J235">
        <f t="shared" si="27"/>
        <v>2.4403948812732224E-4</v>
      </c>
      <c r="K235">
        <f t="shared" si="28"/>
        <v>0.96773270563257785</v>
      </c>
      <c r="R235">
        <f t="shared" si="29"/>
        <v>-3.27993603814761E-2</v>
      </c>
      <c r="S235">
        <f t="shared" si="30"/>
        <v>0.95003218380282917</v>
      </c>
    </row>
    <row r="236" spans="1:19" x14ac:dyDescent="0.25">
      <c r="A236">
        <v>614</v>
      </c>
      <c r="B236">
        <f t="shared" si="31"/>
        <v>597.48861384582494</v>
      </c>
      <c r="C236">
        <f t="shared" si="31"/>
        <v>0.13971963674499999</v>
      </c>
      <c r="D236" s="1">
        <v>0.95284789999999997</v>
      </c>
      <c r="E236" s="1">
        <v>0.45340320000000001</v>
      </c>
      <c r="F236" s="1">
        <v>2.5181299999999998E-4</v>
      </c>
      <c r="G236">
        <f t="shared" si="24"/>
        <v>0.91250365032739555</v>
      </c>
      <c r="H236">
        <f t="shared" si="25"/>
        <v>0.8694771869567931</v>
      </c>
      <c r="I236">
        <f t="shared" si="26"/>
        <v>0.41373207507012222</v>
      </c>
      <c r="J236">
        <f t="shared" si="27"/>
        <v>2.2978028169989243E-4</v>
      </c>
      <c r="K236">
        <f t="shared" si="28"/>
        <v>0.96363393547015841</v>
      </c>
      <c r="R236">
        <f t="shared" si="29"/>
        <v>-3.7043791478642389E-2</v>
      </c>
      <c r="S236">
        <f t="shared" si="30"/>
        <v>0.94694013643488351</v>
      </c>
    </row>
    <row r="237" spans="1:19" x14ac:dyDescent="0.25">
      <c r="A237">
        <v>615</v>
      </c>
      <c r="B237">
        <f t="shared" si="31"/>
        <v>597.48861384582494</v>
      </c>
      <c r="C237">
        <f t="shared" si="31"/>
        <v>0.13971963674499999</v>
      </c>
      <c r="D237" s="1">
        <v>0.93840000000000001</v>
      </c>
      <c r="E237" s="1">
        <v>0.44119999999999998</v>
      </c>
      <c r="F237" s="1">
        <v>2.4000000000000001E-4</v>
      </c>
      <c r="G237">
        <f t="shared" si="24"/>
        <v>0.90546611922171016</v>
      </c>
      <c r="H237">
        <f t="shared" si="25"/>
        <v>0.84968940627765288</v>
      </c>
      <c r="I237">
        <f t="shared" si="26"/>
        <v>0.39949165180061852</v>
      </c>
      <c r="J237">
        <f t="shared" si="27"/>
        <v>2.1731186861321045E-4</v>
      </c>
      <c r="K237">
        <f t="shared" si="28"/>
        <v>0.95931927172712639</v>
      </c>
      <c r="R237">
        <f t="shared" si="29"/>
        <v>-4.1531337995772327E-2</v>
      </c>
      <c r="S237">
        <f t="shared" si="30"/>
        <v>0.94386315995876868</v>
      </c>
    </row>
    <row r="238" spans="1:19" x14ac:dyDescent="0.25">
      <c r="A238">
        <v>616</v>
      </c>
      <c r="B238">
        <f t="shared" si="31"/>
        <v>597.48861384582494</v>
      </c>
      <c r="C238">
        <f t="shared" si="31"/>
        <v>0.13971963674499999</v>
      </c>
      <c r="D238" s="1">
        <v>0.92319399999999996</v>
      </c>
      <c r="E238" s="1">
        <v>0.42908000000000002</v>
      </c>
      <c r="F238" s="1">
        <v>2.29547E-4</v>
      </c>
      <c r="G238">
        <f t="shared" si="24"/>
        <v>0.89827139098751829</v>
      </c>
      <c r="H238">
        <f t="shared" si="25"/>
        <v>0.82927875853133093</v>
      </c>
      <c r="I238">
        <f t="shared" si="26"/>
        <v>0.38543028844492438</v>
      </c>
      <c r="J238">
        <f t="shared" si="27"/>
        <v>2.0619550298701188E-4</v>
      </c>
      <c r="K238">
        <f t="shared" si="28"/>
        <v>0.95479409723770348</v>
      </c>
      <c r="R238">
        <f t="shared" si="29"/>
        <v>-4.6259566734201202E-2</v>
      </c>
      <c r="S238">
        <f t="shared" si="30"/>
        <v>0.94080115659102848</v>
      </c>
    </row>
    <row r="239" spans="1:19" x14ac:dyDescent="0.25">
      <c r="A239">
        <v>617</v>
      </c>
      <c r="B239">
        <f t="shared" si="31"/>
        <v>597.48861384582494</v>
      </c>
      <c r="C239">
        <f t="shared" si="31"/>
        <v>0.13971963674499999</v>
      </c>
      <c r="D239" s="1">
        <v>0.90724400000000005</v>
      </c>
      <c r="E239" s="1">
        <v>0.41703600000000002</v>
      </c>
      <c r="F239" s="1">
        <v>2.2064E-4</v>
      </c>
      <c r="G239">
        <f t="shared" si="24"/>
        <v>0.89092621929481186</v>
      </c>
      <c r="H239">
        <f t="shared" si="25"/>
        <v>0.80828746689790232</v>
      </c>
      <c r="I239">
        <f t="shared" si="26"/>
        <v>0.3715483067898312</v>
      </c>
      <c r="J239">
        <f t="shared" si="27"/>
        <v>1.9657396102520729E-4</v>
      </c>
      <c r="K239">
        <f t="shared" si="28"/>
        <v>0.95006386687762767</v>
      </c>
      <c r="R239">
        <f t="shared" si="29"/>
        <v>-5.1226068355031185E-2</v>
      </c>
      <c r="S239">
        <f t="shared" si="30"/>
        <v>0.93775402933997387</v>
      </c>
    </row>
    <row r="240" spans="1:19" x14ac:dyDescent="0.25">
      <c r="A240">
        <v>618</v>
      </c>
      <c r="B240">
        <f t="shared" si="31"/>
        <v>597.48861384582494</v>
      </c>
      <c r="C240">
        <f t="shared" si="31"/>
        <v>0.13971963674499999</v>
      </c>
      <c r="D240" s="1">
        <v>0.89050200000000002</v>
      </c>
      <c r="E240" s="1">
        <v>0.405032</v>
      </c>
      <c r="F240" s="1">
        <v>2.1196E-4</v>
      </c>
      <c r="G240">
        <f t="shared" si="24"/>
        <v>0.88343733537699376</v>
      </c>
      <c r="H240">
        <f t="shared" si="25"/>
        <v>0.78670271402788372</v>
      </c>
      <c r="I240">
        <f t="shared" si="26"/>
        <v>0.35782039082241451</v>
      </c>
      <c r="J240">
        <f t="shared" si="27"/>
        <v>1.872533776065076E-4</v>
      </c>
      <c r="K240">
        <f t="shared" si="28"/>
        <v>0.9451340996911648</v>
      </c>
      <c r="R240">
        <f t="shared" si="29"/>
        <v>-5.6428457120781171E-2</v>
      </c>
      <c r="S240">
        <f t="shared" si="30"/>
        <v>0.93472168199800298</v>
      </c>
    </row>
    <row r="241" spans="1:19" x14ac:dyDescent="0.25">
      <c r="A241">
        <v>619</v>
      </c>
      <c r="B241">
        <f t="shared" si="31"/>
        <v>597.48861384582494</v>
      </c>
      <c r="C241">
        <f t="shared" si="31"/>
        <v>0.13971963674499999</v>
      </c>
      <c r="D241" s="1">
        <v>0.87292000000000003</v>
      </c>
      <c r="E241" s="1">
        <v>0.39303199999999999</v>
      </c>
      <c r="F241" s="1">
        <v>2.0218699999999999E-4</v>
      </c>
      <c r="G241">
        <f t="shared" si="24"/>
        <v>0.87581144082852613</v>
      </c>
      <c r="H241">
        <f t="shared" si="25"/>
        <v>0.76451332292803709</v>
      </c>
      <c r="I241">
        <f t="shared" si="26"/>
        <v>0.34422192221171727</v>
      </c>
      <c r="J241">
        <f t="shared" si="27"/>
        <v>1.770776877867972E-4</v>
      </c>
      <c r="K241">
        <f t="shared" si="28"/>
        <v>0.94001037115045227</v>
      </c>
      <c r="R241">
        <f t="shared" si="29"/>
        <v>-6.1864370640173028E-2</v>
      </c>
      <c r="S241">
        <f t="shared" si="30"/>
        <v>0.93170401913400713</v>
      </c>
    </row>
    <row r="242" spans="1:19" x14ac:dyDescent="0.25">
      <c r="A242">
        <v>620</v>
      </c>
      <c r="B242">
        <f t="shared" si="31"/>
        <v>597.48861384582494</v>
      </c>
      <c r="C242">
        <f t="shared" si="31"/>
        <v>0.13971963674499999</v>
      </c>
      <c r="D242" s="1">
        <v>0.85444989999999998</v>
      </c>
      <c r="E242" s="1">
        <v>0.38100000000000001</v>
      </c>
      <c r="F242" s="1">
        <v>1.9000000000000001E-4</v>
      </c>
      <c r="G242">
        <f t="shared" si="24"/>
        <v>0.868055200675106</v>
      </c>
      <c r="H242">
        <f t="shared" si="25"/>
        <v>0.74170967941132426</v>
      </c>
      <c r="I242">
        <f t="shared" si="26"/>
        <v>0.33072903145721538</v>
      </c>
      <c r="J242">
        <f t="shared" si="27"/>
        <v>1.6493048812827015E-4</v>
      </c>
      <c r="K242">
        <f t="shared" si="28"/>
        <v>0.9346983055564273</v>
      </c>
      <c r="R242">
        <f t="shared" si="29"/>
        <v>-6.7531469616011405E-2</v>
      </c>
      <c r="S242">
        <f t="shared" si="30"/>
        <v>0.92870094608586184</v>
      </c>
    </row>
    <row r="243" spans="1:19" x14ac:dyDescent="0.25">
      <c r="A243">
        <v>621</v>
      </c>
      <c r="B243">
        <f t="shared" si="31"/>
        <v>597.48861384582494</v>
      </c>
      <c r="C243">
        <f t="shared" si="31"/>
        <v>0.13971963674499999</v>
      </c>
      <c r="D243" s="1">
        <v>0.83508400000000005</v>
      </c>
      <c r="E243" s="1">
        <v>0.36891839999999998</v>
      </c>
      <c r="F243" s="1">
        <v>1.7421299999999999E-4</v>
      </c>
      <c r="G243">
        <f t="shared" si="24"/>
        <v>0.86017523671898244</v>
      </c>
      <c r="H243">
        <f t="shared" si="25"/>
        <v>0.71831857738023475</v>
      </c>
      <c r="I243">
        <f t="shared" si="26"/>
        <v>0.31733447204998821</v>
      </c>
      <c r="J243">
        <f t="shared" si="27"/>
        <v>1.4985370851452407E-4</v>
      </c>
      <c r="K243">
        <f t="shared" si="28"/>
        <v>0.92920356858994446</v>
      </c>
      <c r="R243">
        <f t="shared" si="29"/>
        <v>-7.342743759611553E-2</v>
      </c>
      <c r="S243">
        <f t="shared" si="30"/>
        <v>0.92571236895300379</v>
      </c>
    </row>
    <row r="244" spans="1:19" x14ac:dyDescent="0.25">
      <c r="A244">
        <v>622</v>
      </c>
      <c r="B244">
        <f t="shared" si="31"/>
        <v>597.48861384582494</v>
      </c>
      <c r="C244">
        <f t="shared" si="31"/>
        <v>0.13971963674499999</v>
      </c>
      <c r="D244" s="1">
        <v>0.81494599999999995</v>
      </c>
      <c r="E244" s="1">
        <v>0.35682720000000001</v>
      </c>
      <c r="F244" s="1">
        <v>1.5563999999999999E-4</v>
      </c>
      <c r="G244">
        <f t="shared" si="24"/>
        <v>0.85217812116132685</v>
      </c>
      <c r="H244">
        <f t="shared" si="25"/>
        <v>0.69447915112793868</v>
      </c>
      <c r="I244">
        <f t="shared" si="26"/>
        <v>0.30408033287525704</v>
      </c>
      <c r="J244">
        <f t="shared" si="27"/>
        <v>1.3263300277754892E-4</v>
      </c>
      <c r="K244">
        <f t="shared" si="28"/>
        <v>0.92353186002104937</v>
      </c>
      <c r="R244">
        <f t="shared" si="29"/>
        <v>-7.9549980727261244E-2</v>
      </c>
      <c r="S244">
        <f t="shared" si="30"/>
        <v>0.92273819458908957</v>
      </c>
    </row>
    <row r="245" spans="1:19" x14ac:dyDescent="0.25">
      <c r="A245">
        <v>623</v>
      </c>
      <c r="B245">
        <f t="shared" si="31"/>
        <v>597.48861384582494</v>
      </c>
      <c r="C245">
        <f t="shared" si="31"/>
        <v>0.13971963674499999</v>
      </c>
      <c r="D245" s="1">
        <v>0.79418599999999995</v>
      </c>
      <c r="E245" s="1">
        <v>0.34477679999999999</v>
      </c>
      <c r="F245" s="1">
        <v>1.3595999999999999E-4</v>
      </c>
      <c r="G245">
        <f t="shared" si="24"/>
        <v>0.8440703705029009</v>
      </c>
      <c r="H245">
        <f t="shared" si="25"/>
        <v>0.67034887126821685</v>
      </c>
      <c r="I245">
        <f t="shared" si="26"/>
        <v>0.29101588131680456</v>
      </c>
      <c r="J245">
        <f t="shared" si="27"/>
        <v>1.147598075735744E-4</v>
      </c>
      <c r="K245">
        <f t="shared" si="28"/>
        <v>0.91768890658373725</v>
      </c>
      <c r="R245">
        <f t="shared" si="29"/>
        <v>-8.5896827512093238E-2</v>
      </c>
      <c r="S245">
        <f t="shared" si="30"/>
        <v>0.91977833059473868</v>
      </c>
    </row>
    <row r="246" spans="1:19" x14ac:dyDescent="0.25">
      <c r="A246">
        <v>624</v>
      </c>
      <c r="B246">
        <f t="shared" si="31"/>
        <v>597.48861384582494</v>
      </c>
      <c r="C246">
        <f t="shared" si="31"/>
        <v>0.13971963674499999</v>
      </c>
      <c r="D246" s="1">
        <v>0.77295400000000003</v>
      </c>
      <c r="E246" s="1">
        <v>0.33281759999999999</v>
      </c>
      <c r="F246" s="1">
        <v>1.16853E-4</v>
      </c>
      <c r="G246">
        <f t="shared" si="24"/>
        <v>0.83585843972362028</v>
      </c>
      <c r="H246">
        <f t="shared" si="25"/>
        <v>0.64608012441813123</v>
      </c>
      <c r="I246">
        <f t="shared" si="26"/>
        <v>0.27818839984855998</v>
      </c>
      <c r="J246">
        <f t="shared" si="27"/>
        <v>9.7672566257024204E-5</v>
      </c>
      <c r="K246">
        <f t="shared" si="28"/>
        <v>0.91168045502290784</v>
      </c>
      <c r="R246">
        <f t="shared" si="29"/>
        <v>-9.2465728568966954E-2</v>
      </c>
      <c r="S246">
        <f t="shared" si="30"/>
        <v>0.91683268531035644</v>
      </c>
    </row>
    <row r="247" spans="1:19" x14ac:dyDescent="0.25">
      <c r="A247">
        <v>625</v>
      </c>
      <c r="B247">
        <f t="shared" si="31"/>
        <v>597.48861384582494</v>
      </c>
      <c r="C247">
        <f t="shared" si="31"/>
        <v>0.13971963674499999</v>
      </c>
      <c r="D247" s="1">
        <v>0.75139999999999996</v>
      </c>
      <c r="E247" s="1">
        <v>0.32100000000000001</v>
      </c>
      <c r="F247" s="1">
        <v>1E-4</v>
      </c>
      <c r="G247">
        <f t="shared" si="24"/>
        <v>0.82754871674099806</v>
      </c>
      <c r="H247">
        <f t="shared" si="25"/>
        <v>0.62182010575918589</v>
      </c>
      <c r="I247">
        <f t="shared" si="26"/>
        <v>0.26564313807386036</v>
      </c>
      <c r="J247">
        <f t="shared" si="27"/>
        <v>8.2754871674099804E-5</v>
      </c>
      <c r="K247">
        <f t="shared" si="28"/>
        <v>0.90551226531960938</v>
      </c>
      <c r="R247">
        <f t="shared" si="29"/>
        <v>-9.9254456394681015E-2</v>
      </c>
      <c r="S247">
        <f t="shared" si="30"/>
        <v>0.91390116780903752</v>
      </c>
    </row>
    <row r="248" spans="1:19" x14ac:dyDescent="0.25">
      <c r="A248">
        <v>626</v>
      </c>
      <c r="B248">
        <f t="shared" si="31"/>
        <v>597.48861384582494</v>
      </c>
      <c r="C248">
        <f t="shared" si="31"/>
        <v>0.13971963674499999</v>
      </c>
      <c r="D248" s="1">
        <v>0.7295836</v>
      </c>
      <c r="E248" s="1">
        <v>0.3093381</v>
      </c>
      <c r="F248" s="2">
        <v>8.6133300000000004E-5</v>
      </c>
      <c r="G248">
        <f t="shared" si="24"/>
        <v>0.8191475171468684</v>
      </c>
      <c r="H248">
        <f t="shared" si="25"/>
        <v>0.59763659449107398</v>
      </c>
      <c r="I248">
        <f t="shared" si="26"/>
        <v>0.25339353657392971</v>
      </c>
      <c r="J248">
        <f t="shared" si="27"/>
        <v>7.0555878838666369E-5</v>
      </c>
      <c r="K248">
        <f t="shared" si="28"/>
        <v>0.89919010410006806</v>
      </c>
      <c r="R248">
        <f t="shared" si="29"/>
        <v>-0.10626080513006105</v>
      </c>
      <c r="S248">
        <f t="shared" si="30"/>
        <v>0.91098368788954998</v>
      </c>
    </row>
    <row r="249" spans="1:19" x14ac:dyDescent="0.25">
      <c r="A249">
        <v>627</v>
      </c>
      <c r="B249">
        <f t="shared" si="31"/>
        <v>597.48861384582494</v>
      </c>
      <c r="C249">
        <f t="shared" si="31"/>
        <v>0.13971963674499999</v>
      </c>
      <c r="D249" s="1">
        <v>0.70758880000000002</v>
      </c>
      <c r="E249" s="1">
        <v>0.29785040000000002</v>
      </c>
      <c r="F249" s="1">
        <v>7.4599999999999997E-5</v>
      </c>
      <c r="G249">
        <f t="shared" si="24"/>
        <v>0.81066107922122232</v>
      </c>
      <c r="H249">
        <f t="shared" si="25"/>
        <v>0.57361470025284966</v>
      </c>
      <c r="I249">
        <f t="shared" si="26"/>
        <v>0.24145572671047277</v>
      </c>
      <c r="J249">
        <f t="shared" si="27"/>
        <v>6.0475316509903186E-5</v>
      </c>
      <c r="K249">
        <f t="shared" si="28"/>
        <v>0.89271973823340744</v>
      </c>
      <c r="R249">
        <f t="shared" si="29"/>
        <v>-0.11348259032835706</v>
      </c>
      <c r="S249">
        <f t="shared" si="30"/>
        <v>0.90808015606939529</v>
      </c>
    </row>
    <row r="250" spans="1:19" x14ac:dyDescent="0.25">
      <c r="A250">
        <v>628</v>
      </c>
      <c r="B250">
        <f t="shared" si="31"/>
        <v>597.48861384582494</v>
      </c>
      <c r="C250">
        <f t="shared" si="31"/>
        <v>0.13971963674499999</v>
      </c>
      <c r="D250" s="1">
        <v>0.68560220000000005</v>
      </c>
      <c r="E250" s="1">
        <v>0.2865936</v>
      </c>
      <c r="F250" s="1">
        <v>6.4999999999999994E-5</v>
      </c>
      <c r="G250">
        <f t="shared" si="24"/>
        <v>0.80209555922147246</v>
      </c>
      <c r="H250">
        <f t="shared" si="25"/>
        <v>0.5499184800124719</v>
      </c>
      <c r="I250">
        <f t="shared" si="26"/>
        <v>0.22987545386129499</v>
      </c>
      <c r="J250">
        <f t="shared" si="27"/>
        <v>5.2136211349395704E-5</v>
      </c>
      <c r="K250">
        <f t="shared" si="28"/>
        <v>0.8861069286223916</v>
      </c>
      <c r="R250">
        <f t="shared" si="29"/>
        <v>-0.12091764872641615</v>
      </c>
      <c r="S250">
        <f t="shared" si="30"/>
        <v>0.90519048357794751</v>
      </c>
    </row>
    <row r="251" spans="1:19" x14ac:dyDescent="0.25">
      <c r="A251">
        <v>629</v>
      </c>
      <c r="B251">
        <f t="shared" si="31"/>
        <v>597.48861384582494</v>
      </c>
      <c r="C251">
        <f t="shared" si="31"/>
        <v>0.13971963674499999</v>
      </c>
      <c r="D251" s="1">
        <v>0.66381040000000002</v>
      </c>
      <c r="E251" s="1">
        <v>0.27562449999999999</v>
      </c>
      <c r="F251" s="2">
        <v>5.6933299999999999E-5</v>
      </c>
      <c r="G251">
        <f t="shared" si="24"/>
        <v>0.79345702694494868</v>
      </c>
      <c r="H251">
        <f t="shared" si="25"/>
        <v>0.52670502643913719</v>
      </c>
      <c r="I251">
        <f t="shared" si="26"/>
        <v>0.21869619632318801</v>
      </c>
      <c r="J251">
        <f t="shared" si="27"/>
        <v>4.5174126952164843E-5</v>
      </c>
      <c r="K251">
        <f t="shared" si="28"/>
        <v>0.87935742419096219</v>
      </c>
      <c r="R251">
        <f t="shared" si="29"/>
        <v>-0.12856383801859383</v>
      </c>
      <c r="S251">
        <f t="shared" si="30"/>
        <v>0.90231458234966888</v>
      </c>
    </row>
    <row r="252" spans="1:19" x14ac:dyDescent="0.25">
      <c r="A252">
        <v>630</v>
      </c>
      <c r="B252">
        <f t="shared" si="31"/>
        <v>597.48861384582494</v>
      </c>
      <c r="C252">
        <f t="shared" si="31"/>
        <v>0.13971963674499999</v>
      </c>
      <c r="D252" s="1">
        <v>0.64239999999999997</v>
      </c>
      <c r="E252" s="1">
        <v>0.26500000000000001</v>
      </c>
      <c r="F252" s="2">
        <v>5.0000000000000002E-5</v>
      </c>
      <c r="G252">
        <f t="shared" si="24"/>
        <v>0.78475146156196107</v>
      </c>
      <c r="H252">
        <f t="shared" si="25"/>
        <v>0.50412433890740382</v>
      </c>
      <c r="I252">
        <f t="shared" si="26"/>
        <v>0.20795913731391968</v>
      </c>
      <c r="J252">
        <f t="shared" si="27"/>
        <v>3.9237573078098055E-5</v>
      </c>
      <c r="K252">
        <f t="shared" si="28"/>
        <v>0.87247695607180009</v>
      </c>
      <c r="R252">
        <f t="shared" si="29"/>
        <v>-0.13641903663336707</v>
      </c>
      <c r="S252">
        <f t="shared" si="30"/>
        <v>0.899452365017398</v>
      </c>
    </row>
    <row r="253" spans="1:19" x14ac:dyDescent="0.25">
      <c r="A253">
        <v>631</v>
      </c>
      <c r="B253">
        <f t="shared" si="31"/>
        <v>597.48861384582494</v>
      </c>
      <c r="C253">
        <f t="shared" si="31"/>
        <v>0.13971963674499999</v>
      </c>
      <c r="D253" s="1">
        <v>0.62151489999999998</v>
      </c>
      <c r="E253" s="1">
        <v>0.25476320000000002</v>
      </c>
      <c r="F253" s="1">
        <v>4.4159999999999997E-5</v>
      </c>
      <c r="G253">
        <f t="shared" si="24"/>
        <v>0.7759847477163262</v>
      </c>
      <c r="H253">
        <f t="shared" si="25"/>
        <v>0.48228608287843772</v>
      </c>
      <c r="I253">
        <f t="shared" si="26"/>
        <v>0.19769235747940397</v>
      </c>
      <c r="J253">
        <f t="shared" si="27"/>
        <v>3.4267486459152964E-5</v>
      </c>
      <c r="K253">
        <f t="shared" si="28"/>
        <v>0.86547123199661091</v>
      </c>
      <c r="R253">
        <f t="shared" si="29"/>
        <v>-0.1444811435126134</v>
      </c>
      <c r="S253">
        <f t="shared" si="30"/>
        <v>0.89660374490571726</v>
      </c>
    </row>
    <row r="254" spans="1:19" x14ac:dyDescent="0.25">
      <c r="A254">
        <v>632</v>
      </c>
      <c r="B254">
        <f t="shared" si="31"/>
        <v>597.48861384582494</v>
      </c>
      <c r="C254">
        <f t="shared" si="31"/>
        <v>0.13971963674499999</v>
      </c>
      <c r="D254" s="1">
        <v>0.60111380000000003</v>
      </c>
      <c r="E254" s="1">
        <v>0.24488960000000001</v>
      </c>
      <c r="F254" s="1">
        <v>3.9480000000000001E-5</v>
      </c>
      <c r="G254">
        <f t="shared" si="24"/>
        <v>0.76716267188982423</v>
      </c>
      <c r="H254">
        <f t="shared" si="25"/>
        <v>0.46115206891784544</v>
      </c>
      <c r="I254">
        <f t="shared" si="26"/>
        <v>0.1878701598540303</v>
      </c>
      <c r="J254">
        <f t="shared" si="27"/>
        <v>3.0287582286210263E-5</v>
      </c>
      <c r="K254">
        <f t="shared" si="28"/>
        <v>0.85834593089132571</v>
      </c>
      <c r="R254">
        <f t="shared" si="29"/>
        <v>-0.15274807789351988</v>
      </c>
      <c r="S254">
        <f t="shared" si="30"/>
        <v>0.8937686360243885</v>
      </c>
    </row>
    <row r="255" spans="1:19" x14ac:dyDescent="0.25">
      <c r="A255">
        <v>633</v>
      </c>
      <c r="B255">
        <f t="shared" si="31"/>
        <v>597.48861384582494</v>
      </c>
      <c r="C255">
        <f t="shared" si="31"/>
        <v>0.13971963674499999</v>
      </c>
      <c r="D255" s="1">
        <v>0.58110519999999999</v>
      </c>
      <c r="E255" s="1">
        <v>0.2353344</v>
      </c>
      <c r="F255" s="1">
        <v>3.5719999999999997E-5</v>
      </c>
      <c r="G255">
        <f t="shared" si="24"/>
        <v>0.75829091902668255</v>
      </c>
      <c r="H255">
        <f t="shared" si="25"/>
        <v>0.44064679615918417</v>
      </c>
      <c r="I255">
        <f t="shared" si="26"/>
        <v>0.17845193845459292</v>
      </c>
      <c r="J255">
        <f t="shared" si="27"/>
        <v>2.7086151627633099E-5</v>
      </c>
      <c r="K255">
        <f t="shared" si="28"/>
        <v>0.85110669767791391</v>
      </c>
      <c r="R255">
        <f t="shared" si="29"/>
        <v>-0.16121777909308779</v>
      </c>
      <c r="S255">
        <f t="shared" si="30"/>
        <v>0.89094695306186411</v>
      </c>
    </row>
    <row r="256" spans="1:19" x14ac:dyDescent="0.25">
      <c r="A256">
        <v>634</v>
      </c>
      <c r="B256">
        <f t="shared" si="31"/>
        <v>597.48861384582494</v>
      </c>
      <c r="C256">
        <f t="shared" si="31"/>
        <v>0.13971963674499999</v>
      </c>
      <c r="D256" s="1">
        <v>0.5613977</v>
      </c>
      <c r="E256" s="1">
        <v>0.2260528</v>
      </c>
      <c r="F256" s="1">
        <v>3.2639999999999999E-5</v>
      </c>
      <c r="G256">
        <f t="shared" si="24"/>
        <v>0.74937506941381027</v>
      </c>
      <c r="H256">
        <f t="shared" si="25"/>
        <v>0.42069744040625345</v>
      </c>
      <c r="I256">
        <f t="shared" si="26"/>
        <v>0.16939833269118618</v>
      </c>
      <c r="J256">
        <f t="shared" si="27"/>
        <v>2.4459602265666765E-5</v>
      </c>
      <c r="K256">
        <f t="shared" si="28"/>
        <v>0.84375913828402938</v>
      </c>
      <c r="R256">
        <f t="shared" si="29"/>
        <v>-0.16988820629519788</v>
      </c>
      <c r="S256">
        <f t="shared" si="30"/>
        <v>0.88813861137887062</v>
      </c>
    </row>
    <row r="257" spans="1:19" x14ac:dyDescent="0.25">
      <c r="A257">
        <v>635</v>
      </c>
      <c r="B257">
        <f t="shared" si="31"/>
        <v>597.48861384582494</v>
      </c>
      <c r="C257">
        <f t="shared" si="31"/>
        <v>0.13971963674499999</v>
      </c>
      <c r="D257" s="1">
        <v>0.54190000000000005</v>
      </c>
      <c r="E257" s="1">
        <v>0.217</v>
      </c>
      <c r="F257" s="1">
        <v>3.0000000000000001E-5</v>
      </c>
      <c r="G257">
        <f t="shared" si="24"/>
        <v>0.74042059581217612</v>
      </c>
      <c r="H257">
        <f t="shared" si="25"/>
        <v>0.40123392087061827</v>
      </c>
      <c r="I257">
        <f t="shared" si="26"/>
        <v>0.16067126929124223</v>
      </c>
      <c r="J257">
        <f t="shared" si="27"/>
        <v>2.2212617874365285E-5</v>
      </c>
      <c r="K257">
        <f t="shared" si="28"/>
        <v>0.83630881486125552</v>
      </c>
      <c r="R257">
        <f t="shared" si="29"/>
        <v>-0.17875733834020266</v>
      </c>
      <c r="S257">
        <f t="shared" si="30"/>
        <v>0.88534352700205921</v>
      </c>
    </row>
    <row r="258" spans="1:19" x14ac:dyDescent="0.25">
      <c r="A258">
        <v>636</v>
      </c>
      <c r="B258">
        <f t="shared" si="31"/>
        <v>597.48861384582494</v>
      </c>
      <c r="C258">
        <f t="shared" si="31"/>
        <v>0.13971963674499999</v>
      </c>
      <c r="D258" s="1">
        <v>0.52259949999999999</v>
      </c>
      <c r="E258" s="1">
        <v>0.2081616</v>
      </c>
      <c r="F258" s="2">
        <v>2.7653299999999998E-5</v>
      </c>
      <c r="G258">
        <f t="shared" si="24"/>
        <v>0.73143286083442194</v>
      </c>
      <c r="H258">
        <f t="shared" si="25"/>
        <v>0.38224644735563851</v>
      </c>
      <c r="I258">
        <f t="shared" si="26"/>
        <v>0.15225623460387061</v>
      </c>
      <c r="J258">
        <f t="shared" si="27"/>
        <v>2.0226532330512518E-5</v>
      </c>
      <c r="K258">
        <f t="shared" si="28"/>
        <v>0.82876124121227512</v>
      </c>
      <c r="R258">
        <f t="shared" si="29"/>
        <v>-0.18782317351701183</v>
      </c>
      <c r="S258">
        <f t="shared" si="30"/>
        <v>0.88256161661772992</v>
      </c>
    </row>
    <row r="259" spans="1:19" x14ac:dyDescent="0.25">
      <c r="A259">
        <v>637</v>
      </c>
      <c r="B259">
        <f t="shared" si="31"/>
        <v>597.48861384582494</v>
      </c>
      <c r="C259">
        <f t="shared" si="31"/>
        <v>0.13971963674499999</v>
      </c>
      <c r="D259" s="1">
        <v>0.50354639999999995</v>
      </c>
      <c r="E259" s="1">
        <v>0.1995488</v>
      </c>
      <c r="F259" s="1">
        <v>2.5559999999999999E-5</v>
      </c>
      <c r="G259">
        <f t="shared" ref="G259:G322" si="32">(B259/A259)*(B259/A259)*K259</f>
        <v>0.72241711456351843</v>
      </c>
      <c r="H259">
        <f t="shared" ref="H259:H322" si="33">G259*D259</f>
        <v>0.36377053733684722</v>
      </c>
      <c r="I259">
        <f t="shared" ref="I259:I322" si="34">G259*E259</f>
        <v>0.14415746831061263</v>
      </c>
      <c r="J259">
        <f t="shared" ref="J259:J322" si="35">G259*F259</f>
        <v>1.8464981448243532E-5</v>
      </c>
      <c r="K259">
        <f t="shared" ref="K259:K322" si="36">EXP(R259)</f>
        <v>0.82112187842687334</v>
      </c>
      <c r="R259">
        <f t="shared" ref="R259:R322" si="37">-(((B259-A259)/(C259*A259))^2)</f>
        <v>-0.19708372935763838</v>
      </c>
      <c r="S259">
        <f t="shared" ref="S259:S322" si="38">(B259/A259)*(B259/A259)</f>
        <v>0.87979279756562312</v>
      </c>
    </row>
    <row r="260" spans="1:19" x14ac:dyDescent="0.25">
      <c r="A260">
        <v>638</v>
      </c>
      <c r="B260">
        <f t="shared" ref="B260:C323" si="39">B259</f>
        <v>597.48861384582494</v>
      </c>
      <c r="C260">
        <f t="shared" si="39"/>
        <v>0.13971963674499999</v>
      </c>
      <c r="D260" s="1">
        <v>0.4847436</v>
      </c>
      <c r="E260" s="1">
        <v>0.1911552</v>
      </c>
      <c r="F260" s="1">
        <v>2.3640000000000001E-5</v>
      </c>
      <c r="G260">
        <f t="shared" si="32"/>
        <v>0.71337849240701168</v>
      </c>
      <c r="H260">
        <f t="shared" si="33"/>
        <v>0.34580565857194751</v>
      </c>
      <c r="I260">
        <f t="shared" si="34"/>
        <v>0.1363660083917608</v>
      </c>
      <c r="J260">
        <f t="shared" si="35"/>
        <v>1.6864267560501756E-5</v>
      </c>
      <c r="K260">
        <f t="shared" si="36"/>
        <v>0.81339613072627825</v>
      </c>
      <c r="R260">
        <f t="shared" si="37"/>
        <v>-0.20653704243417237</v>
      </c>
      <c r="S260">
        <f t="shared" si="38"/>
        <v>0.87703698783277806</v>
      </c>
    </row>
    <row r="261" spans="1:19" x14ac:dyDescent="0.25">
      <c r="A261">
        <v>639</v>
      </c>
      <c r="B261">
        <f t="shared" si="39"/>
        <v>597.48861384582494</v>
      </c>
      <c r="C261">
        <f t="shared" si="39"/>
        <v>0.13971963674499999</v>
      </c>
      <c r="D261" s="1">
        <v>0.46619389999999999</v>
      </c>
      <c r="E261" s="1">
        <v>0.18297440000000001</v>
      </c>
      <c r="F261" s="2">
        <v>2.18133E-5</v>
      </c>
      <c r="G261">
        <f t="shared" si="32"/>
        <v>0.70432201318119003</v>
      </c>
      <c r="H261">
        <f t="shared" si="33"/>
        <v>0.32835062618079036</v>
      </c>
      <c r="I261">
        <f t="shared" si="34"/>
        <v>0.12887289776862035</v>
      </c>
      <c r="J261">
        <f t="shared" si="35"/>
        <v>1.5363587370125254E-5</v>
      </c>
      <c r="K261">
        <f t="shared" si="36"/>
        <v>0.80558934151496608</v>
      </c>
      <c r="R261">
        <f t="shared" si="37"/>
        <v>-0.2161811681581508</v>
      </c>
      <c r="S261">
        <f t="shared" si="38"/>
        <v>0.87429410604746094</v>
      </c>
    </row>
    <row r="262" spans="1:19" x14ac:dyDescent="0.25">
      <c r="A262">
        <v>640</v>
      </c>
      <c r="B262">
        <f t="shared" si="39"/>
        <v>597.48861384582494</v>
      </c>
      <c r="C262">
        <f t="shared" si="39"/>
        <v>0.13971963674499999</v>
      </c>
      <c r="D262" s="1">
        <v>0.44790000000000002</v>
      </c>
      <c r="E262" s="1">
        <v>0.17499999999999999</v>
      </c>
      <c r="F262" s="1">
        <v>2.0000000000000002E-5</v>
      </c>
      <c r="G262">
        <f t="shared" si="32"/>
        <v>0.69525257741928159</v>
      </c>
      <c r="H262">
        <f t="shared" si="33"/>
        <v>0.31140362942609623</v>
      </c>
      <c r="I262">
        <f t="shared" si="34"/>
        <v>0.12166920104837427</v>
      </c>
      <c r="J262">
        <f t="shared" si="35"/>
        <v>1.3905051548385633E-5</v>
      </c>
      <c r="K262">
        <f t="shared" si="36"/>
        <v>0.79770678963869379</v>
      </c>
      <c r="R262">
        <f t="shared" si="37"/>
        <v>-0.22601418058229175</v>
      </c>
      <c r="S262">
        <f t="shared" si="38"/>
        <v>0.87156407147315762</v>
      </c>
    </row>
    <row r="263" spans="1:19" x14ac:dyDescent="0.25">
      <c r="A263">
        <v>641</v>
      </c>
      <c r="B263">
        <f t="shared" si="39"/>
        <v>597.48861384582494</v>
      </c>
      <c r="C263">
        <f t="shared" si="39"/>
        <v>0.13971963674499999</v>
      </c>
      <c r="D263" s="1">
        <v>0.4298613</v>
      </c>
      <c r="E263" s="1">
        <v>0.1672235</v>
      </c>
      <c r="F263" s="2">
        <v>1.8133300000000001E-5</v>
      </c>
      <c r="G263">
        <f t="shared" si="32"/>
        <v>0.68617496589761917</v>
      </c>
      <c r="H263">
        <f t="shared" si="33"/>
        <v>0.29496006286820625</v>
      </c>
      <c r="I263">
        <f t="shared" si="34"/>
        <v>0.11474457940978051</v>
      </c>
      <c r="J263">
        <f t="shared" si="35"/>
        <v>1.2442616509111298E-5</v>
      </c>
      <c r="K263">
        <f t="shared" si="36"/>
        <v>0.7897536858471782</v>
      </c>
      <c r="R263">
        <f t="shared" si="37"/>
        <v>-0.23603417220456152</v>
      </c>
      <c r="S263">
        <f t="shared" si="38"/>
        <v>0.86884680400263159</v>
      </c>
    </row>
    <row r="264" spans="1:19" x14ac:dyDescent="0.25">
      <c r="A264">
        <v>642</v>
      </c>
      <c r="B264">
        <f t="shared" si="39"/>
        <v>597.48861384582494</v>
      </c>
      <c r="C264">
        <f t="shared" si="39"/>
        <v>0.13971963674499999</v>
      </c>
      <c r="D264" s="1">
        <v>0.41209800000000002</v>
      </c>
      <c r="E264" s="1">
        <v>0.15964639999999999</v>
      </c>
      <c r="F264" s="1">
        <v>1.6200000000000001E-5</v>
      </c>
      <c r="G264">
        <f t="shared" si="32"/>
        <v>0.67709383837354686</v>
      </c>
      <c r="H264">
        <f t="shared" si="33"/>
        <v>0.27902901660606194</v>
      </c>
      <c r="I264">
        <f t="shared" si="34"/>
        <v>0.10809559375851861</v>
      </c>
      <c r="J264">
        <f t="shared" si="35"/>
        <v>1.0968920181651459E-5</v>
      </c>
      <c r="K264">
        <f t="shared" si="36"/>
        <v>0.78173516945951871</v>
      </c>
      <c r="R264">
        <f t="shared" si="37"/>
        <v>-0.24623925377454486</v>
      </c>
      <c r="S264">
        <f t="shared" si="38"/>
        <v>0.86614222415204944</v>
      </c>
    </row>
    <row r="265" spans="1:19" x14ac:dyDescent="0.25">
      <c r="A265">
        <v>643</v>
      </c>
      <c r="B265">
        <f t="shared" si="39"/>
        <v>597.48861384582494</v>
      </c>
      <c r="C265">
        <f t="shared" si="39"/>
        <v>0.13971963674499999</v>
      </c>
      <c r="D265" s="1">
        <v>0.39464399999999999</v>
      </c>
      <c r="E265" s="1">
        <v>0.15227760000000001</v>
      </c>
      <c r="F265" s="1">
        <v>1.42E-5</v>
      </c>
      <c r="G265">
        <f t="shared" si="32"/>
        <v>0.66801373252870111</v>
      </c>
      <c r="H265">
        <f t="shared" si="33"/>
        <v>0.2636276114600567</v>
      </c>
      <c r="I265">
        <f t="shared" si="34"/>
        <v>0.10172352795651254</v>
      </c>
      <c r="J265">
        <f t="shared" si="35"/>
        <v>9.485795001907555E-6</v>
      </c>
      <c r="K265">
        <f t="shared" si="36"/>
        <v>0.77365630523015394</v>
      </c>
      <c r="R265">
        <f t="shared" si="37"/>
        <v>-0.25662755410208743</v>
      </c>
      <c r="S265">
        <f t="shared" si="38"/>
        <v>0.86345025305516598</v>
      </c>
    </row>
    <row r="266" spans="1:19" x14ac:dyDescent="0.25">
      <c r="A266">
        <v>644</v>
      </c>
      <c r="B266">
        <f t="shared" si="39"/>
        <v>597.48861384582494</v>
      </c>
      <c r="C266">
        <f t="shared" si="39"/>
        <v>0.13971963674499999</v>
      </c>
      <c r="D266" s="1">
        <v>0.37753330000000002</v>
      </c>
      <c r="E266" s="1">
        <v>0.1451259</v>
      </c>
      <c r="F266" s="2">
        <v>1.21333E-5</v>
      </c>
      <c r="G266">
        <f t="shared" si="32"/>
        <v>0.65893906311118911</v>
      </c>
      <c r="H266">
        <f t="shared" si="33"/>
        <v>0.24877143899527551</v>
      </c>
      <c r="I266">
        <f t="shared" si="34"/>
        <v>9.5629124579168126E-2</v>
      </c>
      <c r="J266">
        <f t="shared" si="35"/>
        <v>7.9951053344469911E-6</v>
      </c>
      <c r="K266">
        <f t="shared" si="36"/>
        <v>0.7655220804128573</v>
      </c>
      <c r="R266">
        <f t="shared" si="37"/>
        <v>-0.26719721986818051</v>
      </c>
      <c r="S266">
        <f t="shared" si="38"/>
        <v>0.86077081245757614</v>
      </c>
    </row>
    <row r="267" spans="1:19" x14ac:dyDescent="0.25">
      <c r="A267">
        <v>645</v>
      </c>
      <c r="B267">
        <f t="shared" si="39"/>
        <v>597.48861384582494</v>
      </c>
      <c r="C267">
        <f t="shared" si="39"/>
        <v>0.13971963674499999</v>
      </c>
      <c r="D267" s="1">
        <v>0.36080000000000001</v>
      </c>
      <c r="E267" s="1">
        <v>0.13819999999999999</v>
      </c>
      <c r="F267" s="1">
        <v>1.0000000000000001E-5</v>
      </c>
      <c r="G267">
        <f t="shared" si="32"/>
        <v>0.64987412127008348</v>
      </c>
      <c r="H267">
        <f t="shared" si="33"/>
        <v>0.23447458295424611</v>
      </c>
      <c r="I267">
        <f t="shared" si="34"/>
        <v>8.9812603559525528E-2</v>
      </c>
      <c r="J267">
        <f t="shared" si="35"/>
        <v>6.4987412127008352E-6</v>
      </c>
      <c r="K267">
        <f t="shared" si="36"/>
        <v>0.75733740202000965</v>
      </c>
      <c r="R267">
        <f t="shared" si="37"/>
        <v>-0.27794641543805992</v>
      </c>
      <c r="S267">
        <f t="shared" si="38"/>
        <v>0.85810382471102775</v>
      </c>
    </row>
    <row r="268" spans="1:19" x14ac:dyDescent="0.25">
      <c r="A268">
        <v>646</v>
      </c>
      <c r="B268">
        <f t="shared" si="39"/>
        <v>597.48861384582494</v>
      </c>
      <c r="C268">
        <f t="shared" si="39"/>
        <v>0.13971963674499999</v>
      </c>
      <c r="D268" s="1">
        <v>0.34445629999999999</v>
      </c>
      <c r="E268" s="1">
        <v>0.13150029999999999</v>
      </c>
      <c r="F268" s="2">
        <v>7.7333299999999997E-6</v>
      </c>
      <c r="G268">
        <f t="shared" si="32"/>
        <v>0.64082307407557926</v>
      </c>
      <c r="H268">
        <f t="shared" si="33"/>
        <v>0.22073554505069995</v>
      </c>
      <c r="I268">
        <f t="shared" si="34"/>
        <v>8.4268426487860884E-2</v>
      </c>
      <c r="J268">
        <f t="shared" si="35"/>
        <v>4.9556963034408989E-6</v>
      </c>
      <c r="K268">
        <f t="shared" si="36"/>
        <v>0.74910709427413469</v>
      </c>
      <c r="R268">
        <f t="shared" si="37"/>
        <v>-0.28887332267648813</v>
      </c>
      <c r="S268">
        <f t="shared" si="38"/>
        <v>0.8554492127677954</v>
      </c>
    </row>
    <row r="269" spans="1:19" x14ac:dyDescent="0.25">
      <c r="A269">
        <v>647</v>
      </c>
      <c r="B269">
        <f t="shared" si="39"/>
        <v>597.48861384582494</v>
      </c>
      <c r="C269">
        <f t="shared" si="39"/>
        <v>0.13971963674499999</v>
      </c>
      <c r="D269" s="1">
        <v>0.3285168</v>
      </c>
      <c r="E269" s="1">
        <v>0.12502479999999999</v>
      </c>
      <c r="F269" s="1">
        <v>5.4E-6</v>
      </c>
      <c r="G269">
        <f t="shared" si="32"/>
        <v>0.63178996421809941</v>
      </c>
      <c r="H269">
        <f t="shared" si="33"/>
        <v>0.20755361731704453</v>
      </c>
      <c r="I269">
        <f t="shared" si="34"/>
        <v>7.8989413918375023E-2</v>
      </c>
      <c r="J269">
        <f t="shared" si="35"/>
        <v>3.4116658067777369E-6</v>
      </c>
      <c r="K269">
        <f t="shared" si="36"/>
        <v>0.74083589624845547</v>
      </c>
      <c r="R269">
        <f t="shared" si="37"/>
        <v>-0.29997614076519419</v>
      </c>
      <c r="S269">
        <f t="shared" si="38"/>
        <v>0.8528069001751164</v>
      </c>
    </row>
    <row r="270" spans="1:19" x14ac:dyDescent="0.25">
      <c r="A270">
        <v>648</v>
      </c>
      <c r="B270">
        <f t="shared" si="39"/>
        <v>597.48861384582494</v>
      </c>
      <c r="C270">
        <f t="shared" si="39"/>
        <v>0.13971963674499999</v>
      </c>
      <c r="D270" s="1">
        <v>0.3130192</v>
      </c>
      <c r="E270" s="1">
        <v>0.1187792</v>
      </c>
      <c r="F270" s="1">
        <v>3.1999999999999999E-6</v>
      </c>
      <c r="G270">
        <f t="shared" si="32"/>
        <v>0.62277870987959516</v>
      </c>
      <c r="H270">
        <f t="shared" si="33"/>
        <v>0.19494169354354296</v>
      </c>
      <c r="I270">
        <f t="shared" si="34"/>
        <v>7.3973156936530407E-2</v>
      </c>
      <c r="J270">
        <f t="shared" si="35"/>
        <v>1.9928918716147044E-6</v>
      </c>
      <c r="K270">
        <f t="shared" si="36"/>
        <v>0.73252845969301372</v>
      </c>
      <c r="R270">
        <f t="shared" si="37"/>
        <v>-0.31125308602243917</v>
      </c>
      <c r="S270">
        <f t="shared" si="38"/>
        <v>0.85017681106968568</v>
      </c>
    </row>
    <row r="271" spans="1:19" x14ac:dyDescent="0.25">
      <c r="A271">
        <v>649</v>
      </c>
      <c r="B271">
        <f t="shared" si="39"/>
        <v>597.48861384582494</v>
      </c>
      <c r="C271">
        <f t="shared" si="39"/>
        <v>0.13971963674499999</v>
      </c>
      <c r="D271" s="1">
        <v>0.29800110000000002</v>
      </c>
      <c r="E271" s="1">
        <v>0.1127691</v>
      </c>
      <c r="F271" s="2">
        <v>1.33333E-6</v>
      </c>
      <c r="G271">
        <f t="shared" si="32"/>
        <v>0.61379310477026039</v>
      </c>
      <c r="H271">
        <f t="shared" si="33"/>
        <v>0.18291102039395285</v>
      </c>
      <c r="I271">
        <f t="shared" si="34"/>
        <v>6.9216896011147971E-2</v>
      </c>
      <c r="J271">
        <f t="shared" si="35"/>
        <v>8.1838876038333128E-7</v>
      </c>
      <c r="K271">
        <f t="shared" si="36"/>
        <v>0.72418934704269833</v>
      </c>
      <c r="R271">
        <f t="shared" si="37"/>
        <v>-0.32270239172468451</v>
      </c>
      <c r="S271">
        <f t="shared" si="38"/>
        <v>0.84755887017221065</v>
      </c>
    </row>
    <row r="272" spans="1:19" x14ac:dyDescent="0.25">
      <c r="A272">
        <v>650</v>
      </c>
      <c r="B272">
        <f t="shared" si="39"/>
        <v>597.48861384582494</v>
      </c>
      <c r="C272">
        <f t="shared" si="39"/>
        <v>0.13971963674499999</v>
      </c>
      <c r="D272" s="1">
        <v>0.28349999999999997</v>
      </c>
      <c r="E272" s="1">
        <v>0.107</v>
      </c>
      <c r="F272" s="1">
        <v>0</v>
      </c>
      <c r="G272">
        <f t="shared" si="32"/>
        <v>0.60483681832387759</v>
      </c>
      <c r="H272">
        <f t="shared" si="33"/>
        <v>0.17147123799481928</v>
      </c>
      <c r="I272">
        <f t="shared" si="34"/>
        <v>6.4717539560654902E-2</v>
      </c>
      <c r="J272">
        <f t="shared" si="35"/>
        <v>0</v>
      </c>
      <c r="K272">
        <f t="shared" si="36"/>
        <v>0.71582302960335131</v>
      </c>
      <c r="R272">
        <f t="shared" si="37"/>
        <v>-0.33432230793033069</v>
      </c>
      <c r="S272">
        <f t="shared" si="38"/>
        <v>0.84495300278202434</v>
      </c>
    </row>
    <row r="273" spans="1:19" x14ac:dyDescent="0.25">
      <c r="A273">
        <v>651</v>
      </c>
      <c r="B273">
        <f t="shared" si="39"/>
        <v>597.48861384582494</v>
      </c>
      <c r="C273">
        <f t="shared" si="39"/>
        <v>0.13971963674499999</v>
      </c>
      <c r="D273" s="1">
        <v>0.26954479999999997</v>
      </c>
      <c r="E273" s="1">
        <v>0.1014762</v>
      </c>
      <c r="F273" s="1">
        <v>0</v>
      </c>
      <c r="G273">
        <f t="shared" si="32"/>
        <v>0.59591339604501381</v>
      </c>
      <c r="H273">
        <f t="shared" si="33"/>
        <v>0.16062535715427403</v>
      </c>
      <c r="I273">
        <f t="shared" si="34"/>
        <v>6.0471026959743032E-2</v>
      </c>
      <c r="J273">
        <f t="shared" si="35"/>
        <v>0</v>
      </c>
      <c r="K273">
        <f t="shared" si="36"/>
        <v>0.70743388591195233</v>
      </c>
      <c r="R273">
        <f t="shared" si="37"/>
        <v>-0.34611110130550388</v>
      </c>
      <c r="S273">
        <f t="shared" si="38"/>
        <v>0.84235913477175672</v>
      </c>
    </row>
    <row r="274" spans="1:19" x14ac:dyDescent="0.25">
      <c r="A274">
        <v>652</v>
      </c>
      <c r="B274">
        <f t="shared" si="39"/>
        <v>597.48861384582494</v>
      </c>
      <c r="C274">
        <f t="shared" si="39"/>
        <v>0.13971963674499999</v>
      </c>
      <c r="D274" s="1">
        <v>0.25611840000000002</v>
      </c>
      <c r="E274" s="1">
        <v>9.6188640000000006E-2</v>
      </c>
      <c r="F274" s="1">
        <v>0</v>
      </c>
      <c r="G274">
        <f t="shared" si="32"/>
        <v>0.58702626000131175</v>
      </c>
      <c r="H274">
        <f t="shared" si="33"/>
        <v>0.15034822646951998</v>
      </c>
      <c r="I274">
        <f t="shared" si="34"/>
        <v>5.646525759381258E-2</v>
      </c>
      <c r="J274">
        <f t="shared" si="35"/>
        <v>0</v>
      </c>
      <c r="K274">
        <f t="shared" si="36"/>
        <v>0.69902620026674234</v>
      </c>
      <c r="R274">
        <f t="shared" si="37"/>
        <v>-0.35806705495186208</v>
      </c>
      <c r="S274">
        <f t="shared" si="38"/>
        <v>0.83977719258206296</v>
      </c>
    </row>
    <row r="275" spans="1:19" x14ac:dyDescent="0.25">
      <c r="A275">
        <v>653</v>
      </c>
      <c r="B275">
        <f t="shared" si="39"/>
        <v>597.48861384582494</v>
      </c>
      <c r="C275">
        <f t="shared" si="39"/>
        <v>0.13971963674499999</v>
      </c>
      <c r="D275" s="1">
        <v>0.24318960000000001</v>
      </c>
      <c r="E275" s="1">
        <v>9.1122960000000003E-2</v>
      </c>
      <c r="F275" s="1">
        <v>0</v>
      </c>
      <c r="G275">
        <f t="shared" si="32"/>
        <v>0.57817870945415428</v>
      </c>
      <c r="H275">
        <f t="shared" si="33"/>
        <v>0.14060704908067201</v>
      </c>
      <c r="I275">
        <f t="shared" si="34"/>
        <v>5.2685355414442525E-2</v>
      </c>
      <c r="J275">
        <f t="shared" si="35"/>
        <v>0</v>
      </c>
      <c r="K275">
        <f t="shared" si="36"/>
        <v>0.6906041614230094</v>
      </c>
      <c r="R275">
        <f t="shared" si="37"/>
        <v>-0.37018846823639351</v>
      </c>
      <c r="S275">
        <f t="shared" si="38"/>
        <v>0.83720710321640801</v>
      </c>
    </row>
    <row r="276" spans="1:19" x14ac:dyDescent="0.25">
      <c r="A276">
        <v>654</v>
      </c>
      <c r="B276">
        <f t="shared" si="39"/>
        <v>597.48861384582494</v>
      </c>
      <c r="C276">
        <f t="shared" si="39"/>
        <v>0.13971963674499999</v>
      </c>
      <c r="D276" s="1">
        <v>0.23072719999999999</v>
      </c>
      <c r="E276" s="1">
        <v>8.6264850000000004E-2</v>
      </c>
      <c r="F276" s="1">
        <v>0</v>
      </c>
      <c r="G276">
        <f t="shared" si="32"/>
        <v>0.56937392162103162</v>
      </c>
      <c r="H276">
        <f t="shared" si="33"/>
        <v>0.13137005068864008</v>
      </c>
      <c r="I276">
        <f t="shared" si="34"/>
        <v>4.9116955942550049E-2</v>
      </c>
      <c r="J276">
        <f t="shared" si="35"/>
        <v>0</v>
      </c>
      <c r="K276">
        <f t="shared" si="36"/>
        <v>0.68217186145014941</v>
      </c>
      <c r="R276">
        <f t="shared" si="37"/>
        <v>-0.38247365662318356</v>
      </c>
      <c r="S276">
        <f t="shared" si="38"/>
        <v>0.83464879423590732</v>
      </c>
    </row>
    <row r="277" spans="1:19" x14ac:dyDescent="0.25">
      <c r="A277">
        <v>655</v>
      </c>
      <c r="B277">
        <f t="shared" si="39"/>
        <v>597.48861384582494</v>
      </c>
      <c r="C277">
        <f t="shared" si="39"/>
        <v>0.13971963674499999</v>
      </c>
      <c r="D277" s="1">
        <v>0.21870000000000001</v>
      </c>
      <c r="E277" s="1">
        <v>8.1600000000000006E-2</v>
      </c>
      <c r="F277" s="1">
        <v>0</v>
      </c>
      <c r="G277">
        <f t="shared" si="32"/>
        <v>0.56061495256299587</v>
      </c>
      <c r="H277">
        <f t="shared" si="33"/>
        <v>0.1226064901255272</v>
      </c>
      <c r="I277">
        <f t="shared" si="34"/>
        <v>4.5746180129140467E-2</v>
      </c>
      <c r="J277">
        <f t="shared" si="35"/>
        <v>0</v>
      </c>
      <c r="K277">
        <f t="shared" si="36"/>
        <v>0.67373329474550614</v>
      </c>
      <c r="R277">
        <f t="shared" si="37"/>
        <v>-0.39492095150712464</v>
      </c>
      <c r="S277">
        <f t="shared" si="38"/>
        <v>0.83210219375422256</v>
      </c>
    </row>
    <row r="278" spans="1:19" x14ac:dyDescent="0.25">
      <c r="A278">
        <v>656</v>
      </c>
      <c r="B278">
        <f t="shared" si="39"/>
        <v>597.48861384582494</v>
      </c>
      <c r="C278">
        <f t="shared" si="39"/>
        <v>0.13971963674499999</v>
      </c>
      <c r="D278" s="1">
        <v>0.20709710000000001</v>
      </c>
      <c r="E278" s="1">
        <v>7.7120640000000004E-2</v>
      </c>
      <c r="F278" s="1">
        <v>0</v>
      </c>
      <c r="G278">
        <f t="shared" si="32"/>
        <v>0.55190473819066588</v>
      </c>
      <c r="H278">
        <f t="shared" si="33"/>
        <v>0.11429787075554615</v>
      </c>
      <c r="I278">
        <f t="shared" si="34"/>
        <v>4.2563246628296594E-2</v>
      </c>
      <c r="J278">
        <f t="shared" si="35"/>
        <v>0</v>
      </c>
      <c r="K278">
        <f t="shared" si="36"/>
        <v>0.66529235720041535</v>
      </c>
      <c r="R278">
        <f t="shared" si="37"/>
        <v>-0.40752870004954289</v>
      </c>
      <c r="S278">
        <f t="shared" si="38"/>
        <v>0.82956723043251168</v>
      </c>
    </row>
    <row r="279" spans="1:19" x14ac:dyDescent="0.25">
      <c r="A279">
        <v>657</v>
      </c>
      <c r="B279">
        <f t="shared" si="39"/>
        <v>597.48861384582494</v>
      </c>
      <c r="C279">
        <f t="shared" si="39"/>
        <v>0.13971963674499999</v>
      </c>
      <c r="D279" s="1">
        <v>0.19592319999999999</v>
      </c>
      <c r="E279" s="1">
        <v>7.2825520000000005E-2</v>
      </c>
      <c r="F279" s="1">
        <v>0</v>
      </c>
      <c r="G279">
        <f t="shared" si="32"/>
        <v>0.54324609538232138</v>
      </c>
      <c r="H279">
        <f t="shared" si="33"/>
        <v>0.10643451339480962</v>
      </c>
      <c r="I279">
        <f t="shared" si="34"/>
        <v>3.9562179384187157E-2</v>
      </c>
      <c r="J279">
        <f t="shared" si="35"/>
        <v>0</v>
      </c>
      <c r="K279">
        <f t="shared" si="36"/>
        <v>0.65685284551379886</v>
      </c>
      <c r="R279">
        <f t="shared" si="37"/>
        <v>-0.42029526501571735</v>
      </c>
      <c r="S279">
        <f t="shared" si="38"/>
        <v>0.82704383347443255</v>
      </c>
    </row>
    <row r="280" spans="1:19" x14ac:dyDescent="0.25">
      <c r="A280">
        <v>658</v>
      </c>
      <c r="B280">
        <f t="shared" si="39"/>
        <v>597.48861384582494</v>
      </c>
      <c r="C280">
        <f t="shared" si="39"/>
        <v>0.13971963674499999</v>
      </c>
      <c r="D280" s="1">
        <v>0.1851708</v>
      </c>
      <c r="E280" s="1">
        <v>6.8710080000000007E-2</v>
      </c>
      <c r="F280" s="1">
        <v>0</v>
      </c>
      <c r="G280">
        <f t="shared" si="32"/>
        <v>0.53464172320772141</v>
      </c>
      <c r="H280">
        <f t="shared" si="33"/>
        <v>9.9000035599752331E-2</v>
      </c>
      <c r="I280">
        <f t="shared" si="34"/>
        <v>3.6735275572940401E-2</v>
      </c>
      <c r="J280">
        <f t="shared" si="35"/>
        <v>0</v>
      </c>
      <c r="K280">
        <f t="shared" si="36"/>
        <v>0.64841845664859432</v>
      </c>
      <c r="R280">
        <f t="shared" si="37"/>
        <v>-0.43321902461426826</v>
      </c>
      <c r="S280">
        <f t="shared" si="38"/>
        <v>0.82453193262120028</v>
      </c>
    </row>
    <row r="281" spans="1:19" x14ac:dyDescent="0.25">
      <c r="A281">
        <v>659</v>
      </c>
      <c r="B281">
        <f t="shared" si="39"/>
        <v>597.48861384582494</v>
      </c>
      <c r="C281">
        <f t="shared" si="39"/>
        <v>0.13971963674499999</v>
      </c>
      <c r="D281" s="1">
        <v>0.1748323</v>
      </c>
      <c r="E281" s="1">
        <v>6.4769759999999996E-2</v>
      </c>
      <c r="F281" s="1">
        <v>0</v>
      </c>
      <c r="G281">
        <f t="shared" si="32"/>
        <v>0.52609420425137809</v>
      </c>
      <c r="H281">
        <f t="shared" si="33"/>
        <v>9.1978259745938207E-2</v>
      </c>
      <c r="I281">
        <f t="shared" si="34"/>
        <v>3.4074995346752734E-2</v>
      </c>
      <c r="J281">
        <f t="shared" si="35"/>
        <v>0</v>
      </c>
      <c r="K281">
        <f t="shared" si="36"/>
        <v>0.63999278742626131</v>
      </c>
      <c r="R281">
        <f t="shared" si="37"/>
        <v>-0.44629837233838915</v>
      </c>
      <c r="S281">
        <f t="shared" si="38"/>
        <v>0.82203145814669609</v>
      </c>
    </row>
    <row r="282" spans="1:19" x14ac:dyDescent="0.25">
      <c r="A282">
        <v>660</v>
      </c>
      <c r="B282">
        <f t="shared" si="39"/>
        <v>597.48861384582494</v>
      </c>
      <c r="C282">
        <f t="shared" si="39"/>
        <v>0.13971963674499999</v>
      </c>
      <c r="D282" s="1">
        <v>0.16489999999999999</v>
      </c>
      <c r="E282" s="1">
        <v>6.0999999999999999E-2</v>
      </c>
      <c r="F282" s="1">
        <v>0</v>
      </c>
      <c r="G282">
        <f t="shared" si="32"/>
        <v>0.51760600602913065</v>
      </c>
      <c r="H282">
        <f t="shared" si="33"/>
        <v>8.5353230394203644E-2</v>
      </c>
      <c r="I282">
        <f t="shared" si="34"/>
        <v>3.1573966367776971E-2</v>
      </c>
      <c r="J282">
        <f t="shared" si="35"/>
        <v>0</v>
      </c>
      <c r="K282">
        <f t="shared" si="36"/>
        <v>0.63157933425456414</v>
      </c>
      <c r="R282">
        <f t="shared" si="37"/>
        <v>-0.45953171680890115</v>
      </c>
      <c r="S282">
        <f t="shared" si="38"/>
        <v>0.81954234085262923</v>
      </c>
    </row>
    <row r="283" spans="1:19" x14ac:dyDescent="0.25">
      <c r="A283">
        <v>661</v>
      </c>
      <c r="B283">
        <f t="shared" si="39"/>
        <v>597.48861384582494</v>
      </c>
      <c r="C283">
        <f t="shared" si="39"/>
        <v>0.13971963674499999</v>
      </c>
      <c r="D283" s="1">
        <v>0.1553667</v>
      </c>
      <c r="E283" s="1">
        <v>5.7396210000000003E-2</v>
      </c>
      <c r="F283" s="1">
        <v>0</v>
      </c>
      <c r="G283">
        <f t="shared" si="32"/>
        <v>0.50917948249197764</v>
      </c>
      <c r="H283">
        <f t="shared" si="33"/>
        <v>7.9109535902486344E-2</v>
      </c>
      <c r="I283">
        <f t="shared" si="34"/>
        <v>2.9224972504800873E-2</v>
      </c>
      <c r="J283">
        <f t="shared" si="35"/>
        <v>0</v>
      </c>
      <c r="K283">
        <f t="shared" si="36"/>
        <v>0.62318149298381276</v>
      </c>
      <c r="R283">
        <f t="shared" si="37"/>
        <v>-0.47291748161910274</v>
      </c>
      <c r="S283">
        <f t="shared" si="38"/>
        <v>0.81706451206374908</v>
      </c>
    </row>
    <row r="284" spans="1:19" x14ac:dyDescent="0.25">
      <c r="A284">
        <v>662</v>
      </c>
      <c r="B284">
        <f t="shared" si="39"/>
        <v>597.48861384582494</v>
      </c>
      <c r="C284">
        <f t="shared" si="39"/>
        <v>0.13971963674499999</v>
      </c>
      <c r="D284" s="1">
        <v>0.14623</v>
      </c>
      <c r="E284" s="1">
        <v>5.3955040000000003E-2</v>
      </c>
      <c r="F284" s="1">
        <v>0</v>
      </c>
      <c r="G284">
        <f t="shared" si="32"/>
        <v>0.50081687561124621</v>
      </c>
      <c r="H284">
        <f t="shared" si="33"/>
        <v>7.3234451720632532E-2</v>
      </c>
      <c r="I284">
        <f t="shared" si="34"/>
        <v>2.7021594556279817E-2</v>
      </c>
      <c r="J284">
        <f t="shared" si="35"/>
        <v>0</v>
      </c>
      <c r="K284">
        <f t="shared" si="36"/>
        <v>0.61480255888672208</v>
      </c>
      <c r="R284">
        <f t="shared" si="37"/>
        <v>-0.48645410518139681</v>
      </c>
      <c r="S284">
        <f t="shared" si="38"/>
        <v>0.81459790362310802</v>
      </c>
    </row>
    <row r="285" spans="1:19" x14ac:dyDescent="0.25">
      <c r="A285">
        <v>663</v>
      </c>
      <c r="B285">
        <f t="shared" si="39"/>
        <v>597.48861384582494</v>
      </c>
      <c r="C285">
        <f t="shared" si="39"/>
        <v>0.13971963674499999</v>
      </c>
      <c r="D285" s="1">
        <v>0.13749</v>
      </c>
      <c r="E285" s="1">
        <v>5.0673759999999998E-2</v>
      </c>
      <c r="F285" s="1">
        <v>0</v>
      </c>
      <c r="G285">
        <f t="shared" si="32"/>
        <v>0.49252031703931359</v>
      </c>
      <c r="H285">
        <f t="shared" si="33"/>
        <v>6.7716618389735223E-2</v>
      </c>
      <c r="I285">
        <f t="shared" si="34"/>
        <v>2.4957856340774087E-2</v>
      </c>
      <c r="J285">
        <f t="shared" si="35"/>
        <v>0</v>
      </c>
      <c r="K285">
        <f t="shared" si="36"/>
        <v>0.60644572675705632</v>
      </c>
      <c r="R285">
        <f t="shared" si="37"/>
        <v>-0.50014004057566708</v>
      </c>
      <c r="S285">
        <f t="shared" si="38"/>
        <v>0.81214244788737455</v>
      </c>
    </row>
    <row r="286" spans="1:19" x14ac:dyDescent="0.25">
      <c r="A286">
        <v>664</v>
      </c>
      <c r="B286">
        <f t="shared" si="39"/>
        <v>597.48861384582494</v>
      </c>
      <c r="C286">
        <f t="shared" si="39"/>
        <v>0.13971963674499999</v>
      </c>
      <c r="D286" s="1">
        <v>0.1291467</v>
      </c>
      <c r="E286" s="1">
        <v>4.7549649999999999E-2</v>
      </c>
      <c r="F286" s="1">
        <v>0</v>
      </c>
      <c r="G286">
        <f t="shared" si="32"/>
        <v>0.48429182984022107</v>
      </c>
      <c r="H286">
        <f t="shared" si="33"/>
        <v>6.2544691660826074E-2</v>
      </c>
      <c r="I286">
        <f t="shared" si="34"/>
        <v>2.3027907006762067E-2</v>
      </c>
      <c r="J286">
        <f t="shared" si="35"/>
        <v>0</v>
      </c>
      <c r="K286">
        <f t="shared" si="36"/>
        <v>0.59811409112222147</v>
      </c>
      <c r="R286">
        <f t="shared" si="37"/>
        <v>-0.51397375539938694</v>
      </c>
      <c r="S286">
        <f t="shared" si="38"/>
        <v>0.80969807772219593</v>
      </c>
    </row>
    <row r="287" spans="1:19" x14ac:dyDescent="0.25">
      <c r="A287">
        <v>665</v>
      </c>
      <c r="B287">
        <f t="shared" si="39"/>
        <v>597.48861384582494</v>
      </c>
      <c r="C287">
        <f t="shared" si="39"/>
        <v>0.13971963674499999</v>
      </c>
      <c r="D287" s="1">
        <v>0.1212</v>
      </c>
      <c r="E287" s="1">
        <v>4.4580000000000002E-2</v>
      </c>
      <c r="F287" s="1">
        <v>0</v>
      </c>
      <c r="G287">
        <f t="shared" si="32"/>
        <v>0.47613333028466881</v>
      </c>
      <c r="H287">
        <f t="shared" si="33"/>
        <v>5.7707359630501859E-2</v>
      </c>
      <c r="I287">
        <f t="shared" si="34"/>
        <v>2.1226023864090535E-2</v>
      </c>
      <c r="J287">
        <f t="shared" si="35"/>
        <v>0</v>
      </c>
      <c r="K287">
        <f t="shared" si="36"/>
        <v>0.58981064656499493</v>
      </c>
      <c r="R287">
        <f t="shared" si="37"/>
        <v>-0.52795373161943393</v>
      </c>
      <c r="S287">
        <f t="shared" si="38"/>
        <v>0.80726472649760939</v>
      </c>
    </row>
    <row r="288" spans="1:19" x14ac:dyDescent="0.25">
      <c r="A288">
        <v>666</v>
      </c>
      <c r="B288">
        <f t="shared" si="39"/>
        <v>597.48861384582494</v>
      </c>
      <c r="C288">
        <f t="shared" si="39"/>
        <v>0.13971963674499999</v>
      </c>
      <c r="D288" s="1">
        <v>0.1136397</v>
      </c>
      <c r="E288" s="1">
        <v>4.1758719999999999E-2</v>
      </c>
      <c r="F288" s="1">
        <v>0</v>
      </c>
      <c r="G288">
        <f t="shared" si="32"/>
        <v>0.46804662970401689</v>
      </c>
      <c r="H288">
        <f t="shared" si="33"/>
        <v>5.3188678585575563E-2</v>
      </c>
      <c r="I288">
        <f t="shared" si="34"/>
        <v>1.9545028156753724E-2</v>
      </c>
      <c r="J288">
        <f t="shared" si="35"/>
        <v>0</v>
      </c>
      <c r="K288">
        <f t="shared" si="36"/>
        <v>0.58153828814959885</v>
      </c>
      <c r="R288">
        <f t="shared" si="37"/>
        <v>-0.54207846542559124</v>
      </c>
      <c r="S288">
        <f t="shared" si="38"/>
        <v>0.80484232808350087</v>
      </c>
    </row>
    <row r="289" spans="1:19" x14ac:dyDescent="0.25">
      <c r="A289">
        <v>667</v>
      </c>
      <c r="B289">
        <f t="shared" si="39"/>
        <v>597.48861384582494</v>
      </c>
      <c r="C289">
        <f t="shared" si="39"/>
        <v>0.13971963674499999</v>
      </c>
      <c r="D289" s="1">
        <v>0.106465</v>
      </c>
      <c r="E289" s="1">
        <v>3.9084960000000002E-2</v>
      </c>
      <c r="F289" s="1">
        <v>0</v>
      </c>
      <c r="G289">
        <f t="shared" si="32"/>
        <v>0.46003343639807009</v>
      </c>
      <c r="H289">
        <f t="shared" si="33"/>
        <v>4.8977459806120532E-2</v>
      </c>
      <c r="I289">
        <f t="shared" si="34"/>
        <v>1.7980388460281115E-2</v>
      </c>
      <c r="J289">
        <f t="shared" si="35"/>
        <v>0</v>
      </c>
      <c r="K289">
        <f t="shared" si="36"/>
        <v>0.57329981194736057</v>
      </c>
      <c r="R289">
        <f t="shared" si="37"/>
        <v>-0.55634646708571422</v>
      </c>
      <c r="S289">
        <f t="shared" si="38"/>
        <v>0.80243081684511275</v>
      </c>
    </row>
    <row r="290" spans="1:19" x14ac:dyDescent="0.25">
      <c r="A290">
        <v>668</v>
      </c>
      <c r="B290">
        <f t="shared" si="39"/>
        <v>597.48861384582494</v>
      </c>
      <c r="C290">
        <f t="shared" si="39"/>
        <v>0.13971963674499999</v>
      </c>
      <c r="D290" s="1">
        <v>9.9690440000000005E-2</v>
      </c>
      <c r="E290" s="1">
        <v>3.656384E-2</v>
      </c>
      <c r="F290" s="1">
        <v>0</v>
      </c>
      <c r="G290">
        <f t="shared" si="32"/>
        <v>0.45209535759157099</v>
      </c>
      <c r="H290">
        <f t="shared" si="33"/>
        <v>4.5069585120261053E-2</v>
      </c>
      <c r="I290">
        <f t="shared" si="34"/>
        <v>1.6530342319720986E-2</v>
      </c>
      <c r="J290">
        <f t="shared" si="35"/>
        <v>0</v>
      </c>
      <c r="K290">
        <f t="shared" si="36"/>
        <v>0.56509791565724521</v>
      </c>
      <c r="R290">
        <f t="shared" si="37"/>
        <v>-0.57075626080253972</v>
      </c>
      <c r="S290">
        <f t="shared" si="38"/>
        <v>0.80003012763859693</v>
      </c>
    </row>
    <row r="291" spans="1:19" x14ac:dyDescent="0.25">
      <c r="A291">
        <v>669</v>
      </c>
      <c r="B291">
        <f t="shared" si="39"/>
        <v>597.48861384582494</v>
      </c>
      <c r="C291">
        <f t="shared" si="39"/>
        <v>0.13971963674499999</v>
      </c>
      <c r="D291" s="1">
        <v>9.3330609999999994E-2</v>
      </c>
      <c r="E291" s="1">
        <v>3.4200479999999998E-2</v>
      </c>
      <c r="F291" s="1">
        <v>0</v>
      </c>
      <c r="G291">
        <f t="shared" si="32"/>
        <v>0.44423390143448271</v>
      </c>
      <c r="H291">
        <f t="shared" si="33"/>
        <v>4.1460621003560141E-2</v>
      </c>
      <c r="I291">
        <f t="shared" si="34"/>
        <v>1.5193012661331997E-2</v>
      </c>
      <c r="J291">
        <f t="shared" si="35"/>
        <v>0</v>
      </c>
      <c r="K291">
        <f t="shared" si="36"/>
        <v>0.55693519931659075</v>
      </c>
      <c r="R291">
        <f t="shared" si="37"/>
        <v>-0.58530638457211848</v>
      </c>
      <c r="S291">
        <f t="shared" si="38"/>
        <v>0.79764019580661705</v>
      </c>
    </row>
    <row r="292" spans="1:19" x14ac:dyDescent="0.25">
      <c r="A292">
        <v>670</v>
      </c>
      <c r="B292">
        <f t="shared" si="39"/>
        <v>597.48861384582494</v>
      </c>
      <c r="C292">
        <f t="shared" si="39"/>
        <v>0.13971963674499999</v>
      </c>
      <c r="D292" s="1">
        <v>8.7400000000000005E-2</v>
      </c>
      <c r="E292" s="1">
        <v>3.2000000000000001E-2</v>
      </c>
      <c r="F292" s="1">
        <v>0</v>
      </c>
      <c r="G292">
        <f t="shared" si="32"/>
        <v>0.43645047904129236</v>
      </c>
      <c r="H292">
        <f t="shared" si="33"/>
        <v>3.8145771868208958E-2</v>
      </c>
      <c r="I292">
        <f t="shared" si="34"/>
        <v>1.3966415329321356E-2</v>
      </c>
      <c r="J292">
        <f t="shared" si="35"/>
        <v>0</v>
      </c>
      <c r="K292">
        <f t="shared" si="36"/>
        <v>0.5488141660974345</v>
      </c>
      <c r="R292">
        <f t="shared" si="37"/>
        <v>-0.59999539004385094</v>
      </c>
      <c r="S292">
        <f t="shared" si="38"/>
        <v>0.7952609571739927</v>
      </c>
    </row>
    <row r="293" spans="1:19" x14ac:dyDescent="0.25">
      <c r="A293">
        <v>671</v>
      </c>
      <c r="B293">
        <f t="shared" si="39"/>
        <v>597.48861384582494</v>
      </c>
      <c r="C293">
        <f t="shared" si="39"/>
        <v>0.13971963674499999</v>
      </c>
      <c r="D293" s="1">
        <v>8.1900959999999995E-2</v>
      </c>
      <c r="E293" s="1">
        <v>2.9962610000000001E-2</v>
      </c>
      <c r="F293" s="1">
        <v>0</v>
      </c>
      <c r="G293">
        <f t="shared" si="32"/>
        <v>0.42874640656473062</v>
      </c>
      <c r="H293">
        <f t="shared" si="33"/>
        <v>3.5114742294201737E-2</v>
      </c>
      <c r="I293">
        <f t="shared" si="34"/>
        <v>1.2846361368800463E-2</v>
      </c>
      <c r="J293">
        <f t="shared" si="35"/>
        <v>0</v>
      </c>
      <c r="K293">
        <f t="shared" si="36"/>
        <v>0.54073722318387962</v>
      </c>
      <c r="R293">
        <f t="shared" si="37"/>
        <v>-0.61482184238210391</v>
      </c>
      <c r="S293">
        <f t="shared" si="38"/>
        <v>0.79289234804339315</v>
      </c>
    </row>
    <row r="294" spans="1:19" x14ac:dyDescent="0.25">
      <c r="A294">
        <v>672</v>
      </c>
      <c r="B294">
        <f t="shared" si="39"/>
        <v>597.48861384582494</v>
      </c>
      <c r="C294">
        <f t="shared" si="39"/>
        <v>0.13971963674499999</v>
      </c>
      <c r="D294" s="1">
        <v>7.6804280000000003E-2</v>
      </c>
      <c r="E294" s="1">
        <v>2.807664E-2</v>
      </c>
      <c r="F294" s="1">
        <v>0</v>
      </c>
      <c r="G294">
        <f t="shared" si="32"/>
        <v>0.42112290729945406</v>
      </c>
      <c r="H294">
        <f t="shared" si="33"/>
        <v>3.2344041686641317E-2</v>
      </c>
      <c r="I294">
        <f t="shared" si="34"/>
        <v>1.1823716264000144E-2</v>
      </c>
      <c r="J294">
        <f t="shared" si="35"/>
        <v>0</v>
      </c>
      <c r="K294">
        <f t="shared" si="36"/>
        <v>0.5327066827260184</v>
      </c>
      <c r="R294">
        <f t="shared" si="37"/>
        <v>-0.62978432012938956</v>
      </c>
      <c r="S294">
        <f t="shared" si="38"/>
        <v>0.79053430519107248</v>
      </c>
    </row>
    <row r="295" spans="1:19" x14ac:dyDescent="0.25">
      <c r="A295">
        <v>673</v>
      </c>
      <c r="B295">
        <f t="shared" si="39"/>
        <v>597.48861384582494</v>
      </c>
      <c r="C295">
        <f t="shared" si="39"/>
        <v>0.13971963674499999</v>
      </c>
      <c r="D295" s="1">
        <v>7.2077119999999995E-2</v>
      </c>
      <c r="E295" s="1">
        <v>2.632936E-2</v>
      </c>
      <c r="F295" s="1">
        <v>0</v>
      </c>
      <c r="G295">
        <f t="shared" si="32"/>
        <v>0.41358111381139989</v>
      </c>
      <c r="H295">
        <f t="shared" si="33"/>
        <v>2.9809735569917926E-2</v>
      </c>
      <c r="I295">
        <f t="shared" si="34"/>
        <v>1.088932603474132E-2</v>
      </c>
      <c r="J295">
        <f t="shared" si="35"/>
        <v>0</v>
      </c>
      <c r="K295">
        <f t="shared" si="36"/>
        <v>0.52472476286600023</v>
      </c>
      <c r="R295">
        <f t="shared" si="37"/>
        <v>-0.64488141507108865</v>
      </c>
      <c r="S295">
        <f t="shared" si="38"/>
        <v>0.78818676586265235</v>
      </c>
    </row>
    <row r="296" spans="1:19" x14ac:dyDescent="0.25">
      <c r="A296">
        <v>674</v>
      </c>
      <c r="B296">
        <f t="shared" si="39"/>
        <v>597.48861384582494</v>
      </c>
      <c r="C296">
        <f t="shared" si="39"/>
        <v>0.13971963674499999</v>
      </c>
      <c r="D296" s="1">
        <v>6.7686640000000006E-2</v>
      </c>
      <c r="E296" s="1">
        <v>2.4708049999999999E-2</v>
      </c>
      <c r="F296" s="1">
        <v>0</v>
      </c>
      <c r="G296">
        <f t="shared" si="32"/>
        <v>0.40612207008868129</v>
      </c>
      <c r="H296">
        <f t="shared" si="33"/>
        <v>2.748903835414734E-2</v>
      </c>
      <c r="I296">
        <f t="shared" si="34"/>
        <v>1.0034484413854641E-2</v>
      </c>
      <c r="J296">
        <f t="shared" si="35"/>
        <v>0</v>
      </c>
      <c r="K296">
        <f t="shared" si="36"/>
        <v>0.51679358883191506</v>
      </c>
      <c r="R296">
        <f t="shared" si="37"/>
        <v>-0.66011173210169427</v>
      </c>
      <c r="S296">
        <f t="shared" si="38"/>
        <v>0.78584966776894516</v>
      </c>
    </row>
    <row r="297" spans="1:19" x14ac:dyDescent="0.25">
      <c r="A297">
        <v>675</v>
      </c>
      <c r="B297">
        <f t="shared" si="39"/>
        <v>597.48861384582494</v>
      </c>
      <c r="C297">
        <f t="shared" si="39"/>
        <v>0.13971963674499999</v>
      </c>
      <c r="D297" s="1">
        <v>6.3600000000000004E-2</v>
      </c>
      <c r="E297" s="1">
        <v>2.3199999999999998E-2</v>
      </c>
      <c r="F297" s="1">
        <v>0</v>
      </c>
      <c r="G297">
        <f t="shared" si="32"/>
        <v>0.39874673371004721</v>
      </c>
      <c r="H297">
        <f t="shared" si="33"/>
        <v>2.5360292263959004E-2</v>
      </c>
      <c r="I297">
        <f t="shared" si="34"/>
        <v>9.2509242220730949E-3</v>
      </c>
      <c r="J297">
        <f t="shared" si="35"/>
        <v>0</v>
      </c>
      <c r="K297">
        <f t="shared" si="36"/>
        <v>0.50891519409523589</v>
      </c>
      <c r="R297">
        <f t="shared" si="37"/>
        <v>-0.67547388909256256</v>
      </c>
      <c r="S297">
        <f t="shared" si="38"/>
        <v>0.7835229490818223</v>
      </c>
    </row>
    <row r="298" spans="1:19" x14ac:dyDescent="0.25">
      <c r="A298">
        <v>676</v>
      </c>
      <c r="B298">
        <f t="shared" si="39"/>
        <v>597.48861384582494</v>
      </c>
      <c r="C298">
        <f t="shared" si="39"/>
        <v>0.13971963674499999</v>
      </c>
      <c r="D298" s="1">
        <v>5.9806850000000002E-2</v>
      </c>
      <c r="E298" s="1">
        <v>2.1800770000000001E-2</v>
      </c>
      <c r="F298" s="1">
        <v>0</v>
      </c>
      <c r="G298">
        <f t="shared" si="32"/>
        <v>0.39145597802709819</v>
      </c>
      <c r="H298">
        <f t="shared" si="33"/>
        <v>2.3411748959469958E-2</v>
      </c>
      <c r="I298">
        <f t="shared" si="34"/>
        <v>8.5340417420938213E-3</v>
      </c>
      <c r="J298">
        <f t="shared" si="35"/>
        <v>0</v>
      </c>
      <c r="K298">
        <f t="shared" si="36"/>
        <v>0.50109152158766301</v>
      </c>
      <c r="R298">
        <f t="shared" si="37"/>
        <v>-0.69096651676114662</v>
      </c>
      <c r="S298">
        <f t="shared" si="38"/>
        <v>0.78120654843012605</v>
      </c>
    </row>
    <row r="299" spans="1:19" x14ac:dyDescent="0.25">
      <c r="A299">
        <v>677</v>
      </c>
      <c r="B299">
        <f t="shared" si="39"/>
        <v>597.48861384582494</v>
      </c>
      <c r="C299">
        <f t="shared" si="39"/>
        <v>0.13971963674499999</v>
      </c>
      <c r="D299" s="1">
        <v>5.6282159999999998E-2</v>
      </c>
      <c r="E299" s="1">
        <v>2.0501120000000001E-2</v>
      </c>
      <c r="F299" s="1">
        <v>0</v>
      </c>
      <c r="G299">
        <f t="shared" si="32"/>
        <v>0.38425059435659548</v>
      </c>
      <c r="H299">
        <f t="shared" si="33"/>
        <v>2.1626453431673003E-2</v>
      </c>
      <c r="I299">
        <f t="shared" si="34"/>
        <v>7.8775675449758876E-3</v>
      </c>
      <c r="J299">
        <f t="shared" si="35"/>
        <v>0</v>
      </c>
      <c r="K299">
        <f t="shared" si="36"/>
        <v>0.49332442497329032</v>
      </c>
      <c r="R299">
        <f t="shared" si="37"/>
        <v>-0.70658825854169804</v>
      </c>
      <c r="S299">
        <f t="shared" si="38"/>
        <v>0.77890040489562151</v>
      </c>
    </row>
    <row r="300" spans="1:19" x14ac:dyDescent="0.25">
      <c r="A300">
        <v>678</v>
      </c>
      <c r="B300">
        <f t="shared" si="39"/>
        <v>597.48861384582494</v>
      </c>
      <c r="C300">
        <f t="shared" si="39"/>
        <v>0.13971963674499999</v>
      </c>
      <c r="D300" s="1">
        <v>5.2971039999999997E-2</v>
      </c>
      <c r="E300" s="1">
        <v>1.9281079999999999E-2</v>
      </c>
      <c r="F300" s="1">
        <v>0</v>
      </c>
      <c r="G300">
        <f t="shared" si="32"/>
        <v>0.37713129417936836</v>
      </c>
      <c r="H300">
        <f t="shared" si="33"/>
        <v>1.9977036869227086E-2</v>
      </c>
      <c r="I300">
        <f t="shared" si="34"/>
        <v>7.2714986535759351E-3</v>
      </c>
      <c r="J300">
        <f t="shared" si="35"/>
        <v>0</v>
      </c>
      <c r="K300">
        <f t="shared" si="36"/>
        <v>0.48561566997211575</v>
      </c>
      <c r="R300">
        <f t="shared" si="37"/>
        <v>-0.72233777045741754</v>
      </c>
      <c r="S300">
        <f t="shared" si="38"/>
        <v>0.77660445800899169</v>
      </c>
    </row>
    <row r="301" spans="1:19" x14ac:dyDescent="0.25">
      <c r="A301">
        <v>679</v>
      </c>
      <c r="B301">
        <f t="shared" si="39"/>
        <v>597.48861384582494</v>
      </c>
      <c r="C301">
        <f t="shared" si="39"/>
        <v>0.13971963674499999</v>
      </c>
      <c r="D301" s="1">
        <v>4.9818609999999999E-2</v>
      </c>
      <c r="E301" s="1">
        <v>1.8120689999999998E-2</v>
      </c>
      <c r="F301" s="1">
        <v>0</v>
      </c>
      <c r="G301">
        <f t="shared" si="32"/>
        <v>0.37009871134247657</v>
      </c>
      <c r="H301">
        <f t="shared" si="33"/>
        <v>1.8437803361873416E-2</v>
      </c>
      <c r="I301">
        <f t="shared" si="34"/>
        <v>6.7064440176365014E-3</v>
      </c>
      <c r="J301">
        <f t="shared" si="35"/>
        <v>0</v>
      </c>
      <c r="K301">
        <f t="shared" si="36"/>
        <v>0.47796693573101268</v>
      </c>
      <c r="R301">
        <f t="shared" si="37"/>
        <v>-0.73821372099403404</v>
      </c>
      <c r="S301">
        <f t="shared" si="38"/>
        <v>0.77431864774587356</v>
      </c>
    </row>
    <row r="302" spans="1:19" x14ac:dyDescent="0.25">
      <c r="A302">
        <v>680</v>
      </c>
      <c r="B302">
        <f t="shared" si="39"/>
        <v>597.48861384582494</v>
      </c>
      <c r="C302">
        <f t="shared" si="39"/>
        <v>0.13971963674499999</v>
      </c>
      <c r="D302" s="1">
        <v>4.6769999999999999E-2</v>
      </c>
      <c r="E302" s="1">
        <v>1.7000000000000001E-2</v>
      </c>
      <c r="F302" s="1">
        <v>0</v>
      </c>
      <c r="G302">
        <f t="shared" si="32"/>
        <v>0.36315340426143677</v>
      </c>
      <c r="H302">
        <f t="shared" si="33"/>
        <v>1.6984684717307397E-2</v>
      </c>
      <c r="I302">
        <f t="shared" si="34"/>
        <v>6.173607872444426E-3</v>
      </c>
      <c r="J302">
        <f t="shared" si="35"/>
        <v>0</v>
      </c>
      <c r="K302">
        <f t="shared" si="36"/>
        <v>0.47037981623837366</v>
      </c>
      <c r="R302">
        <f t="shared" si="37"/>
        <v>-0.75421479097479827</v>
      </c>
      <c r="S302">
        <f t="shared" si="38"/>
        <v>0.77204291452293539</v>
      </c>
    </row>
    <row r="303" spans="1:19" x14ac:dyDescent="0.25">
      <c r="A303">
        <v>681</v>
      </c>
      <c r="B303">
        <f t="shared" si="39"/>
        <v>597.48861384582494</v>
      </c>
      <c r="C303">
        <f t="shared" si="39"/>
        <v>0.13971963674499999</v>
      </c>
      <c r="D303" s="1">
        <v>4.3784049999999998E-2</v>
      </c>
      <c r="E303" s="1">
        <v>1.5903790000000001E-2</v>
      </c>
      <c r="F303" s="1">
        <v>0</v>
      </c>
      <c r="G303">
        <f t="shared" si="32"/>
        <v>0.356295858119477</v>
      </c>
      <c r="H303">
        <f t="shared" si="33"/>
        <v>1.5600075666696087E-2</v>
      </c>
      <c r="I303">
        <f t="shared" si="34"/>
        <v>5.6664545054019577E-3</v>
      </c>
      <c r="J303">
        <f t="shared" si="35"/>
        <v>0</v>
      </c>
      <c r="K303">
        <f t="shared" si="36"/>
        <v>0.46285582177874601</v>
      </c>
      <c r="R303">
        <f t="shared" si="37"/>
        <v>-0.77033967343687004</v>
      </c>
      <c r="S303">
        <f t="shared" si="38"/>
        <v>0.76977719919399279</v>
      </c>
    </row>
    <row r="304" spans="1:19" x14ac:dyDescent="0.25">
      <c r="A304">
        <v>682</v>
      </c>
      <c r="B304">
        <f t="shared" si="39"/>
        <v>597.48861384582494</v>
      </c>
      <c r="C304">
        <f t="shared" si="39"/>
        <v>0.13971963674499999</v>
      </c>
      <c r="D304" s="1">
        <v>4.0875359999999999E-2</v>
      </c>
      <c r="E304" s="1">
        <v>1.483718E-2</v>
      </c>
      <c r="F304" s="1">
        <v>0</v>
      </c>
      <c r="G304">
        <f t="shared" si="32"/>
        <v>0.34952648706093381</v>
      </c>
      <c r="H304">
        <f t="shared" si="33"/>
        <v>1.4287020988151012E-2</v>
      </c>
      <c r="I304">
        <f t="shared" si="34"/>
        <v>5.1859874032907458E-3</v>
      </c>
      <c r="J304">
        <f t="shared" si="35"/>
        <v>0</v>
      </c>
      <c r="K304">
        <f t="shared" si="36"/>
        <v>0.45539638042387509</v>
      </c>
      <c r="R304">
        <f t="shared" si="37"/>
        <v>-0.78658707350908408</v>
      </c>
      <c r="S304">
        <f t="shared" si="38"/>
        <v>0.76752144304616687</v>
      </c>
    </row>
    <row r="305" spans="1:19" x14ac:dyDescent="0.25">
      <c r="A305">
        <v>683</v>
      </c>
      <c r="B305">
        <f t="shared" si="39"/>
        <v>597.48861384582494</v>
      </c>
      <c r="C305">
        <f t="shared" si="39"/>
        <v>0.13971963674499999</v>
      </c>
      <c r="D305" s="1">
        <v>3.8072639999999998E-2</v>
      </c>
      <c r="E305" s="1">
        <v>1.3810680000000001E-2</v>
      </c>
      <c r="F305" s="1">
        <v>0</v>
      </c>
      <c r="G305">
        <f t="shared" si="32"/>
        <v>0.34284563637605181</v>
      </c>
      <c r="H305">
        <f t="shared" si="33"/>
        <v>1.3053038489316325E-2</v>
      </c>
      <c r="I305">
        <f t="shared" si="34"/>
        <v>4.7349313733860117E-3</v>
      </c>
      <c r="J305">
        <f t="shared" si="35"/>
        <v>0</v>
      </c>
      <c r="K305">
        <f t="shared" si="36"/>
        <v>0.44800283955668108</v>
      </c>
      <c r="R305">
        <f t="shared" si="37"/>
        <v>-0.80295570829107565</v>
      </c>
      <c r="S305">
        <f t="shared" si="38"/>
        <v>0.76527558779607952</v>
      </c>
    </row>
    <row r="306" spans="1:19" x14ac:dyDescent="0.25">
      <c r="A306">
        <v>684</v>
      </c>
      <c r="B306">
        <f t="shared" si="39"/>
        <v>597.48861384582494</v>
      </c>
      <c r="C306">
        <f t="shared" si="39"/>
        <v>0.13971963674499999</v>
      </c>
      <c r="D306" s="1">
        <v>3.5404610000000003E-2</v>
      </c>
      <c r="E306" s="1">
        <v>1.283478E-2</v>
      </c>
      <c r="F306" s="1">
        <v>0</v>
      </c>
      <c r="G306">
        <f t="shared" si="32"/>
        <v>0.33625358467459432</v>
      </c>
      <c r="H306">
        <f t="shared" si="33"/>
        <v>1.1904927026505989E-2</v>
      </c>
      <c r="I306">
        <f t="shared" si="34"/>
        <v>4.3157407835097902E-3</v>
      </c>
      <c r="J306">
        <f t="shared" si="35"/>
        <v>0</v>
      </c>
      <c r="K306">
        <f t="shared" si="36"/>
        <v>0.44067646742479721</v>
      </c>
      <c r="R306">
        <f t="shared" si="37"/>
        <v>-0.81944430673374968</v>
      </c>
      <c r="S306">
        <f t="shared" si="38"/>
        <v>0.76303957558608915</v>
      </c>
    </row>
    <row r="307" spans="1:19" x14ac:dyDescent="0.25">
      <c r="A307">
        <v>685</v>
      </c>
      <c r="B307">
        <f t="shared" si="39"/>
        <v>597.48861384582494</v>
      </c>
      <c r="C307">
        <f t="shared" si="39"/>
        <v>0.13971963674499999</v>
      </c>
      <c r="D307" s="1">
        <v>3.2899999999999999E-2</v>
      </c>
      <c r="E307" s="1">
        <v>1.192E-2</v>
      </c>
      <c r="F307" s="1">
        <v>0</v>
      </c>
      <c r="G307">
        <f t="shared" si="32"/>
        <v>0.32975054604581255</v>
      </c>
      <c r="H307">
        <f t="shared" si="33"/>
        <v>1.0848792964907233E-2</v>
      </c>
      <c r="I307">
        <f t="shared" si="34"/>
        <v>3.930626508866086E-3</v>
      </c>
      <c r="J307">
        <f t="shared" si="35"/>
        <v>0</v>
      </c>
      <c r="K307">
        <f t="shared" si="36"/>
        <v>0.43341845472040524</v>
      </c>
      <c r="R307">
        <f t="shared" si="37"/>
        <v>-0.83605160952107882</v>
      </c>
      <c r="S307">
        <f t="shared" si="38"/>
        <v>0.7608133489805643</v>
      </c>
    </row>
    <row r="308" spans="1:19" x14ac:dyDescent="0.25">
      <c r="A308">
        <v>686</v>
      </c>
      <c r="B308">
        <f t="shared" si="39"/>
        <v>597.48861384582494</v>
      </c>
      <c r="C308">
        <f t="shared" si="39"/>
        <v>0.13971963674499999</v>
      </c>
      <c r="D308" s="1">
        <v>3.0564190000000001E-2</v>
      </c>
      <c r="E308" s="1">
        <v>1.106831E-2</v>
      </c>
      <c r="F308" s="1">
        <v>0</v>
      </c>
      <c r="G308">
        <f t="shared" si="32"/>
        <v>0.32333667220246626</v>
      </c>
      <c r="H308">
        <f t="shared" si="33"/>
        <v>9.8825234831638985E-3</v>
      </c>
      <c r="I308">
        <f t="shared" si="34"/>
        <v>3.578790522305279E-3</v>
      </c>
      <c r="J308">
        <f t="shared" si="35"/>
        <v>0</v>
      </c>
      <c r="K308">
        <f t="shared" si="36"/>
        <v>0.42622991618321343</v>
      </c>
      <c r="R308">
        <f t="shared" si="37"/>
        <v>-0.85277636895320963</v>
      </c>
      <c r="S308">
        <f t="shared" si="38"/>
        <v>0.75859685096219553</v>
      </c>
    </row>
    <row r="309" spans="1:19" x14ac:dyDescent="0.25">
      <c r="A309">
        <v>687</v>
      </c>
      <c r="B309">
        <f t="shared" si="39"/>
        <v>597.48861384582494</v>
      </c>
      <c r="C309">
        <f t="shared" si="39"/>
        <v>0.13971963674499999</v>
      </c>
      <c r="D309" s="1">
        <v>2.8380559999999999E-2</v>
      </c>
      <c r="E309" s="1">
        <v>1.027339E-2</v>
      </c>
      <c r="F309" s="1">
        <v>0</v>
      </c>
      <c r="G309">
        <f t="shared" si="32"/>
        <v>0.31701205460671866</v>
      </c>
      <c r="H309">
        <f t="shared" si="33"/>
        <v>8.9969796364892558E-3</v>
      </c>
      <c r="I309">
        <f t="shared" si="34"/>
        <v>3.2567884716761175E-3</v>
      </c>
      <c r="J309">
        <f t="shared" si="35"/>
        <v>0</v>
      </c>
      <c r="K309">
        <f t="shared" si="36"/>
        <v>0.41911189222352685</v>
      </c>
      <c r="R309">
        <f t="shared" si="37"/>
        <v>-0.8696173488308645</v>
      </c>
      <c r="S309">
        <f t="shared" si="38"/>
        <v>0.7563900249283434</v>
      </c>
    </row>
    <row r="310" spans="1:19" x14ac:dyDescent="0.25">
      <c r="A310">
        <v>688</v>
      </c>
      <c r="B310">
        <f t="shared" si="39"/>
        <v>597.48861384582494</v>
      </c>
      <c r="C310">
        <f t="shared" si="39"/>
        <v>0.13971963674499999</v>
      </c>
      <c r="D310" s="1">
        <v>2.6344840000000001E-2</v>
      </c>
      <c r="E310" s="1">
        <v>9.5333109999999992E-3</v>
      </c>
      <c r="F310" s="1">
        <v>0</v>
      </c>
      <c r="G310">
        <f t="shared" si="32"/>
        <v>0.31077672657587008</v>
      </c>
      <c r="H310">
        <f t="shared" si="33"/>
        <v>8.187363137365046E-3</v>
      </c>
      <c r="I310">
        <f t="shared" si="34"/>
        <v>2.9627311860097342E-3</v>
      </c>
      <c r="J310">
        <f t="shared" si="35"/>
        <v>0</v>
      </c>
      <c r="K310">
        <f t="shared" si="36"/>
        <v>0.41206535056246951</v>
      </c>
      <c r="R310">
        <f t="shared" si="37"/>
        <v>-0.88657332434102332</v>
      </c>
      <c r="S310">
        <f t="shared" si="38"/>
        <v>0.75419281468742672</v>
      </c>
    </row>
    <row r="311" spans="1:19" x14ac:dyDescent="0.25">
      <c r="A311">
        <v>689</v>
      </c>
      <c r="B311">
        <f t="shared" si="39"/>
        <v>597.48861384582494</v>
      </c>
      <c r="C311">
        <f t="shared" si="39"/>
        <v>0.13971963674499999</v>
      </c>
      <c r="D311" s="1">
        <v>2.4452749999999999E-2</v>
      </c>
      <c r="E311" s="1">
        <v>8.8461570000000003E-3</v>
      </c>
      <c r="F311" s="1">
        <v>0</v>
      </c>
      <c r="G311">
        <f t="shared" si="32"/>
        <v>0.30463066536601896</v>
      </c>
      <c r="H311">
        <f t="shared" si="33"/>
        <v>7.4490575025289198E-3</v>
      </c>
      <c r="I311">
        <f t="shared" si="34"/>
        <v>2.6948106928422664E-3</v>
      </c>
      <c r="J311">
        <f t="shared" si="35"/>
        <v>0</v>
      </c>
      <c r="K311">
        <f t="shared" si="36"/>
        <v>0.40509118788652787</v>
      </c>
      <c r="R311">
        <f t="shared" si="37"/>
        <v>-0.90364308194386533</v>
      </c>
      <c r="S311">
        <f t="shared" si="38"/>
        <v>0.75200516445534382</v>
      </c>
    </row>
    <row r="312" spans="1:19" x14ac:dyDescent="0.25">
      <c r="A312">
        <v>690</v>
      </c>
      <c r="B312">
        <f t="shared" si="39"/>
        <v>597.48861384582494</v>
      </c>
      <c r="C312">
        <f t="shared" si="39"/>
        <v>0.13971963674499999</v>
      </c>
      <c r="D312" s="1">
        <v>2.2700000000000001E-2</v>
      </c>
      <c r="E312" s="1">
        <v>8.2100000000000003E-3</v>
      </c>
      <c r="F312" s="1">
        <v>0</v>
      </c>
      <c r="G312">
        <f t="shared" si="32"/>
        <v>0.29857379423187014</v>
      </c>
      <c r="H312">
        <f t="shared" si="33"/>
        <v>6.7776251290634524E-3</v>
      </c>
      <c r="I312">
        <f t="shared" si="34"/>
        <v>2.4512908506436541E-3</v>
      </c>
      <c r="J312">
        <f t="shared" si="35"/>
        <v>0</v>
      </c>
      <c r="K312">
        <f t="shared" si="36"/>
        <v>0.39819023151368849</v>
      </c>
      <c r="R312">
        <f t="shared" si="37"/>
        <v>-0.92082541926096084</v>
      </c>
      <c r="S312">
        <f t="shared" si="38"/>
        <v>0.74982701885193315</v>
      </c>
    </row>
    <row r="313" spans="1:19" x14ac:dyDescent="0.25">
      <c r="A313">
        <v>691</v>
      </c>
      <c r="B313">
        <f t="shared" si="39"/>
        <v>597.48861384582494</v>
      </c>
      <c r="C313">
        <f t="shared" si="39"/>
        <v>0.13971963674499999</v>
      </c>
      <c r="D313" s="1">
        <v>2.1084289999999999E-2</v>
      </c>
      <c r="E313" s="1">
        <v>7.6237809999999996E-3</v>
      </c>
      <c r="F313" s="1">
        <v>0</v>
      </c>
      <c r="G313">
        <f t="shared" si="32"/>
        <v>0.29260598446103214</v>
      </c>
      <c r="H313">
        <f t="shared" si="33"/>
        <v>6.1693894321118948E-3</v>
      </c>
      <c r="I313">
        <f t="shared" si="34"/>
        <v>2.230763944820312E-3</v>
      </c>
      <c r="J313">
        <f t="shared" si="35"/>
        <v>0</v>
      </c>
      <c r="K313">
        <f t="shared" si="36"/>
        <v>0.39136324106855408</v>
      </c>
      <c r="R313">
        <f t="shared" si="37"/>
        <v>-0.93811914496469295</v>
      </c>
      <c r="S313">
        <f t="shared" si="38"/>
        <v>0.74765832289746681</v>
      </c>
    </row>
    <row r="314" spans="1:19" x14ac:dyDescent="0.25">
      <c r="A314">
        <v>692</v>
      </c>
      <c r="B314">
        <f t="shared" si="39"/>
        <v>597.48861384582494</v>
      </c>
      <c r="C314">
        <f t="shared" si="39"/>
        <v>0.13971963674499999</v>
      </c>
      <c r="D314" s="1">
        <v>1.959988E-2</v>
      </c>
      <c r="E314" s="1">
        <v>7.0854239999999999E-3</v>
      </c>
      <c r="F314" s="1">
        <v>0</v>
      </c>
      <c r="G314">
        <f t="shared" si="32"/>
        <v>0.28672705738126891</v>
      </c>
      <c r="H314">
        <f t="shared" si="33"/>
        <v>5.6198159174259852E-3</v>
      </c>
      <c r="I314">
        <f t="shared" si="34"/>
        <v>2.03158277381862E-3</v>
      </c>
      <c r="J314">
        <f t="shared" si="35"/>
        <v>0</v>
      </c>
      <c r="K314">
        <f t="shared" si="36"/>
        <v>0.38461091016392662</v>
      </c>
      <c r="R314">
        <f t="shared" si="37"/>
        <v>-0.95552307866889763</v>
      </c>
      <c r="S314">
        <f t="shared" si="38"/>
        <v>0.74549902200918272</v>
      </c>
    </row>
    <row r="315" spans="1:19" x14ac:dyDescent="0.25">
      <c r="A315">
        <v>693</v>
      </c>
      <c r="B315">
        <f t="shared" si="39"/>
        <v>597.48861384582494</v>
      </c>
      <c r="C315">
        <f t="shared" si="39"/>
        <v>0.13971963674499999</v>
      </c>
      <c r="D315" s="1">
        <v>1.8237320000000001E-2</v>
      </c>
      <c r="E315" s="1">
        <v>6.5914759999999998E-3</v>
      </c>
      <c r="F315" s="1">
        <v>0</v>
      </c>
      <c r="G315">
        <f t="shared" si="32"/>
        <v>0.28093678633928343</v>
      </c>
      <c r="H315">
        <f t="shared" si="33"/>
        <v>5.1235340722411409E-3</v>
      </c>
      <c r="I315">
        <f t="shared" si="34"/>
        <v>1.8517880846725145E-3</v>
      </c>
      <c r="J315">
        <f t="shared" si="35"/>
        <v>0</v>
      </c>
      <c r="K315">
        <f t="shared" si="36"/>
        <v>0.3779338680864523</v>
      </c>
      <c r="R315">
        <f t="shared" si="37"/>
        <v>-0.97303605082070499</v>
      </c>
      <c r="S315">
        <f t="shared" si="38"/>
        <v>0.74334906199784978</v>
      </c>
    </row>
    <row r="316" spans="1:19" x14ac:dyDescent="0.25">
      <c r="A316">
        <v>694</v>
      </c>
      <c r="B316">
        <f t="shared" si="39"/>
        <v>597.48861384582494</v>
      </c>
      <c r="C316">
        <f t="shared" si="39"/>
        <v>0.13971963674499999</v>
      </c>
      <c r="D316" s="1">
        <v>1.6987169999999999E-2</v>
      </c>
      <c r="E316" s="1">
        <v>6.1384849999999999E-3</v>
      </c>
      <c r="F316" s="1">
        <v>0</v>
      </c>
      <c r="G316">
        <f t="shared" si="32"/>
        <v>0.27523489864972783</v>
      </c>
      <c r="H316">
        <f t="shared" si="33"/>
        <v>4.675462013295697E-3</v>
      </c>
      <c r="I316">
        <f t="shared" si="34"/>
        <v>1.6895252968378745E-3</v>
      </c>
      <c r="J316">
        <f t="shared" si="35"/>
        <v>0</v>
      </c>
      <c r="K316">
        <f t="shared" si="36"/>
        <v>0.3713326814840277</v>
      </c>
      <c r="R316">
        <f t="shared" si="37"/>
        <v>-0.99065690259356798</v>
      </c>
      <c r="S316">
        <f t="shared" si="38"/>
        <v>0.74120838906436681</v>
      </c>
    </row>
    <row r="317" spans="1:19" x14ac:dyDescent="0.25">
      <c r="A317">
        <v>695</v>
      </c>
      <c r="B317">
        <f t="shared" si="39"/>
        <v>597.48861384582494</v>
      </c>
      <c r="C317">
        <f t="shared" si="39"/>
        <v>0.13971963674499999</v>
      </c>
      <c r="D317" s="1">
        <v>1.584E-2</v>
      </c>
      <c r="E317" s="1">
        <v>5.7229999999999998E-3</v>
      </c>
      <c r="F317" s="1">
        <v>0</v>
      </c>
      <c r="G317">
        <f t="shared" si="32"/>
        <v>0.26962107751324521</v>
      </c>
      <c r="H317">
        <f t="shared" si="33"/>
        <v>4.2707978678098038E-3</v>
      </c>
      <c r="I317">
        <f t="shared" si="34"/>
        <v>1.5430414266083023E-3</v>
      </c>
      <c r="J317">
        <f t="shared" si="35"/>
        <v>0</v>
      </c>
      <c r="K317">
        <f t="shared" si="36"/>
        <v>0.3648078560527705</v>
      </c>
      <c r="R317">
        <f t="shared" si="37"/>
        <v>-1.0083844857814652</v>
      </c>
      <c r="S317">
        <f t="shared" si="38"/>
        <v>0.73907694979639837</v>
      </c>
    </row>
    <row r="318" spans="1:19" x14ac:dyDescent="0.25">
      <c r="A318">
        <v>696</v>
      </c>
      <c r="B318">
        <f t="shared" si="39"/>
        <v>597.48861384582494</v>
      </c>
      <c r="C318">
        <f t="shared" si="39"/>
        <v>0.13971963674499999</v>
      </c>
      <c r="D318" s="1">
        <v>1.4790640000000001E-2</v>
      </c>
      <c r="E318" s="1">
        <v>5.3430589999999998E-3</v>
      </c>
      <c r="F318" s="1">
        <v>0</v>
      </c>
      <c r="G318">
        <f t="shared" si="32"/>
        <v>0.2640949639024513</v>
      </c>
      <c r="H318">
        <f t="shared" si="33"/>
        <v>3.9061335368941524E-3</v>
      </c>
      <c r="I318">
        <f t="shared" si="34"/>
        <v>1.4110749737336675E-3</v>
      </c>
      <c r="J318">
        <f t="shared" si="35"/>
        <v>0</v>
      </c>
      <c r="K318">
        <f t="shared" si="36"/>
        <v>0.35835983822146084</v>
      </c>
      <c r="R318">
        <f t="shared" si="37"/>
        <v>-1.0262176626942587</v>
      </c>
      <c r="S318">
        <f t="shared" si="38"/>
        <v>0.73695469116504264</v>
      </c>
    </row>
    <row r="319" spans="1:19" x14ac:dyDescent="0.25">
      <c r="A319">
        <v>697</v>
      </c>
      <c r="B319">
        <f t="shared" si="39"/>
        <v>597.48861384582494</v>
      </c>
      <c r="C319">
        <f t="shared" si="39"/>
        <v>0.13971963674499999</v>
      </c>
      <c r="D319" s="1">
        <v>1.3831319999999999E-2</v>
      </c>
      <c r="E319" s="1">
        <v>4.9957960000000003E-3</v>
      </c>
      <c r="F319" s="1">
        <v>0</v>
      </c>
      <c r="G319">
        <f t="shared" si="32"/>
        <v>0.25865615841486744</v>
      </c>
      <c r="H319">
        <f t="shared" si="33"/>
        <v>3.5775560970067242E-3</v>
      </c>
      <c r="I319">
        <f t="shared" si="34"/>
        <v>1.2921934015843611E-3</v>
      </c>
      <c r="J319">
        <f t="shared" si="35"/>
        <v>0</v>
      </c>
      <c r="K319">
        <f t="shared" si="36"/>
        <v>0.35198901683145634</v>
      </c>
      <c r="R319">
        <f t="shared" si="37"/>
        <v>-1.0441553060542008</v>
      </c>
      <c r="S319">
        <f t="shared" si="38"/>
        <v>0.73484156052153282</v>
      </c>
    </row>
    <row r="320" spans="1:19" x14ac:dyDescent="0.25">
      <c r="A320">
        <v>698</v>
      </c>
      <c r="B320">
        <f t="shared" si="39"/>
        <v>597.48861384582494</v>
      </c>
      <c r="C320">
        <f t="shared" si="39"/>
        <v>0.13971963674499999</v>
      </c>
      <c r="D320" s="1">
        <v>1.2948680000000001E-2</v>
      </c>
      <c r="E320" s="1">
        <v>4.6764040000000003E-3</v>
      </c>
      <c r="F320" s="1">
        <v>0</v>
      </c>
      <c r="G320">
        <f t="shared" si="32"/>
        <v>0.25330422309191852</v>
      </c>
      <c r="H320">
        <f t="shared" si="33"/>
        <v>3.2799553274658637E-3</v>
      </c>
      <c r="I320">
        <f t="shared" si="34"/>
        <v>1.1845528820839401E-3</v>
      </c>
      <c r="J320">
        <f t="shared" si="35"/>
        <v>0</v>
      </c>
      <c r="K320">
        <f t="shared" si="36"/>
        <v>0.3456957248101899</v>
      </c>
      <c r="R320">
        <f t="shared" si="37"/>
        <v>-1.0621962988935674</v>
      </c>
      <c r="S320">
        <f t="shared" si="38"/>
        <v>0.73273750559397144</v>
      </c>
    </row>
    <row r="321" spans="1:19" x14ac:dyDescent="0.25">
      <c r="A321">
        <v>699</v>
      </c>
      <c r="B321">
        <f t="shared" si="39"/>
        <v>597.48861384582494</v>
      </c>
      <c r="C321">
        <f t="shared" si="39"/>
        <v>0.13971963674499999</v>
      </c>
      <c r="D321" s="1">
        <v>1.21292E-2</v>
      </c>
      <c r="E321" s="1">
        <v>4.3800749999999998E-3</v>
      </c>
      <c r="F321" s="1">
        <v>0</v>
      </c>
      <c r="G321">
        <f t="shared" si="32"/>
        <v>0.24803868320320016</v>
      </c>
      <c r="H321">
        <f t="shared" si="33"/>
        <v>3.0085107963082553E-3</v>
      </c>
      <c r="I321">
        <f t="shared" si="34"/>
        <v>1.086428035331257E-3</v>
      </c>
      <c r="J321">
        <f t="shared" si="35"/>
        <v>0</v>
      </c>
      <c r="K321">
        <f t="shared" si="36"/>
        <v>0.33948024083644784</v>
      </c>
      <c r="R321">
        <f t="shared" si="37"/>
        <v>-1.0803395344534121</v>
      </c>
      <c r="S321">
        <f t="shared" si="38"/>
        <v>0.73064247448409914</v>
      </c>
    </row>
    <row r="322" spans="1:19" x14ac:dyDescent="0.25">
      <c r="A322">
        <v>700</v>
      </c>
      <c r="B322">
        <f t="shared" si="39"/>
        <v>597.48861384582494</v>
      </c>
      <c r="C322">
        <f t="shared" si="39"/>
        <v>0.13971963674499999</v>
      </c>
      <c r="D322" s="1">
        <v>1.135916E-2</v>
      </c>
      <c r="E322" s="1">
        <v>4.1019999999999997E-3</v>
      </c>
      <c r="F322" s="1">
        <v>0</v>
      </c>
      <c r="G322">
        <f t="shared" si="32"/>
        <v>0.24285902899531553</v>
      </c>
      <c r="H322">
        <f t="shared" si="33"/>
        <v>2.7586745678024284E-3</v>
      </c>
      <c r="I322">
        <f t="shared" si="34"/>
        <v>9.9620773693878434E-4</v>
      </c>
      <c r="J322">
        <f t="shared" si="35"/>
        <v>0</v>
      </c>
      <c r="K322">
        <f t="shared" si="36"/>
        <v>0.33334279099573244</v>
      </c>
      <c r="R322">
        <f t="shared" si="37"/>
        <v>-1.0985839160834179</v>
      </c>
      <c r="S322">
        <f t="shared" si="38"/>
        <v>0.72855641566409246</v>
      </c>
    </row>
    <row r="323" spans="1:19" x14ac:dyDescent="0.25">
      <c r="A323">
        <v>701</v>
      </c>
      <c r="B323">
        <f t="shared" si="39"/>
        <v>597.48861384582494</v>
      </c>
      <c r="C323">
        <f t="shared" si="39"/>
        <v>0.13971963674499999</v>
      </c>
      <c r="D323" s="1">
        <v>1.0629349999999999E-2</v>
      </c>
      <c r="E323" s="1">
        <v>3.8384529999999999E-3</v>
      </c>
      <c r="F323" s="1">
        <v>0</v>
      </c>
      <c r="G323">
        <f t="shared" ref="G323:G386" si="40">(B323/A323)*(B323/A323)*K323</f>
        <v>0.23776471740466537</v>
      </c>
      <c r="H323">
        <f t="shared" ref="H323:H386" si="41">G323*D323</f>
        <v>2.5272843989452799E-3</v>
      </c>
      <c r="I323">
        <f t="shared" ref="I323:I386" si="42">G323*E323</f>
        <v>9.1264869281609004E-4</v>
      </c>
      <c r="J323">
        <f t="shared" ref="J323:J386" si="43">G323*F323</f>
        <v>0</v>
      </c>
      <c r="K323">
        <f t="shared" ref="K323:K386" si="44">EXP(R323)</f>
        <v>0.32728355042409352</v>
      </c>
      <c r="R323">
        <f t="shared" ref="R323:R386" si="45">-(((B323-A323)/(C323*A323))^2)</f>
        <v>-1.1169283571428454</v>
      </c>
      <c r="S323">
        <f t="shared" ref="S323:S386" si="46">(B323/A323)*(B323/A323)</f>
        <v>0.72647927797339718</v>
      </c>
    </row>
    <row r="324" spans="1:19" x14ac:dyDescent="0.25">
      <c r="A324">
        <v>702</v>
      </c>
      <c r="B324">
        <f t="shared" ref="B324:C387" si="47">B323</f>
        <v>597.48861384582494</v>
      </c>
      <c r="C324">
        <f t="shared" si="47"/>
        <v>0.13971963674499999</v>
      </c>
      <c r="D324" s="1">
        <v>9.9388459999999994E-3</v>
      </c>
      <c r="E324" s="1">
        <v>3.5890990000000001E-3</v>
      </c>
      <c r="F324" s="1">
        <v>0</v>
      </c>
      <c r="G324">
        <f t="shared" si="40"/>
        <v>0.23275517373366425</v>
      </c>
      <c r="H324">
        <f t="shared" si="41"/>
        <v>2.313317827442134E-3</v>
      </c>
      <c r="I324">
        <f t="shared" si="42"/>
        <v>8.3538136129232066E-4</v>
      </c>
      <c r="J324">
        <f t="shared" si="43"/>
        <v>0</v>
      </c>
      <c r="K324">
        <f t="shared" si="44"/>
        <v>0.32130264493891875</v>
      </c>
      <c r="R324">
        <f t="shared" si="45"/>
        <v>-1.1353717809025519</v>
      </c>
      <c r="S324">
        <f t="shared" si="46"/>
        <v>0.7244110106155901</v>
      </c>
    </row>
    <row r="325" spans="1:19" x14ac:dyDescent="0.25">
      <c r="A325">
        <v>703</v>
      </c>
      <c r="B325">
        <f t="shared" si="47"/>
        <v>597.48861384582494</v>
      </c>
      <c r="C325">
        <f t="shared" si="47"/>
        <v>0.13971963674499999</v>
      </c>
      <c r="D325" s="1">
        <v>9.2884219999999993E-3</v>
      </c>
      <c r="E325" s="1">
        <v>3.3542189999999999E-3</v>
      </c>
      <c r="F325" s="1">
        <v>0</v>
      </c>
      <c r="G325">
        <f t="shared" si="40"/>
        <v>0.22782979328993361</v>
      </c>
      <c r="H325">
        <f t="shared" si="41"/>
        <v>2.1161792642496713E-3</v>
      </c>
      <c r="I325">
        <f t="shared" si="42"/>
        <v>7.6419102141916777E-4</v>
      </c>
      <c r="J325">
        <f t="shared" si="43"/>
        <v>0</v>
      </c>
      <c r="K325">
        <f t="shared" si="44"/>
        <v>0.31540015265525195</v>
      </c>
      <c r="R325">
        <f t="shared" si="45"/>
        <v>-1.1539131204480786</v>
      </c>
      <c r="S325">
        <f t="shared" si="46"/>
        <v>0.72235156315527504</v>
      </c>
    </row>
    <row r="326" spans="1:19" x14ac:dyDescent="0.25">
      <c r="A326">
        <v>704</v>
      </c>
      <c r="B326">
        <f t="shared" si="47"/>
        <v>597.48861384582494</v>
      </c>
      <c r="C326">
        <f t="shared" si="47"/>
        <v>0.13971963674499999</v>
      </c>
      <c r="D326" s="1">
        <v>8.6788539999999997E-3</v>
      </c>
      <c r="E326" s="1">
        <v>3.1340930000000001E-3</v>
      </c>
      <c r="F326" s="1">
        <v>0</v>
      </c>
      <c r="G326">
        <f t="shared" si="40"/>
        <v>0.22298794298810021</v>
      </c>
      <c r="H326">
        <f t="shared" si="41"/>
        <v>1.9352798009540453E-3</v>
      </c>
      <c r="I326">
        <f t="shared" si="42"/>
        <v>6.9886495120340402E-4</v>
      </c>
      <c r="J326">
        <f t="shared" si="43"/>
        <v>0</v>
      </c>
      <c r="K326">
        <f t="shared" si="44"/>
        <v>0.30957610558630178</v>
      </c>
      <c r="R326">
        <f t="shared" si="45"/>
        <v>-1.1725513185837848</v>
      </c>
      <c r="S326">
        <f t="shared" si="46"/>
        <v>0.72030088551500615</v>
      </c>
    </row>
    <row r="327" spans="1:19" x14ac:dyDescent="0.25">
      <c r="A327">
        <v>705</v>
      </c>
      <c r="B327">
        <f t="shared" si="47"/>
        <v>597.48861384582494</v>
      </c>
      <c r="C327">
        <f t="shared" si="47"/>
        <v>0.13971963674499999</v>
      </c>
      <c r="D327" s="1">
        <v>8.1109159999999993E-3</v>
      </c>
      <c r="E327" s="1">
        <v>2.9290000000000002E-3</v>
      </c>
      <c r="F327" s="1">
        <v>0</v>
      </c>
      <c r="G327">
        <f t="shared" si="40"/>
        <v>0.21822896291390409</v>
      </c>
      <c r="H327">
        <f t="shared" si="41"/>
        <v>1.7700367869617911E-3</v>
      </c>
      <c r="I327">
        <f t="shared" si="42"/>
        <v>6.3919263237482515E-4</v>
      </c>
      <c r="J327">
        <f t="shared" si="43"/>
        <v>0</v>
      </c>
      <c r="K327">
        <f t="shared" si="44"/>
        <v>0.30383049122688627</v>
      </c>
      <c r="R327">
        <f t="shared" si="45"/>
        <v>-1.1912853277380235</v>
      </c>
      <c r="S327">
        <f t="shared" si="46"/>
        <v>0.71825892797224555</v>
      </c>
    </row>
    <row r="328" spans="1:19" x14ac:dyDescent="0.25">
      <c r="A328">
        <v>706</v>
      </c>
      <c r="B328">
        <f t="shared" si="47"/>
        <v>597.48861384582494</v>
      </c>
      <c r="C328">
        <f t="shared" si="47"/>
        <v>0.13971963674499999</v>
      </c>
      <c r="D328" s="1">
        <v>7.5823879999999998E-3</v>
      </c>
      <c r="E328" s="1">
        <v>2.7381390000000001E-3</v>
      </c>
      <c r="F328" s="1">
        <v>0</v>
      </c>
      <c r="G328">
        <f t="shared" si="40"/>
        <v>0.21355216785038805</v>
      </c>
      <c r="H328">
        <f t="shared" si="41"/>
        <v>1.6192353948827681E-3</v>
      </c>
      <c r="I328">
        <f t="shared" si="42"/>
        <v>5.8473551932569374E-4</v>
      </c>
      <c r="J328">
        <f t="shared" si="43"/>
        <v>0</v>
      </c>
      <c r="K328">
        <f t="shared" si="44"/>
        <v>0.29816325411864297</v>
      </c>
      <c r="R328">
        <f t="shared" si="45"/>
        <v>-1.2101141098693398</v>
      </c>
      <c r="S328">
        <f t="shared" si="46"/>
        <v>0.71622564115634757</v>
      </c>
    </row>
    <row r="329" spans="1:19" x14ac:dyDescent="0.25">
      <c r="A329">
        <v>707</v>
      </c>
      <c r="B329">
        <f t="shared" si="47"/>
        <v>597.48861384582494</v>
      </c>
      <c r="C329">
        <f t="shared" si="47"/>
        <v>0.13971963674499999</v>
      </c>
      <c r="D329" s="1">
        <v>7.0887459999999999E-3</v>
      </c>
      <c r="E329" s="1">
        <v>2.559876E-3</v>
      </c>
      <c r="F329" s="1">
        <v>0</v>
      </c>
      <c r="G329">
        <f t="shared" si="40"/>
        <v>0.20895684876601026</v>
      </c>
      <c r="H329">
        <f t="shared" si="41"/>
        <v>1.4812420258626601E-3</v>
      </c>
      <c r="I329">
        <f t="shared" si="42"/>
        <v>5.349036221917393E-4</v>
      </c>
      <c r="J329">
        <f t="shared" si="43"/>
        <v>0</v>
      </c>
      <c r="K329">
        <f t="shared" si="44"/>
        <v>0.29257429739591362</v>
      </c>
      <c r="R329">
        <f t="shared" si="45"/>
        <v>-1.2290366363736869</v>
      </c>
      <c r="S329">
        <f t="shared" si="46"/>
        <v>0.71420097604557642</v>
      </c>
    </row>
    <row r="330" spans="1:19" x14ac:dyDescent="0.25">
      <c r="A330">
        <v>708</v>
      </c>
      <c r="B330">
        <f t="shared" si="47"/>
        <v>597.48861384582494</v>
      </c>
      <c r="C330">
        <f t="shared" si="47"/>
        <v>0.13971963674499999</v>
      </c>
      <c r="D330" s="1">
        <v>6.6273130000000001E-3</v>
      </c>
      <c r="E330" s="1">
        <v>2.3932440000000001E-3</v>
      </c>
      <c r="F330" s="1">
        <v>0</v>
      </c>
      <c r="G330">
        <f t="shared" si="40"/>
        <v>0.2044422742645842</v>
      </c>
      <c r="H330">
        <f t="shared" si="41"/>
        <v>1.3549029419832443E-3</v>
      </c>
      <c r="I330">
        <f t="shared" si="42"/>
        <v>4.8928024623007054E-4</v>
      </c>
      <c r="J330">
        <f t="shared" si="43"/>
        <v>0</v>
      </c>
      <c r="K330">
        <f t="shared" si="44"/>
        <v>0.28706348431129525</v>
      </c>
      <c r="R330">
        <f t="shared" si="45"/>
        <v>-1.2480518879926363</v>
      </c>
      <c r="S330">
        <f t="shared" si="46"/>
        <v>0.71218488396414925</v>
      </c>
    </row>
    <row r="331" spans="1:19" x14ac:dyDescent="0.25">
      <c r="A331">
        <v>709</v>
      </c>
      <c r="B331">
        <f t="shared" si="47"/>
        <v>597.48861384582494</v>
      </c>
      <c r="C331">
        <f t="shared" si="47"/>
        <v>0.13971963674499999</v>
      </c>
      <c r="D331" s="1">
        <v>6.1954080000000003E-3</v>
      </c>
      <c r="E331" s="1">
        <v>2.2372749999999999E-3</v>
      </c>
      <c r="F331" s="1">
        <v>0</v>
      </c>
      <c r="G331">
        <f t="shared" si="40"/>
        <v>0.20000769199701016</v>
      </c>
      <c r="H331">
        <f t="shared" si="41"/>
        <v>1.2391292550598127E-3</v>
      </c>
      <c r="I331">
        <f t="shared" si="42"/>
        <v>4.4747220911261088E-4</v>
      </c>
      <c r="J331">
        <f t="shared" si="43"/>
        <v>0</v>
      </c>
      <c r="K331">
        <f t="shared" si="44"/>
        <v>0.2816306397399182</v>
      </c>
      <c r="R331">
        <f t="shared" si="45"/>
        <v>-1.2671588547225858</v>
      </c>
      <c r="S331">
        <f t="shared" si="46"/>
        <v>0.71017731657931238</v>
      </c>
    </row>
    <row r="332" spans="1:19" x14ac:dyDescent="0.25">
      <c r="A332">
        <v>710</v>
      </c>
      <c r="B332">
        <f t="shared" si="47"/>
        <v>597.48861384582494</v>
      </c>
      <c r="C332">
        <f t="shared" si="47"/>
        <v>0.13971963674499999</v>
      </c>
      <c r="D332" s="1">
        <v>5.790346E-3</v>
      </c>
      <c r="E332" s="1">
        <v>2.091E-3</v>
      </c>
      <c r="F332" s="1">
        <v>0</v>
      </c>
      <c r="G332">
        <f t="shared" si="40"/>
        <v>0.19565233003482255</v>
      </c>
      <c r="H332">
        <f t="shared" si="41"/>
        <v>1.1328946866078146E-3</v>
      </c>
      <c r="I332">
        <f t="shared" si="42"/>
        <v>4.0910902210281394E-4</v>
      </c>
      <c r="J332">
        <f t="shared" si="43"/>
        <v>0</v>
      </c>
      <c r="K332">
        <f t="shared" si="44"/>
        <v>0.27627555166159562</v>
      </c>
      <c r="R332">
        <f t="shared" si="45"/>
        <v>-1.2863565357249371</v>
      </c>
      <c r="S332">
        <f t="shared" si="46"/>
        <v>0.70817822589844348</v>
      </c>
    </row>
    <row r="333" spans="1:19" x14ac:dyDescent="0.25">
      <c r="A333">
        <v>711</v>
      </c>
      <c r="B333">
        <f t="shared" si="47"/>
        <v>597.48861384582494</v>
      </c>
      <c r="C333">
        <f t="shared" si="47"/>
        <v>0.13971963674499999</v>
      </c>
      <c r="D333" s="1">
        <v>5.4098260000000004E-3</v>
      </c>
      <c r="E333" s="1">
        <v>1.9535870000000001E-3</v>
      </c>
      <c r="F333" s="1">
        <v>0</v>
      </c>
      <c r="G333">
        <f t="shared" si="40"/>
        <v>0.1913753982056273</v>
      </c>
      <c r="H333">
        <f t="shared" si="41"/>
        <v>1.0353076049731561E-3</v>
      </c>
      <c r="I333">
        <f t="shared" si="42"/>
        <v>3.7386849005433681E-4</v>
      </c>
      <c r="J333">
        <f t="shared" si="43"/>
        <v>0</v>
      </c>
      <c r="K333">
        <f t="shared" si="44"/>
        <v>0.27099797262005049</v>
      </c>
      <c r="R333">
        <f t="shared" si="45"/>
        <v>-1.3056439392372445</v>
      </c>
      <c r="S333">
        <f t="shared" si="46"/>
        <v>0.70618756426618334</v>
      </c>
    </row>
    <row r="334" spans="1:19" x14ac:dyDescent="0.25">
      <c r="A334">
        <v>712</v>
      </c>
      <c r="B334">
        <f t="shared" si="47"/>
        <v>597.48861384582494</v>
      </c>
      <c r="C334">
        <f t="shared" si="47"/>
        <v>0.13971963674499999</v>
      </c>
      <c r="D334" s="1">
        <v>5.0525830000000002E-3</v>
      </c>
      <c r="E334" s="1">
        <v>1.8245799999999999E-3</v>
      </c>
      <c r="F334" s="1">
        <v>0</v>
      </c>
      <c r="G334">
        <f t="shared" si="40"/>
        <v>0.18717608939056044</v>
      </c>
      <c r="H334">
        <f t="shared" si="41"/>
        <v>9.4572272726122604E-4</v>
      </c>
      <c r="I334">
        <f t="shared" si="42"/>
        <v>3.4151774918022876E-4</v>
      </c>
      <c r="J334">
        <f t="shared" si="43"/>
        <v>0</v>
      </c>
      <c r="K334">
        <f t="shared" si="44"/>
        <v>0.26579762115850425</v>
      </c>
      <c r="R334">
        <f t="shared" si="45"/>
        <v>-1.3250200824853127</v>
      </c>
      <c r="S334">
        <f t="shared" si="46"/>
        <v>0.70420528436159668</v>
      </c>
    </row>
    <row r="335" spans="1:19" x14ac:dyDescent="0.25">
      <c r="A335">
        <v>713</v>
      </c>
      <c r="B335">
        <f t="shared" si="47"/>
        <v>597.48861384582494</v>
      </c>
      <c r="C335">
        <f t="shared" si="47"/>
        <v>0.13971963674499999</v>
      </c>
      <c r="D335" s="1">
        <v>4.7175120000000001E-3</v>
      </c>
      <c r="E335" s="1">
        <v>1.7035799999999999E-3</v>
      </c>
      <c r="F335" s="1">
        <v>0</v>
      </c>
      <c r="G335">
        <f t="shared" si="40"/>
        <v>0.1830535807839406</v>
      </c>
      <c r="H335">
        <f t="shared" si="41"/>
        <v>8.6355746399120921E-4</v>
      </c>
      <c r="I335">
        <f t="shared" si="42"/>
        <v>3.1184641915190552E-4</v>
      </c>
      <c r="J335">
        <f t="shared" si="43"/>
        <v>0</v>
      </c>
      <c r="K335">
        <f t="shared" si="44"/>
        <v>0.26067418323097036</v>
      </c>
      <c r="R335">
        <f t="shared" si="45"/>
        <v>-1.3444839915962443</v>
      </c>
      <c r="S335">
        <f t="shared" si="46"/>
        <v>0.70223133919535863</v>
      </c>
    </row>
    <row r="336" spans="1:19" x14ac:dyDescent="0.25">
      <c r="A336">
        <v>714</v>
      </c>
      <c r="B336">
        <f t="shared" si="47"/>
        <v>597.48861384582494</v>
      </c>
      <c r="C336">
        <f t="shared" si="47"/>
        <v>0.13971963674499999</v>
      </c>
      <c r="D336" s="1">
        <v>4.4035070000000001E-3</v>
      </c>
      <c r="E336" s="1">
        <v>1.5901870000000001E-3</v>
      </c>
      <c r="F336" s="1">
        <v>0</v>
      </c>
      <c r="G336">
        <f t="shared" si="40"/>
        <v>0.17900703511534141</v>
      </c>
      <c r="H336">
        <f t="shared" si="41"/>
        <v>7.8825873217965177E-4</v>
      </c>
      <c r="I336">
        <f t="shared" si="42"/>
        <v>2.8465466014895944E-4</v>
      </c>
      <c r="J336">
        <f t="shared" si="43"/>
        <v>0</v>
      </c>
      <c r="K336">
        <f t="shared" si="44"/>
        <v>0.25562731358866836</v>
      </c>
      <c r="R336">
        <f t="shared" si="45"/>
        <v>-1.3640347015124112</v>
      </c>
      <c r="S336">
        <f t="shared" si="46"/>
        <v>0.70026568210697093</v>
      </c>
    </row>
    <row r="337" spans="1:19" x14ac:dyDescent="0.25">
      <c r="A337">
        <v>715</v>
      </c>
      <c r="B337">
        <f t="shared" si="47"/>
        <v>597.48861384582494</v>
      </c>
      <c r="C337">
        <f t="shared" si="47"/>
        <v>0.13971963674499999</v>
      </c>
      <c r="D337" s="1">
        <v>4.1094570000000004E-3</v>
      </c>
      <c r="E337" s="1">
        <v>1.4840000000000001E-3</v>
      </c>
      <c r="F337" s="1">
        <v>0</v>
      </c>
      <c r="G337">
        <f t="shared" si="40"/>
        <v>0.17503560183434488</v>
      </c>
      <c r="H337">
        <f t="shared" si="41"/>
        <v>7.1930127920736154E-4</v>
      </c>
      <c r="I337">
        <f t="shared" si="42"/>
        <v>2.597528331221678E-4</v>
      </c>
      <c r="J337">
        <f t="shared" si="43"/>
        <v>0</v>
      </c>
      <c r="K337">
        <f t="shared" si="44"/>
        <v>0.25065663714102965</v>
      </c>
      <c r="R337">
        <f t="shared" si="45"/>
        <v>-1.3836712559063513</v>
      </c>
      <c r="S337">
        <f t="shared" si="46"/>
        <v>0.69830826676200364</v>
      </c>
    </row>
    <row r="338" spans="1:19" x14ac:dyDescent="0.25">
      <c r="A338">
        <v>716</v>
      </c>
      <c r="B338">
        <f t="shared" si="47"/>
        <v>597.48861384582494</v>
      </c>
      <c r="C338">
        <f t="shared" si="47"/>
        <v>0.13971963674499999</v>
      </c>
      <c r="D338" s="1">
        <v>3.833913E-3</v>
      </c>
      <c r="E338" s="1">
        <v>1.384496E-3</v>
      </c>
      <c r="F338" s="1">
        <v>0</v>
      </c>
      <c r="G338">
        <f t="shared" si="40"/>
        <v>0.17113841825828233</v>
      </c>
      <c r="H338">
        <f t="shared" si="41"/>
        <v>6.5612980655986597E-4</v>
      </c>
      <c r="I338">
        <f t="shared" si="42"/>
        <v>2.3694045552491886E-4</v>
      </c>
      <c r="J338">
        <f t="shared" si="43"/>
        <v>0</v>
      </c>
      <c r="K338">
        <f t="shared" si="44"/>
        <v>0.24576175029082939</v>
      </c>
      <c r="R338">
        <f t="shared" si="45"/>
        <v>-1.4033927070965737</v>
      </c>
      <c r="S338">
        <f t="shared" si="46"/>
        <v>0.69635904714936581</v>
      </c>
    </row>
    <row r="339" spans="1:19" x14ac:dyDescent="0.25">
      <c r="A339">
        <v>717</v>
      </c>
      <c r="B339">
        <f t="shared" si="47"/>
        <v>597.48861384582494</v>
      </c>
      <c r="C339">
        <f t="shared" si="47"/>
        <v>0.13971963674499999</v>
      </c>
      <c r="D339" s="1">
        <v>3.5757480000000001E-3</v>
      </c>
      <c r="E339" s="1">
        <v>1.2912679999999999E-3</v>
      </c>
      <c r="F339" s="1">
        <v>0</v>
      </c>
      <c r="G339">
        <f t="shared" si="40"/>
        <v>0.16731461068330358</v>
      </c>
      <c r="H339">
        <f t="shared" si="41"/>
        <v>5.9827488452160146E-4</v>
      </c>
      <c r="I339">
        <f t="shared" si="42"/>
        <v>2.1604800270780803E-4</v>
      </c>
      <c r="J339">
        <f t="shared" si="43"/>
        <v>0</v>
      </c>
      <c r="K339">
        <f t="shared" si="44"/>
        <v>0.24094222224303707</v>
      </c>
      <c r="R339">
        <f t="shared" si="45"/>
        <v>-1.4231981159642613</v>
      </c>
      <c r="S339">
        <f t="shared" si="46"/>
        <v>0.6944179775786008</v>
      </c>
    </row>
    <row r="340" spans="1:19" x14ac:dyDescent="0.25">
      <c r="A340">
        <v>718</v>
      </c>
      <c r="B340">
        <f t="shared" si="47"/>
        <v>597.48861384582494</v>
      </c>
      <c r="C340">
        <f t="shared" si="47"/>
        <v>0.13971963674499999</v>
      </c>
      <c r="D340" s="1">
        <v>3.3343420000000001E-3</v>
      </c>
      <c r="E340" s="1">
        <v>1.2040919999999999E-3</v>
      </c>
      <c r="F340" s="1">
        <v>0</v>
      </c>
      <c r="G340">
        <f t="shared" si="40"/>
        <v>0.16356329545915113</v>
      </c>
      <c r="H340">
        <f t="shared" si="41"/>
        <v>5.4537596570785696E-4</v>
      </c>
      <c r="I340">
        <f t="shared" si="42"/>
        <v>1.9694525555600018E-4</v>
      </c>
      <c r="J340">
        <f t="shared" si="43"/>
        <v>0</v>
      </c>
      <c r="K340">
        <f t="shared" si="44"/>
        <v>0.23619759628703138</v>
      </c>
      <c r="R340">
        <f t="shared" si="45"/>
        <v>-1.4430865518708629</v>
      </c>
      <c r="S340">
        <f t="shared" si="46"/>
        <v>0.69248501267720863</v>
      </c>
    </row>
    <row r="341" spans="1:19" x14ac:dyDescent="0.25">
      <c r="A341">
        <v>719</v>
      </c>
      <c r="B341">
        <f t="shared" si="47"/>
        <v>597.48861384582494</v>
      </c>
      <c r="C341">
        <f t="shared" si="47"/>
        <v>0.13971963674499999</v>
      </c>
      <c r="D341" s="1">
        <v>3.1090750000000002E-3</v>
      </c>
      <c r="E341" s="1">
        <v>1.122744E-3</v>
      </c>
      <c r="F341" s="1">
        <v>0</v>
      </c>
      <c r="G341">
        <f t="shared" si="40"/>
        <v>0.15988358002804876</v>
      </c>
      <c r="H341">
        <f t="shared" si="41"/>
        <v>4.9709004157570571E-4</v>
      </c>
      <c r="I341">
        <f t="shared" si="42"/>
        <v>1.7950833017501156E-4</v>
      </c>
      <c r="J341">
        <f t="shared" si="43"/>
        <v>0</v>
      </c>
      <c r="K341">
        <f t="shared" si="44"/>
        <v>0.23152739105188028</v>
      </c>
      <c r="R341">
        <f t="shared" si="45"/>
        <v>-1.4630570925765605</v>
      </c>
      <c r="S341">
        <f t="shared" si="46"/>
        <v>0.690560107387995</v>
      </c>
    </row>
    <row r="342" spans="1:19" x14ac:dyDescent="0.25">
      <c r="A342">
        <v>720</v>
      </c>
      <c r="B342">
        <f t="shared" si="47"/>
        <v>597.48861384582494</v>
      </c>
      <c r="C342">
        <f t="shared" si="47"/>
        <v>0.13971963674499999</v>
      </c>
      <c r="D342" s="1">
        <v>2.8993270000000002E-3</v>
      </c>
      <c r="E342" s="1">
        <v>1.047E-3</v>
      </c>
      <c r="F342" s="1">
        <v>0</v>
      </c>
      <c r="G342">
        <f t="shared" si="40"/>
        <v>0.15627456392814079</v>
      </c>
      <c r="H342">
        <f t="shared" si="41"/>
        <v>4.5309106261008468E-4</v>
      </c>
      <c r="I342">
        <f t="shared" si="42"/>
        <v>1.6361946843276341E-4</v>
      </c>
      <c r="J342">
        <f t="shared" si="43"/>
        <v>0</v>
      </c>
      <c r="K342">
        <f t="shared" si="44"/>
        <v>0.2269311017344347</v>
      </c>
      <c r="R342">
        <f t="shared" si="45"/>
        <v>-1.4831088241596098</v>
      </c>
      <c r="S342">
        <f t="shared" si="46"/>
        <v>0.68864321696644537</v>
      </c>
    </row>
    <row r="343" spans="1:19" x14ac:dyDescent="0.25">
      <c r="A343">
        <v>721</v>
      </c>
      <c r="B343">
        <f t="shared" si="47"/>
        <v>597.48861384582494</v>
      </c>
      <c r="C343">
        <f t="shared" si="47"/>
        <v>0.13971963674499999</v>
      </c>
      <c r="D343" s="1">
        <v>2.7043480000000001E-3</v>
      </c>
      <c r="E343" s="1">
        <v>9.7659000000000005E-4</v>
      </c>
      <c r="F343" s="1">
        <v>0</v>
      </c>
      <c r="G343">
        <f t="shared" si="40"/>
        <v>0.15273533976195189</v>
      </c>
      <c r="H343">
        <f t="shared" si="41"/>
        <v>4.1304951061455506E-4</v>
      </c>
      <c r="I343">
        <f t="shared" si="42"/>
        <v>1.4915980545812459E-4</v>
      </c>
      <c r="J343">
        <f t="shared" si="43"/>
        <v>0</v>
      </c>
      <c r="K343">
        <f t="shared" si="44"/>
        <v>0.22240820130003958</v>
      </c>
      <c r="R343">
        <f t="shared" si="45"/>
        <v>-1.5032408409365268</v>
      </c>
      <c r="S343">
        <f t="shared" si="46"/>
        <v>0.6867342969781246</v>
      </c>
    </row>
    <row r="344" spans="1:19" x14ac:dyDescent="0.25">
      <c r="A344">
        <v>722</v>
      </c>
      <c r="B344">
        <f t="shared" si="47"/>
        <v>597.48861384582494</v>
      </c>
      <c r="C344">
        <f t="shared" si="47"/>
        <v>0.13971963674499999</v>
      </c>
      <c r="D344" s="1">
        <v>2.52302E-3</v>
      </c>
      <c r="E344" s="1">
        <v>9.1110900000000001E-4</v>
      </c>
      <c r="F344" s="1">
        <v>0</v>
      </c>
      <c r="G344">
        <f t="shared" si="40"/>
        <v>0.14926499413035402</v>
      </c>
      <c r="H344">
        <f t="shared" si="41"/>
        <v>3.7659856549076577E-4</v>
      </c>
      <c r="I344">
        <f t="shared" si="42"/>
        <v>1.3599667953711271E-4</v>
      </c>
      <c r="J344">
        <f t="shared" si="43"/>
        <v>0</v>
      </c>
      <c r="K344">
        <f t="shared" si="44"/>
        <v>0.21795814165570176</v>
      </c>
      <c r="R344">
        <f t="shared" si="45"/>
        <v>-1.5234522453831345</v>
      </c>
      <c r="S344">
        <f t="shared" si="46"/>
        <v>0.68483330329610226</v>
      </c>
    </row>
    <row r="345" spans="1:19" x14ac:dyDescent="0.25">
      <c r="A345">
        <v>723</v>
      </c>
      <c r="B345">
        <f t="shared" si="47"/>
        <v>597.48861384582494</v>
      </c>
      <c r="C345">
        <f t="shared" si="47"/>
        <v>0.13971963674499999</v>
      </c>
      <c r="D345" s="1">
        <v>2.3541679999999998E-3</v>
      </c>
      <c r="E345" s="1">
        <v>8.5013299999999999E-4</v>
      </c>
      <c r="F345" s="1">
        <v>0</v>
      </c>
      <c r="G345">
        <f t="shared" si="40"/>
        <v>0.14586260853255931</v>
      </c>
      <c r="H345">
        <f t="shared" si="41"/>
        <v>3.4338508540387807E-4</v>
      </c>
      <c r="I345">
        <f t="shared" si="42"/>
        <v>1.2400261697961023E-4</v>
      </c>
      <c r="J345">
        <f t="shared" si="43"/>
        <v>0</v>
      </c>
      <c r="K345">
        <f t="shared" si="44"/>
        <v>0.21358035479561102</v>
      </c>
      <c r="R345">
        <f t="shared" si="45"/>
        <v>-1.5437421480564346</v>
      </c>
      <c r="S345">
        <f t="shared" si="46"/>
        <v>0.6829401920984014</v>
      </c>
    </row>
    <row r="346" spans="1:19" x14ac:dyDescent="0.25">
      <c r="A346">
        <v>724</v>
      </c>
      <c r="B346">
        <f t="shared" si="47"/>
        <v>597.48861384582494</v>
      </c>
      <c r="C346">
        <f t="shared" si="47"/>
        <v>0.13971963674499999</v>
      </c>
      <c r="D346" s="1">
        <v>2.1966160000000002E-3</v>
      </c>
      <c r="E346" s="1">
        <v>7.9323800000000004E-4</v>
      </c>
      <c r="F346" s="1">
        <v>0</v>
      </c>
      <c r="G346">
        <f t="shared" si="40"/>
        <v>0.14252726023267176</v>
      </c>
      <c r="H346">
        <f t="shared" si="41"/>
        <v>3.1307766026325052E-4</v>
      </c>
      <c r="I346">
        <f t="shared" si="42"/>
        <v>1.1305803885244409E-4</v>
      </c>
      <c r="J346">
        <f t="shared" si="43"/>
        <v>0</v>
      </c>
      <c r="K346">
        <f t="shared" si="44"/>
        <v>0.20927425391894142</v>
      </c>
      <c r="R346">
        <f t="shared" si="45"/>
        <v>-1.5641096675173143</v>
      </c>
      <c r="S346">
        <f t="shared" si="46"/>
        <v>0.68105491986547517</v>
      </c>
    </row>
    <row r="347" spans="1:19" x14ac:dyDescent="0.25">
      <c r="A347">
        <v>725</v>
      </c>
      <c r="B347">
        <f t="shared" si="47"/>
        <v>597.48861384582494</v>
      </c>
      <c r="C347">
        <f t="shared" si="47"/>
        <v>0.13971963674499999</v>
      </c>
      <c r="D347" s="1">
        <v>2.0491900000000002E-3</v>
      </c>
      <c r="E347" s="1">
        <v>7.3999999999999999E-4</v>
      </c>
      <c r="F347" s="1">
        <v>0</v>
      </c>
      <c r="G347">
        <f t="shared" si="40"/>
        <v>0.13925802309335281</v>
      </c>
      <c r="H347">
        <f t="shared" si="41"/>
        <v>2.8536614834266769E-4</v>
      </c>
      <c r="I347">
        <f t="shared" si="42"/>
        <v>1.0305093708908108E-4</v>
      </c>
      <c r="J347">
        <f t="shared" si="43"/>
        <v>0</v>
      </c>
      <c r="K347">
        <f t="shared" si="44"/>
        <v>0.20503923451990852</v>
      </c>
      <c r="R347">
        <f t="shared" si="45"/>
        <v>-1.5845539302540641</v>
      </c>
      <c r="S347">
        <f t="shared" si="46"/>
        <v>0.67917744337770336</v>
      </c>
    </row>
    <row r="348" spans="1:19" x14ac:dyDescent="0.25">
      <c r="A348">
        <v>726</v>
      </c>
      <c r="B348">
        <f t="shared" si="47"/>
        <v>597.48861384582494</v>
      </c>
      <c r="C348">
        <f t="shared" si="47"/>
        <v>0.13971963674499999</v>
      </c>
      <c r="D348" s="1">
        <v>1.91096E-3</v>
      </c>
      <c r="E348" s="1">
        <v>6.9008299999999997E-4</v>
      </c>
      <c r="F348" s="1">
        <v>0</v>
      </c>
      <c r="G348">
        <f t="shared" si="40"/>
        <v>0.13605396837717276</v>
      </c>
      <c r="H348">
        <f t="shared" si="41"/>
        <v>2.5999369141004204E-4</v>
      </c>
      <c r="I348">
        <f t="shared" si="42"/>
        <v>9.3888530659624512E-5</v>
      </c>
      <c r="J348">
        <f t="shared" si="43"/>
        <v>0</v>
      </c>
      <c r="K348">
        <f t="shared" si="44"/>
        <v>0.20087467545009013</v>
      </c>
      <c r="R348">
        <f t="shared" si="45"/>
        <v>-1.6050740706067108</v>
      </c>
      <c r="S348">
        <f t="shared" si="46"/>
        <v>0.6773077197129167</v>
      </c>
    </row>
    <row r="349" spans="1:19" x14ac:dyDescent="0.25">
      <c r="A349">
        <v>727</v>
      </c>
      <c r="B349">
        <f t="shared" si="47"/>
        <v>597.48861384582494</v>
      </c>
      <c r="C349">
        <f t="shared" si="47"/>
        <v>0.13971963674499999</v>
      </c>
      <c r="D349" s="1">
        <v>1.781438E-3</v>
      </c>
      <c r="E349" s="1">
        <v>6.4331000000000002E-4</v>
      </c>
      <c r="F349" s="1">
        <v>0</v>
      </c>
      <c r="G349">
        <f t="shared" si="40"/>
        <v>0.13291416551623539</v>
      </c>
      <c r="H349">
        <f t="shared" si="41"/>
        <v>2.3677834518891132E-4</v>
      </c>
      <c r="I349">
        <f t="shared" si="42"/>
        <v>8.5505011818249384E-5</v>
      </c>
      <c r="J349">
        <f t="shared" si="43"/>
        <v>0</v>
      </c>
      <c r="K349">
        <f t="shared" si="44"/>
        <v>0.19677993995305992</v>
      </c>
      <c r="R349">
        <f t="shared" si="45"/>
        <v>-1.6256692306921405</v>
      </c>
      <c r="S349">
        <f t="shared" si="46"/>
        <v>0.67544570624394373</v>
      </c>
    </row>
    <row r="350" spans="1:19" x14ac:dyDescent="0.25">
      <c r="A350">
        <v>728</v>
      </c>
      <c r="B350">
        <f t="shared" si="47"/>
        <v>597.48861384582494</v>
      </c>
      <c r="C350">
        <f t="shared" si="47"/>
        <v>0.13971963674499999</v>
      </c>
      <c r="D350" s="1">
        <v>1.66011E-3</v>
      </c>
      <c r="E350" s="1">
        <v>5.9949600000000003E-4</v>
      </c>
      <c r="F350" s="1">
        <v>0</v>
      </c>
      <c r="G350">
        <f t="shared" si="40"/>
        <v>0.12983768285067526</v>
      </c>
      <c r="H350">
        <f t="shared" si="41"/>
        <v>2.1554483567723452E-4</v>
      </c>
      <c r="I350">
        <f t="shared" si="42"/>
        <v>7.7837171518248423E-5</v>
      </c>
      <c r="J350">
        <f t="shared" si="43"/>
        <v>0</v>
      </c>
      <c r="K350">
        <f t="shared" si="44"/>
        <v>0.1927543766714121</v>
      </c>
      <c r="R350">
        <f t="shared" si="45"/>
        <v>-1.646338560330016</v>
      </c>
      <c r="S350">
        <f t="shared" si="46"/>
        <v>0.67359136063618019</v>
      </c>
    </row>
    <row r="351" spans="1:19" x14ac:dyDescent="0.25">
      <c r="A351">
        <v>729</v>
      </c>
      <c r="B351">
        <f t="shared" si="47"/>
        <v>597.48861384582494</v>
      </c>
      <c r="C351">
        <f t="shared" si="47"/>
        <v>0.13971963674499999</v>
      </c>
      <c r="D351" s="1">
        <v>1.546459E-3</v>
      </c>
      <c r="E351" s="1">
        <v>5.5845500000000002E-4</v>
      </c>
      <c r="F351" s="1">
        <v>0</v>
      </c>
      <c r="G351">
        <f t="shared" si="40"/>
        <v>0.12682358833664098</v>
      </c>
      <c r="H351">
        <f t="shared" si="41"/>
        <v>1.9612747959549349E-4</v>
      </c>
      <c r="I351">
        <f t="shared" si="42"/>
        <v>7.0825267024538847E-5</v>
      </c>
      <c r="J351">
        <f t="shared" si="43"/>
        <v>0</v>
      </c>
      <c r="K351">
        <f t="shared" si="44"/>
        <v>0.18879732062629118</v>
      </c>
      <c r="R351">
        <f t="shared" si="45"/>
        <v>-1.6670812169694724</v>
      </c>
      <c r="S351">
        <f t="shared" si="46"/>
        <v>0.67174464084518382</v>
      </c>
    </row>
    <row r="352" spans="1:19" x14ac:dyDescent="0.25">
      <c r="A352">
        <v>730</v>
      </c>
      <c r="B352">
        <f t="shared" si="47"/>
        <v>597.48861384582494</v>
      </c>
      <c r="C352">
        <f t="shared" si="47"/>
        <v>0.13971963674499999</v>
      </c>
      <c r="D352" s="1">
        <v>1.439971E-3</v>
      </c>
      <c r="E352" s="1">
        <v>5.1999999999999995E-4</v>
      </c>
      <c r="F352" s="1">
        <v>0</v>
      </c>
      <c r="G352">
        <f t="shared" si="40"/>
        <v>0.12387095022438675</v>
      </c>
      <c r="H352">
        <f t="shared" si="41"/>
        <v>1.7837057606556042E-4</v>
      </c>
      <c r="I352">
        <f t="shared" si="42"/>
        <v>6.4412894116681104E-5</v>
      </c>
      <c r="J352">
        <f t="shared" si="43"/>
        <v>0</v>
      </c>
      <c r="K352">
        <f t="shared" si="44"/>
        <v>0.1849080941695703</v>
      </c>
      <c r="R352">
        <f t="shared" si="45"/>
        <v>-1.6878963656165833</v>
      </c>
      <c r="S352">
        <f t="shared" si="46"/>
        <v>0.66990550511429037</v>
      </c>
    </row>
    <row r="353" spans="1:19" x14ac:dyDescent="0.25">
      <c r="A353">
        <v>731</v>
      </c>
      <c r="B353">
        <f t="shared" si="47"/>
        <v>597.48861384582494</v>
      </c>
      <c r="C353">
        <f t="shared" si="47"/>
        <v>0.13971963674499999</v>
      </c>
      <c r="D353" s="1">
        <v>1.3400420000000001E-3</v>
      </c>
      <c r="E353" s="1">
        <v>4.83914E-4</v>
      </c>
      <c r="F353" s="1">
        <v>0</v>
      </c>
      <c r="G353">
        <f t="shared" si="40"/>
        <v>0.12097883770710408</v>
      </c>
      <c r="H353">
        <f t="shared" si="41"/>
        <v>1.6211672363870318E-4</v>
      </c>
      <c r="I353">
        <f t="shared" si="42"/>
        <v>5.8543353270195559E-5</v>
      </c>
      <c r="J353">
        <f t="shared" si="43"/>
        <v>0</v>
      </c>
      <c r="K353">
        <f t="shared" si="44"/>
        <v>0.18108600790885032</v>
      </c>
      <c r="R353">
        <f t="shared" si="45"/>
        <v>-1.708783178762586</v>
      </c>
      <c r="S353">
        <f t="shared" si="46"/>
        <v>0.66807391197225352</v>
      </c>
    </row>
    <row r="354" spans="1:19" x14ac:dyDescent="0.25">
      <c r="A354">
        <v>732</v>
      </c>
      <c r="B354">
        <f t="shared" si="47"/>
        <v>597.48861384582494</v>
      </c>
      <c r="C354">
        <f t="shared" si="47"/>
        <v>0.13971963674499999</v>
      </c>
      <c r="D354" s="1">
        <v>1.246275E-3</v>
      </c>
      <c r="E354" s="1">
        <v>4.5005300000000001E-4</v>
      </c>
      <c r="F354" s="1">
        <v>0</v>
      </c>
      <c r="G354">
        <f t="shared" si="40"/>
        <v>0.11814632154113119</v>
      </c>
      <c r="H354">
        <f t="shared" si="41"/>
        <v>1.4724280687867329E-4</v>
      </c>
      <c r="I354">
        <f t="shared" si="42"/>
        <v>5.3172106448550717E-5</v>
      </c>
      <c r="J354">
        <f t="shared" si="43"/>
        <v>0</v>
      </c>
      <c r="K354">
        <f t="shared" si="44"/>
        <v>0.17733036160547769</v>
      </c>
      <c r="R354">
        <f t="shared" si="45"/>
        <v>-1.7297408363128646</v>
      </c>
      <c r="S354">
        <f t="shared" si="46"/>
        <v>0.66624982023090673</v>
      </c>
    </row>
    <row r="355" spans="1:19" x14ac:dyDescent="0.25">
      <c r="A355">
        <v>733</v>
      </c>
      <c r="B355">
        <f t="shared" si="47"/>
        <v>597.48861384582494</v>
      </c>
      <c r="C355">
        <f t="shared" si="47"/>
        <v>0.13971963674499999</v>
      </c>
      <c r="D355" s="1">
        <v>1.1584709999999999E-3</v>
      </c>
      <c r="E355" s="1">
        <v>4.1834499999999998E-4</v>
      </c>
      <c r="F355" s="1">
        <v>0</v>
      </c>
      <c r="G355">
        <f t="shared" si="40"/>
        <v>0.11537247463818605</v>
      </c>
      <c r="H355">
        <f t="shared" si="41"/>
        <v>1.3365566606657401E-4</v>
      </c>
      <c r="I355">
        <f t="shared" si="42"/>
        <v>4.8265497902511937E-5</v>
      </c>
      <c r="J355">
        <f t="shared" si="43"/>
        <v>0</v>
      </c>
      <c r="K355">
        <f t="shared" si="44"/>
        <v>0.17364044504580636</v>
      </c>
      <c r="R355">
        <f t="shared" si="45"/>
        <v>-1.7507685255166736</v>
      </c>
      <c r="S355">
        <f t="shared" si="46"/>
        <v>0.66443318898284776</v>
      </c>
    </row>
    <row r="356" spans="1:19" x14ac:dyDescent="0.25">
      <c r="A356">
        <v>734</v>
      </c>
      <c r="B356">
        <f t="shared" si="47"/>
        <v>597.48861384582494</v>
      </c>
      <c r="C356">
        <f t="shared" si="47"/>
        <v>0.13971963674499999</v>
      </c>
      <c r="D356" s="1">
        <v>1.07643E-3</v>
      </c>
      <c r="E356" s="1">
        <v>3.8871799999999997E-4</v>
      </c>
      <c r="F356" s="1">
        <v>0</v>
      </c>
      <c r="G356">
        <f t="shared" si="40"/>
        <v>0.11265637263027167</v>
      </c>
      <c r="H356">
        <f t="shared" si="41"/>
        <v>1.2126669919040333E-4</v>
      </c>
      <c r="I356">
        <f t="shared" si="42"/>
        <v>4.379155985609394E-5</v>
      </c>
      <c r="J356">
        <f t="shared" si="43"/>
        <v>0</v>
      </c>
      <c r="K356">
        <f t="shared" si="44"/>
        <v>0.17001553888595189</v>
      </c>
      <c r="R356">
        <f t="shared" si="45"/>
        <v>-1.7718654408975953</v>
      </c>
      <c r="S356">
        <f t="shared" si="46"/>
        <v>0.66262397759914571</v>
      </c>
    </row>
    <row r="357" spans="1:19" x14ac:dyDescent="0.25">
      <c r="A357">
        <v>735</v>
      </c>
      <c r="B357">
        <f t="shared" si="47"/>
        <v>597.48861384582494</v>
      </c>
      <c r="C357">
        <f t="shared" si="47"/>
        <v>0.13971963674499999</v>
      </c>
      <c r="D357" s="1">
        <v>9.9994899999999998E-4</v>
      </c>
      <c r="E357" s="1">
        <v>3.611E-4</v>
      </c>
      <c r="F357" s="1">
        <v>0</v>
      </c>
      <c r="G357">
        <f t="shared" si="40"/>
        <v>0.10999709440790525</v>
      </c>
      <c r="H357">
        <f t="shared" si="41"/>
        <v>1.0999148455609045E-4</v>
      </c>
      <c r="I357">
        <f t="shared" si="42"/>
        <v>3.9719950790694586E-5</v>
      </c>
      <c r="J357">
        <f t="shared" si="43"/>
        <v>0</v>
      </c>
      <c r="K357">
        <f t="shared" si="44"/>
        <v>0.16645491547030589</v>
      </c>
      <c r="R357">
        <f t="shared" si="45"/>
        <v>-1.7930307841847293</v>
      </c>
      <c r="S357">
        <f t="shared" si="46"/>
        <v>0.66082214572706799</v>
      </c>
    </row>
    <row r="358" spans="1:19" x14ac:dyDescent="0.25">
      <c r="A358">
        <v>736</v>
      </c>
      <c r="B358">
        <f t="shared" si="47"/>
        <v>597.48861384582494</v>
      </c>
      <c r="C358">
        <f t="shared" si="47"/>
        <v>0.13971963674499999</v>
      </c>
      <c r="D358" s="1">
        <v>9.2873599999999999E-4</v>
      </c>
      <c r="E358" s="1">
        <v>3.3538399999999999E-4</v>
      </c>
      <c r="F358" s="1">
        <v>0</v>
      </c>
      <c r="G358">
        <f t="shared" si="40"/>
        <v>0.10739372263232774</v>
      </c>
      <c r="H358">
        <f t="shared" si="41"/>
        <v>9.9740416382657537E-5</v>
      </c>
      <c r="I358">
        <f t="shared" si="42"/>
        <v>3.601813627132061E-5</v>
      </c>
      <c r="J358">
        <f t="shared" si="43"/>
        <v>0</v>
      </c>
      <c r="K358">
        <f t="shared" si="44"/>
        <v>0.16295783962410343</v>
      </c>
      <c r="R358">
        <f t="shared" si="45"/>
        <v>-1.8142637642445933</v>
      </c>
      <c r="S358">
        <f t="shared" si="46"/>
        <v>0.65902765328783186</v>
      </c>
    </row>
    <row r="359" spans="1:19" x14ac:dyDescent="0.25">
      <c r="A359">
        <v>737</v>
      </c>
      <c r="B359">
        <f t="shared" si="47"/>
        <v>597.48861384582494</v>
      </c>
      <c r="C359">
        <f t="shared" si="47"/>
        <v>0.13971963674499999</v>
      </c>
      <c r="D359" s="1">
        <v>8.6243300000000001E-4</v>
      </c>
      <c r="E359" s="1">
        <v>3.1144000000000001E-4</v>
      </c>
      <c r="F359" s="1">
        <v>0</v>
      </c>
      <c r="G359">
        <f t="shared" si="40"/>
        <v>0.10484534422234718</v>
      </c>
      <c r="H359">
        <f t="shared" si="41"/>
        <v>9.0422084753711545E-5</v>
      </c>
      <c r="I359">
        <f t="shared" si="42"/>
        <v>3.2653034004607805E-5</v>
      </c>
      <c r="J359">
        <f t="shared" si="43"/>
        <v>0</v>
      </c>
      <c r="K359">
        <f t="shared" si="44"/>
        <v>0.15952356942035087</v>
      </c>
      <c r="R359">
        <f t="shared" si="45"/>
        <v>-1.8355635970137394</v>
      </c>
      <c r="S359">
        <f t="shared" si="46"/>
        <v>0.65724046047437401</v>
      </c>
    </row>
    <row r="360" spans="1:19" x14ac:dyDescent="0.25">
      <c r="A360">
        <v>738</v>
      </c>
      <c r="B360">
        <f t="shared" si="47"/>
        <v>597.48861384582494</v>
      </c>
      <c r="C360">
        <f t="shared" si="47"/>
        <v>0.13971963674499999</v>
      </c>
      <c r="D360" s="1">
        <v>8.0075000000000003E-4</v>
      </c>
      <c r="E360" s="1">
        <v>2.8916599999999999E-4</v>
      </c>
      <c r="F360" s="1">
        <v>0</v>
      </c>
      <c r="G360">
        <f t="shared" si="40"/>
        <v>0.10235105081647286</v>
      </c>
      <c r="H360">
        <f t="shared" si="41"/>
        <v>8.1957603941290643E-5</v>
      </c>
      <c r="I360">
        <f t="shared" si="42"/>
        <v>2.9596443960396189E-5</v>
      </c>
      <c r="J360">
        <f t="shared" si="43"/>
        <v>0</v>
      </c>
      <c r="K360">
        <f t="shared" si="44"/>
        <v>0.15615135692144105</v>
      </c>
      <c r="R360">
        <f t="shared" si="45"/>
        <v>-1.8569295054320738</v>
      </c>
      <c r="S360">
        <f t="shared" si="46"/>
        <v>0.65546052774914498</v>
      </c>
    </row>
    <row r="361" spans="1:19" x14ac:dyDescent="0.25">
      <c r="A361">
        <v>739</v>
      </c>
      <c r="B361">
        <f t="shared" si="47"/>
        <v>597.48861384582494</v>
      </c>
      <c r="C361">
        <f t="shared" si="47"/>
        <v>0.13971963674499999</v>
      </c>
      <c r="D361" s="1">
        <v>7.4339600000000001E-4</v>
      </c>
      <c r="E361" s="1">
        <v>2.68454E-4</v>
      </c>
      <c r="F361" s="1">
        <v>0</v>
      </c>
      <c r="G361">
        <f t="shared" si="40"/>
        <v>9.990993921099503E-2</v>
      </c>
      <c r="H361">
        <f t="shared" si="41"/>
        <v>7.4272649169696863E-5</v>
      </c>
      <c r="I361">
        <f t="shared" si="42"/>
        <v>2.6821222820948459E-5</v>
      </c>
      <c r="J361">
        <f t="shared" si="43"/>
        <v>0</v>
      </c>
      <c r="K361">
        <f t="shared" si="44"/>
        <v>0.1528404488958014</v>
      </c>
      <c r="R361">
        <f t="shared" si="45"/>
        <v>-1.8783607193768599</v>
      </c>
      <c r="S361">
        <f t="shared" si="46"/>
        <v>0.65368781584192015</v>
      </c>
    </row>
    <row r="362" spans="1:19" x14ac:dyDescent="0.25">
      <c r="A362">
        <v>740</v>
      </c>
      <c r="B362">
        <f t="shared" si="47"/>
        <v>597.48861384582494</v>
      </c>
      <c r="C362">
        <f t="shared" si="47"/>
        <v>0.13971963674499999</v>
      </c>
      <c r="D362" s="1">
        <v>6.9007900000000002E-4</v>
      </c>
      <c r="E362" s="1">
        <v>2.4919999999999999E-4</v>
      </c>
      <c r="F362" s="1">
        <v>0</v>
      </c>
      <c r="G362">
        <f t="shared" si="40"/>
        <v>9.752111177466137E-2</v>
      </c>
      <c r="H362">
        <f t="shared" si="41"/>
        <v>6.7297271292346541E-5</v>
      </c>
      <c r="I362">
        <f t="shared" si="42"/>
        <v>2.4302261054245612E-5</v>
      </c>
      <c r="J362">
        <f t="shared" si="43"/>
        <v>0</v>
      </c>
      <c r="K362">
        <f t="shared" si="44"/>
        <v>0.14959008750992839</v>
      </c>
      <c r="R362">
        <f t="shared" si="45"/>
        <v>-1.8998564755974201</v>
      </c>
      <c r="S362">
        <f t="shared" si="46"/>
        <v>0.65192228574763578</v>
      </c>
    </row>
    <row r="363" spans="1:19" x14ac:dyDescent="0.25">
      <c r="A363">
        <v>741</v>
      </c>
      <c r="B363">
        <f t="shared" si="47"/>
        <v>597.48861384582494</v>
      </c>
      <c r="C363">
        <f t="shared" si="47"/>
        <v>0.13971963674499999</v>
      </c>
      <c r="D363" s="1">
        <v>6.4051600000000005E-4</v>
      </c>
      <c r="E363" s="1">
        <v>2.3130199999999999E-4</v>
      </c>
      <c r="F363" s="1">
        <v>0</v>
      </c>
      <c r="G363">
        <f t="shared" si="40"/>
        <v>9.5183676840601333E-2</v>
      </c>
      <c r="H363">
        <f t="shared" si="41"/>
        <v>6.0966667955234606E-5</v>
      </c>
      <c r="I363">
        <f t="shared" si="42"/>
        <v>2.2016174820584767E-5</v>
      </c>
      <c r="J363">
        <f t="shared" si="43"/>
        <v>0</v>
      </c>
      <c r="K363">
        <f t="shared" si="44"/>
        <v>0.14639951099618378</v>
      </c>
      <c r="R363">
        <f t="shared" si="45"/>
        <v>-1.9214160176505057</v>
      </c>
      <c r="S363">
        <f t="shared" si="46"/>
        <v>0.65016389872424163</v>
      </c>
    </row>
    <row r="364" spans="1:19" x14ac:dyDescent="0.25">
      <c r="A364">
        <v>742</v>
      </c>
      <c r="B364">
        <f t="shared" si="47"/>
        <v>597.48861384582494</v>
      </c>
      <c r="C364">
        <f t="shared" si="47"/>
        <v>0.13971963674499999</v>
      </c>
      <c r="D364" s="1">
        <v>5.9450200000000001E-4</v>
      </c>
      <c r="E364" s="1">
        <v>2.1468600000000001E-4</v>
      </c>
      <c r="F364" s="1">
        <v>0</v>
      </c>
      <c r="G364">
        <f t="shared" si="40"/>
        <v>9.289674907614355E-2</v>
      </c>
      <c r="H364">
        <f t="shared" si="41"/>
        <v>5.5227303119265492E-5</v>
      </c>
      <c r="I364">
        <f t="shared" si="42"/>
        <v>1.9943631472160954E-5</v>
      </c>
      <c r="J364">
        <f t="shared" si="43"/>
        <v>0</v>
      </c>
      <c r="K364">
        <f t="shared" si="44"/>
        <v>0.14326795429673311</v>
      </c>
      <c r="R364">
        <f t="shared" si="45"/>
        <v>-1.943038595836345</v>
      </c>
      <c r="S364">
        <f t="shared" si="46"/>
        <v>0.64841261629057712</v>
      </c>
    </row>
    <row r="365" spans="1:19" x14ac:dyDescent="0.25">
      <c r="A365">
        <v>743</v>
      </c>
      <c r="B365">
        <f t="shared" si="47"/>
        <v>597.48861384582494</v>
      </c>
      <c r="C365">
        <f t="shared" si="47"/>
        <v>0.13971963674499999</v>
      </c>
      <c r="D365" s="1">
        <v>5.5186500000000002E-4</v>
      </c>
      <c r="E365" s="1">
        <v>1.9928799999999999E-4</v>
      </c>
      <c r="F365" s="1">
        <v>0</v>
      </c>
      <c r="G365">
        <f t="shared" si="40"/>
        <v>9.0659449831169137E-2</v>
      </c>
      <c r="H365">
        <f t="shared" si="41"/>
        <v>5.0031777281078154E-5</v>
      </c>
      <c r="I365">
        <f t="shared" si="42"/>
        <v>1.8067340437954033E-5</v>
      </c>
      <c r="J365">
        <f t="shared" si="43"/>
        <v>0</v>
      </c>
      <c r="K365">
        <f t="shared" si="44"/>
        <v>0.14019464968402409</v>
      </c>
      <c r="R365">
        <f t="shared" si="45"/>
        <v>-1.9647234671353417</v>
      </c>
      <c r="S365">
        <f t="shared" si="46"/>
        <v>0.64666840022426508</v>
      </c>
    </row>
    <row r="366" spans="1:19" x14ac:dyDescent="0.25">
      <c r="A366">
        <v>744</v>
      </c>
      <c r="B366">
        <f t="shared" si="47"/>
        <v>597.48861384582494</v>
      </c>
      <c r="C366">
        <f t="shared" si="47"/>
        <v>0.13971963674499999</v>
      </c>
      <c r="D366" s="1">
        <v>5.1242900000000001E-4</v>
      </c>
      <c r="E366" s="1">
        <v>1.8504799999999999E-4</v>
      </c>
      <c r="F366" s="1">
        <v>0</v>
      </c>
      <c r="G366">
        <f t="shared" si="40"/>
        <v>8.8470907465635226E-2</v>
      </c>
      <c r="H366">
        <f t="shared" si="41"/>
        <v>4.5335058641707991E-5</v>
      </c>
      <c r="I366">
        <f t="shared" si="42"/>
        <v>1.6371364484700867E-5</v>
      </c>
      <c r="J366">
        <f t="shared" si="43"/>
        <v>0</v>
      </c>
      <c r="K366">
        <f t="shared" si="44"/>
        <v>0.13717882735820566</v>
      </c>
      <c r="R366">
        <f t="shared" si="45"/>
        <v>-1.9864698951454445</v>
      </c>
      <c r="S366">
        <f t="shared" si="46"/>
        <v>0.64493121255962638</v>
      </c>
    </row>
    <row r="367" spans="1:19" x14ac:dyDescent="0.25">
      <c r="A367">
        <v>745</v>
      </c>
      <c r="B367">
        <f t="shared" si="47"/>
        <v>597.48861384582494</v>
      </c>
      <c r="C367">
        <f t="shared" si="47"/>
        <v>0.13971963674499999</v>
      </c>
      <c r="D367" s="1">
        <v>4.7602099999999997E-4</v>
      </c>
      <c r="E367" s="1">
        <v>1.719E-4</v>
      </c>
      <c r="F367" s="1">
        <v>0</v>
      </c>
      <c r="G367">
        <f t="shared" si="40"/>
        <v>8.6330257656902235E-2</v>
      </c>
      <c r="H367">
        <f t="shared" si="41"/>
        <v>4.1095015580096253E-5</v>
      </c>
      <c r="I367">
        <f t="shared" si="42"/>
        <v>1.4840171291221494E-5</v>
      </c>
      <c r="J367">
        <f t="shared" si="43"/>
        <v>0</v>
      </c>
      <c r="K367">
        <f t="shared" si="44"/>
        <v>0.13421971602190541</v>
      </c>
      <c r="R367">
        <f t="shared" si="45"/>
        <v>-2.0082771500201484</v>
      </c>
      <c r="S367">
        <f t="shared" si="46"/>
        <v>0.64320101558561371</v>
      </c>
    </row>
    <row r="368" spans="1:19" x14ac:dyDescent="0.25">
      <c r="A368">
        <v>746</v>
      </c>
      <c r="B368">
        <f t="shared" si="47"/>
        <v>597.48861384582494</v>
      </c>
      <c r="C368">
        <f t="shared" si="47"/>
        <v>0.13971963674499999</v>
      </c>
      <c r="D368" s="1">
        <v>4.42454E-4</v>
      </c>
      <c r="E368" s="1">
        <v>1.5977799999999999E-4</v>
      </c>
      <c r="F368" s="1">
        <v>0</v>
      </c>
      <c r="G368">
        <f t="shared" si="40"/>
        <v>8.423664368748697E-2</v>
      </c>
      <c r="H368">
        <f t="shared" si="41"/>
        <v>3.727083994610336E-5</v>
      </c>
      <c r="I368">
        <f t="shared" si="42"/>
        <v>1.3459162455099292E-5</v>
      </c>
      <c r="J368">
        <f t="shared" si="43"/>
        <v>0</v>
      </c>
      <c r="K368">
        <f t="shared" si="44"/>
        <v>0.13131654343278332</v>
      </c>
      <c r="R368">
        <f t="shared" si="45"/>
        <v>-2.0301445084071434</v>
      </c>
      <c r="S368">
        <f t="shared" si="46"/>
        <v>0.64147777184376609</v>
      </c>
    </row>
    <row r="369" spans="1:19" x14ac:dyDescent="0.25">
      <c r="A369">
        <v>747</v>
      </c>
      <c r="B369">
        <f t="shared" si="47"/>
        <v>597.48861384582494</v>
      </c>
      <c r="C369">
        <f t="shared" si="47"/>
        <v>0.13971963674499999</v>
      </c>
      <c r="D369" s="1">
        <v>4.11512E-4</v>
      </c>
      <c r="E369" s="1">
        <v>1.4860399999999999E-4</v>
      </c>
      <c r="F369" s="1">
        <v>0</v>
      </c>
      <c r="G369">
        <f t="shared" si="40"/>
        <v>8.2189216713859217E-2</v>
      </c>
      <c r="H369">
        <f t="shared" si="41"/>
        <v>3.3821848948353632E-5</v>
      </c>
      <c r="I369">
        <f t="shared" si="42"/>
        <v>1.2213646360546334E-5</v>
      </c>
      <c r="J369">
        <f t="shared" si="43"/>
        <v>0</v>
      </c>
      <c r="K369">
        <f t="shared" si="44"/>
        <v>0.12846853693429064</v>
      </c>
      <c r="R369">
        <f t="shared" si="45"/>
        <v>-2.0520712533875982</v>
      </c>
      <c r="S369">
        <f t="shared" si="46"/>
        <v>0.63976144412617952</v>
      </c>
    </row>
    <row r="370" spans="1:19" x14ac:dyDescent="0.25">
      <c r="A370">
        <v>748</v>
      </c>
      <c r="B370">
        <f t="shared" si="47"/>
        <v>597.48861384582494</v>
      </c>
      <c r="C370">
        <f t="shared" si="47"/>
        <v>0.13971963674499999</v>
      </c>
      <c r="D370" s="1">
        <v>3.8298100000000001E-4</v>
      </c>
      <c r="E370" s="1">
        <v>1.3830200000000001E-4</v>
      </c>
      <c r="F370" s="1">
        <v>0</v>
      </c>
      <c r="G370">
        <f t="shared" si="40"/>
        <v>8.0187136016892702E-2</v>
      </c>
      <c r="H370">
        <f t="shared" si="41"/>
        <v>3.0710149538885583E-5</v>
      </c>
      <c r="I370">
        <f t="shared" si="42"/>
        <v>1.1090041285408295E-5</v>
      </c>
      <c r="J370">
        <f t="shared" si="43"/>
        <v>0</v>
      </c>
      <c r="K370">
        <f t="shared" si="44"/>
        <v>0.12567492396506902</v>
      </c>
      <c r="R370">
        <f t="shared" si="45"/>
        <v>-2.0740566744160622</v>
      </c>
      <c r="S370">
        <f t="shared" si="46"/>
        <v>0.63805199547350022</v>
      </c>
    </row>
    <row r="371" spans="1:19" x14ac:dyDescent="0.25">
      <c r="A371">
        <v>749</v>
      </c>
      <c r="B371">
        <f t="shared" si="47"/>
        <v>597.48861384582494</v>
      </c>
      <c r="C371">
        <f t="shared" si="47"/>
        <v>0.13971963674499999</v>
      </c>
      <c r="D371" s="1">
        <v>3.5664900000000001E-4</v>
      </c>
      <c r="E371" s="1">
        <v>1.2879300000000001E-4</v>
      </c>
      <c r="F371" s="1">
        <v>0</v>
      </c>
      <c r="G371">
        <f t="shared" si="40"/>
        <v>7.8229569234570973E-2</v>
      </c>
      <c r="H371">
        <f t="shared" si="41"/>
        <v>2.7900497637940503E-5</v>
      </c>
      <c r="I371">
        <f t="shared" si="42"/>
        <v>1.00754209104281E-5</v>
      </c>
      <c r="J371">
        <f t="shared" si="43"/>
        <v>0</v>
      </c>
      <c r="K371">
        <f t="shared" si="44"/>
        <v>0.12293493254742688</v>
      </c>
      <c r="R371">
        <f t="shared" si="45"/>
        <v>-2.0961000672609882</v>
      </c>
      <c r="S371">
        <f t="shared" si="46"/>
        <v>0.63634938917293427</v>
      </c>
    </row>
    <row r="372" spans="1:19" x14ac:dyDescent="0.25">
      <c r="A372">
        <v>750</v>
      </c>
      <c r="B372">
        <f t="shared" si="47"/>
        <v>597.48861384582494</v>
      </c>
      <c r="C372">
        <f t="shared" si="47"/>
        <v>0.13971963674499999</v>
      </c>
      <c r="D372" s="1">
        <v>3.3230100000000002E-4</v>
      </c>
      <c r="E372" s="1">
        <v>1.2E-4</v>
      </c>
      <c r="F372" s="1">
        <v>0</v>
      </c>
      <c r="G372">
        <f t="shared" si="40"/>
        <v>7.6315692577541491E-2</v>
      </c>
      <c r="H372">
        <f t="shared" si="41"/>
        <v>2.5359780959209616E-5</v>
      </c>
      <c r="I372">
        <f t="shared" si="42"/>
        <v>9.1578831093049798E-6</v>
      </c>
      <c r="J372">
        <f t="shared" si="43"/>
        <v>0</v>
      </c>
      <c r="K372">
        <f t="shared" si="44"/>
        <v>0.12024779175533622</v>
      </c>
      <c r="R372">
        <f t="shared" si="45"/>
        <v>-2.1182007339458706</v>
      </c>
      <c r="S372">
        <f t="shared" si="46"/>
        <v>0.6346535887562762</v>
      </c>
    </row>
    <row r="373" spans="1:19" x14ac:dyDescent="0.25">
      <c r="A373">
        <v>751</v>
      </c>
      <c r="B373">
        <f t="shared" si="47"/>
        <v>597.48861384582494</v>
      </c>
      <c r="C373">
        <f t="shared" si="47"/>
        <v>0.13971963674499999</v>
      </c>
      <c r="D373" s="1">
        <v>3.09759E-4</v>
      </c>
      <c r="E373" s="1">
        <v>1.1186E-4</v>
      </c>
      <c r="F373" s="1">
        <v>0</v>
      </c>
      <c r="G373">
        <f t="shared" si="40"/>
        <v>7.4444691028103249E-2</v>
      </c>
      <c r="H373">
        <f t="shared" si="41"/>
        <v>2.3059913048174235E-5</v>
      </c>
      <c r="I373">
        <f t="shared" si="42"/>
        <v>8.3273831384036295E-6</v>
      </c>
      <c r="J373">
        <f t="shared" si="43"/>
        <v>0</v>
      </c>
      <c r="K373">
        <f t="shared" si="44"/>
        <v>0.11761273216239643</v>
      </c>
      <c r="R373">
        <f t="shared" si="45"/>
        <v>-2.1403579826909809</v>
      </c>
      <c r="S373">
        <f t="shared" si="46"/>
        <v>0.63296455799795615</v>
      </c>
    </row>
    <row r="374" spans="1:19" x14ac:dyDescent="0.25">
      <c r="A374">
        <v>752</v>
      </c>
      <c r="B374">
        <f t="shared" si="47"/>
        <v>597.48861384582494</v>
      </c>
      <c r="C374">
        <f t="shared" si="47"/>
        <v>0.13971963674499999</v>
      </c>
      <c r="D374" s="1">
        <v>2.8888699999999999E-4</v>
      </c>
      <c r="E374" s="1">
        <v>1.0432199999999999E-4</v>
      </c>
      <c r="F374" s="1">
        <v>0</v>
      </c>
      <c r="G374">
        <f t="shared" si="40"/>
        <v>7.2615758523202345E-2</v>
      </c>
      <c r="H374">
        <f t="shared" si="41"/>
        <v>2.0977748632492355E-5</v>
      </c>
      <c r="I374">
        <f t="shared" si="42"/>
        <v>7.5754211606575144E-6</v>
      </c>
      <c r="J374">
        <f t="shared" si="43"/>
        <v>0</v>
      </c>
      <c r="K374">
        <f t="shared" si="44"/>
        <v>0.11502898627021237</v>
      </c>
      <c r="R374">
        <f t="shared" si="45"/>
        <v>-2.1625711278557058</v>
      </c>
      <c r="S374">
        <f t="shared" si="46"/>
        <v>0.63128226091310646</v>
      </c>
    </row>
    <row r="375" spans="1:19" x14ac:dyDescent="0.25">
      <c r="A375">
        <v>753</v>
      </c>
      <c r="B375">
        <f t="shared" si="47"/>
        <v>597.48861384582494</v>
      </c>
      <c r="C375">
        <f t="shared" si="47"/>
        <v>0.13971963674499999</v>
      </c>
      <c r="D375" s="1">
        <v>2.6953900000000001E-4</v>
      </c>
      <c r="E375" s="2">
        <v>9.7335600000000004E-5</v>
      </c>
      <c r="F375" s="1">
        <v>0</v>
      </c>
      <c r="G375">
        <f t="shared" si="40"/>
        <v>7.082809812200129E-2</v>
      </c>
      <c r="H375">
        <f t="shared" si="41"/>
        <v>1.9090934739706107E-5</v>
      </c>
      <c r="I375">
        <f t="shared" si="42"/>
        <v>6.8940954275638692E-6</v>
      </c>
      <c r="J375">
        <f t="shared" si="43"/>
        <v>0</v>
      </c>
      <c r="K375">
        <f t="shared" si="44"/>
        <v>0.11249578891763765</v>
      </c>
      <c r="R375">
        <f t="shared" si="45"/>
        <v>-2.184839489881472</v>
      </c>
      <c r="S375">
        <f t="shared" si="46"/>
        <v>0.62960666175564295</v>
      </c>
    </row>
    <row r="376" spans="1:19" x14ac:dyDescent="0.25">
      <c r="A376">
        <v>754</v>
      </c>
      <c r="B376">
        <f t="shared" si="47"/>
        <v>597.48861384582494</v>
      </c>
      <c r="C376">
        <f t="shared" si="47"/>
        <v>0.13971963674499999</v>
      </c>
      <c r="D376" s="1">
        <v>2.5156799999999997E-4</v>
      </c>
      <c r="E376" s="2">
        <v>9.0845899999999997E-5</v>
      </c>
      <c r="F376" s="1">
        <v>0</v>
      </c>
      <c r="G376">
        <f t="shared" si="40"/>
        <v>6.9080922158578292E-2</v>
      </c>
      <c r="H376">
        <f t="shared" si="41"/>
        <v>1.7378549425589221E-5</v>
      </c>
      <c r="I376">
        <f t="shared" si="42"/>
        <v>6.2757185463259875E-6</v>
      </c>
      <c r="J376">
        <f t="shared" si="43"/>
        <v>0</v>
      </c>
      <c r="K376">
        <f t="shared" si="44"/>
        <v>0.11001237767133301</v>
      </c>
      <c r="R376">
        <f t="shared" si="45"/>
        <v>-2.2071623952352577</v>
      </c>
      <c r="S376">
        <f t="shared" si="46"/>
        <v>0.62793772501636769</v>
      </c>
    </row>
    <row r="377" spans="1:19" x14ac:dyDescent="0.25">
      <c r="A377">
        <v>755</v>
      </c>
      <c r="B377">
        <f t="shared" si="47"/>
        <v>597.48861384582494</v>
      </c>
      <c r="C377">
        <f t="shared" si="47"/>
        <v>0.13971963674499999</v>
      </c>
      <c r="D377" s="1">
        <v>2.3482599999999999E-4</v>
      </c>
      <c r="E377" s="1">
        <v>8.4800000000000001E-5</v>
      </c>
      <c r="F377" s="1">
        <v>0</v>
      </c>
      <c r="G377">
        <f t="shared" si="40"/>
        <v>6.7373452380301915E-2</v>
      </c>
      <c r="H377">
        <f t="shared" si="41"/>
        <v>1.5821038328656777E-5</v>
      </c>
      <c r="I377">
        <f t="shared" si="42"/>
        <v>5.7132687618496025E-6</v>
      </c>
      <c r="J377">
        <f t="shared" si="43"/>
        <v>0</v>
      </c>
      <c r="K377">
        <f t="shared" si="44"/>
        <v>0.10757799319809193</v>
      </c>
      <c r="R377">
        <f t="shared" si="45"/>
        <v>-2.2295391763536774</v>
      </c>
      <c r="S377">
        <f t="shared" si="46"/>
        <v>0.62627541542108722</v>
      </c>
    </row>
    <row r="378" spans="1:19" x14ac:dyDescent="0.25">
      <c r="A378">
        <v>756</v>
      </c>
      <c r="B378">
        <f t="shared" si="47"/>
        <v>597.48861384582494</v>
      </c>
      <c r="C378">
        <f t="shared" si="47"/>
        <v>0.13971963674499999</v>
      </c>
      <c r="D378" s="1">
        <v>2.1917099999999999E-4</v>
      </c>
      <c r="E378" s="2">
        <v>7.9146699999999999E-5</v>
      </c>
      <c r="F378" s="1">
        <v>0</v>
      </c>
      <c r="G378">
        <f t="shared" si="40"/>
        <v>6.570492007241624E-2</v>
      </c>
      <c r="H378">
        <f t="shared" si="41"/>
        <v>1.4400613037191539E-5</v>
      </c>
      <c r="I378">
        <f t="shared" si="42"/>
        <v>5.2003275974955067E-6</v>
      </c>
      <c r="J378">
        <f t="shared" si="43"/>
        <v>0</v>
      </c>
      <c r="K378">
        <f t="shared" si="44"/>
        <v>0.10519187961938288</v>
      </c>
      <c r="R378">
        <f t="shared" si="45"/>
        <v>-2.251969171587644</v>
      </c>
      <c r="S378">
        <f t="shared" si="46"/>
        <v>0.62461969792874872</v>
      </c>
    </row>
    <row r="379" spans="1:19" x14ac:dyDescent="0.25">
      <c r="A379">
        <v>757</v>
      </c>
      <c r="B379">
        <f t="shared" si="47"/>
        <v>597.48861384582494</v>
      </c>
      <c r="C379">
        <f t="shared" si="47"/>
        <v>0.13971963674499999</v>
      </c>
      <c r="D379" s="1">
        <v>2.0452600000000001E-4</v>
      </c>
      <c r="E379" s="1">
        <v>7.3857999999999997E-5</v>
      </c>
      <c r="F379" s="1">
        <v>0</v>
      </c>
      <c r="G379">
        <f t="shared" si="40"/>
        <v>6.4074566169362274E-2</v>
      </c>
      <c r="H379">
        <f t="shared" si="41"/>
        <v>1.310491472035499E-5</v>
      </c>
      <c r="I379">
        <f t="shared" si="42"/>
        <v>4.7324193081367585E-6</v>
      </c>
      <c r="J379">
        <f t="shared" si="43"/>
        <v>0</v>
      </c>
      <c r="K379">
        <f t="shared" si="44"/>
        <v>0.10285328484855981</v>
      </c>
      <c r="R379">
        <f t="shared" si="45"/>
        <v>-2.2744517251475873</v>
      </c>
      <c r="S379">
        <f t="shared" si="46"/>
        <v>0.62297053772959265</v>
      </c>
    </row>
    <row r="380" spans="1:19" x14ac:dyDescent="0.25">
      <c r="A380">
        <v>758</v>
      </c>
      <c r="B380">
        <f t="shared" si="47"/>
        <v>597.48861384582494</v>
      </c>
      <c r="C380">
        <f t="shared" si="47"/>
        <v>0.13971963674499999</v>
      </c>
      <c r="D380" s="1">
        <v>1.90841E-4</v>
      </c>
      <c r="E380" s="1">
        <v>6.8916000000000002E-5</v>
      </c>
      <c r="F380" s="1">
        <v>0</v>
      </c>
      <c r="G380">
        <f t="shared" si="40"/>
        <v>6.2481641353349111E-2</v>
      </c>
      <c r="H380">
        <f t="shared" si="41"/>
        <v>1.1924058917514498E-5</v>
      </c>
      <c r="I380">
        <f t="shared" si="42"/>
        <v>4.3059847955074074E-6</v>
      </c>
      <c r="J380">
        <f t="shared" si="43"/>
        <v>0</v>
      </c>
      <c r="K380">
        <f t="shared" si="44"/>
        <v>0.10056146091118727</v>
      </c>
      <c r="R380">
        <f t="shared" si="45"/>
        <v>-2.2969861870492352</v>
      </c>
      <c r="S380">
        <f t="shared" si="46"/>
        <v>0.62132790024332418</v>
      </c>
    </row>
    <row r="381" spans="1:19" x14ac:dyDescent="0.25">
      <c r="A381">
        <v>759</v>
      </c>
      <c r="B381">
        <f t="shared" si="47"/>
        <v>597.48861384582494</v>
      </c>
      <c r="C381">
        <f t="shared" si="47"/>
        <v>0.13971963674499999</v>
      </c>
      <c r="D381" s="1">
        <v>1.7806500000000001E-4</v>
      </c>
      <c r="E381" s="2">
        <v>6.4302700000000004E-5</v>
      </c>
      <c r="F381" s="1">
        <v>0</v>
      </c>
      <c r="G381">
        <f t="shared" si="40"/>
        <v>6.0925406140678408E-2</v>
      </c>
      <c r="H381">
        <f t="shared" si="41"/>
        <v>1.0848682444439901E-5</v>
      </c>
      <c r="I381">
        <f t="shared" si="42"/>
        <v>3.9176681134422016E-6</v>
      </c>
      <c r="J381">
        <f t="shared" si="43"/>
        <v>0</v>
      </c>
      <c r="K381">
        <f t="shared" si="44"/>
        <v>9.8315664248927473E-2</v>
      </c>
      <c r="R381">
        <f t="shared" si="45"/>
        <v>-2.3195719130599466</v>
      </c>
      <c r="S381">
        <f t="shared" si="46"/>
        <v>0.61969175111730013</v>
      </c>
    </row>
    <row r="382" spans="1:19" x14ac:dyDescent="0.25">
      <c r="A382">
        <v>760</v>
      </c>
      <c r="B382">
        <f t="shared" si="47"/>
        <v>597.48861384582494</v>
      </c>
      <c r="C382">
        <f t="shared" si="47"/>
        <v>0.13971963674499999</v>
      </c>
      <c r="D382" s="1">
        <v>1.6615099999999999E-4</v>
      </c>
      <c r="E382" s="1">
        <v>6.0000000000000002E-5</v>
      </c>
      <c r="F382" s="1">
        <v>0</v>
      </c>
      <c r="G382">
        <f t="shared" si="40"/>
        <v>5.9405130956314639E-2</v>
      </c>
      <c r="H382">
        <f t="shared" si="41"/>
        <v>9.870221913522633E-6</v>
      </c>
      <c r="I382">
        <f t="shared" si="42"/>
        <v>3.5643078573788786E-6</v>
      </c>
      <c r="J382">
        <f t="shared" si="43"/>
        <v>0</v>
      </c>
      <c r="K382">
        <f t="shared" si="44"/>
        <v>9.6115156007432492E-2</v>
      </c>
      <c r="R382">
        <f t="shared" si="45"/>
        <v>-2.3422082646455871</v>
      </c>
      <c r="S382">
        <f t="shared" si="46"/>
        <v>0.61806205622473209</v>
      </c>
    </row>
    <row r="383" spans="1:19" x14ac:dyDescent="0.25">
      <c r="A383">
        <v>761</v>
      </c>
      <c r="B383">
        <f t="shared" si="47"/>
        <v>597.48861384582494</v>
      </c>
      <c r="C383">
        <f t="shared" si="47"/>
        <v>0.13971963674499999</v>
      </c>
      <c r="D383" s="1">
        <v>1.55024E-4</v>
      </c>
      <c r="E383" s="2">
        <v>5.59819E-5</v>
      </c>
      <c r="F383" s="1">
        <v>0</v>
      </c>
      <c r="G383">
        <f t="shared" si="40"/>
        <v>5.7920096197182948E-2</v>
      </c>
      <c r="H383">
        <f t="shared" si="41"/>
        <v>8.9790049928720893E-6</v>
      </c>
      <c r="I383">
        <f t="shared" si="42"/>
        <v>3.2424770333010761E-6</v>
      </c>
      <c r="J383">
        <f t="shared" si="43"/>
        <v>0</v>
      </c>
      <c r="K383">
        <f t="shared" si="44"/>
        <v>9.3959202308682405E-2</v>
      </c>
      <c r="R383">
        <f t="shared" si="45"/>
        <v>-2.3648946089179437</v>
      </c>
      <c r="S383">
        <f t="shared" si="46"/>
        <v>0.61643878166290877</v>
      </c>
    </row>
    <row r="384" spans="1:19" x14ac:dyDescent="0.25">
      <c r="A384">
        <v>762</v>
      </c>
      <c r="B384">
        <f t="shared" si="47"/>
        <v>597.48861384582494</v>
      </c>
      <c r="C384">
        <f t="shared" si="47"/>
        <v>0.13971963674499999</v>
      </c>
      <c r="D384" s="1">
        <v>1.4462200000000001E-4</v>
      </c>
      <c r="E384" s="2">
        <v>5.2225599999999997E-5</v>
      </c>
      <c r="F384" s="1">
        <v>0</v>
      </c>
      <c r="G384">
        <f t="shared" si="40"/>
        <v>5.6469592284663798E-2</v>
      </c>
      <c r="H384">
        <f t="shared" si="41"/>
        <v>8.1667453753926481E-6</v>
      </c>
      <c r="I384">
        <f t="shared" si="42"/>
        <v>2.9491583388219374E-6</v>
      </c>
      <c r="J384">
        <f t="shared" si="43"/>
        <v>0</v>
      </c>
      <c r="K384">
        <f t="shared" si="44"/>
        <v>9.1847074508205839E-2</v>
      </c>
      <c r="R384">
        <f t="shared" si="45"/>
        <v>-2.3876303185826759</v>
      </c>
      <c r="S384">
        <f t="shared" si="46"/>
        <v>0.61482189375142993</v>
      </c>
    </row>
    <row r="385" spans="1:19" x14ac:dyDescent="0.25">
      <c r="A385">
        <v>763</v>
      </c>
      <c r="B385">
        <f t="shared" si="47"/>
        <v>597.48861384582494</v>
      </c>
      <c r="C385">
        <f t="shared" si="47"/>
        <v>0.13971963674499999</v>
      </c>
      <c r="D385" s="1">
        <v>1.3490999999999999E-4</v>
      </c>
      <c r="E385" s="2">
        <v>4.8718399999999998E-5</v>
      </c>
      <c r="F385" s="1">
        <v>0</v>
      </c>
      <c r="G385">
        <f t="shared" si="40"/>
        <v>5.5052919706745009E-2</v>
      </c>
      <c r="H385">
        <f t="shared" si="41"/>
        <v>7.427189397636969E-6</v>
      </c>
      <c r="I385">
        <f t="shared" si="42"/>
        <v>2.6820901634410857E-6</v>
      </c>
      <c r="J385">
        <f t="shared" si="43"/>
        <v>0</v>
      </c>
      <c r="K385">
        <f t="shared" si="44"/>
        <v>8.9778049437616733E-2</v>
      </c>
      <c r="R385">
        <f t="shared" si="45"/>
        <v>-2.4104147718877913</v>
      </c>
      <c r="S385">
        <f t="shared" si="46"/>
        <v>0.61321135903046253</v>
      </c>
    </row>
    <row r="386" spans="1:19" x14ac:dyDescent="0.25">
      <c r="A386">
        <v>764</v>
      </c>
      <c r="B386">
        <f t="shared" si="47"/>
        <v>597.48861384582494</v>
      </c>
      <c r="C386">
        <f t="shared" si="47"/>
        <v>0.13971963674499999</v>
      </c>
      <c r="D386" s="1">
        <v>1.25852E-4</v>
      </c>
      <c r="E386" s="2">
        <v>4.5447500000000002E-5</v>
      </c>
      <c r="F386" s="1">
        <v>0</v>
      </c>
      <c r="G386">
        <f t="shared" si="40"/>
        <v>5.366938905027787E-2</v>
      </c>
      <c r="H386">
        <f t="shared" si="41"/>
        <v>6.7543999507555704E-6</v>
      </c>
      <c r="I386">
        <f t="shared" si="42"/>
        <v>2.4391395588625034E-6</v>
      </c>
      <c r="J386">
        <f t="shared" si="43"/>
        <v>0</v>
      </c>
      <c r="K386">
        <f t="shared" si="44"/>
        <v>8.7751409632896057E-2</v>
      </c>
      <c r="R386">
        <f t="shared" si="45"/>
        <v>-2.4332473525726419</v>
      </c>
      <c r="S386">
        <f t="shared" si="46"/>
        <v>0.61160714425900697</v>
      </c>
    </row>
    <row r="387" spans="1:19" x14ac:dyDescent="0.25">
      <c r="A387">
        <v>765</v>
      </c>
      <c r="B387">
        <f t="shared" si="47"/>
        <v>597.48861384582494</v>
      </c>
      <c r="C387">
        <f t="shared" si="47"/>
        <v>0.13971963674499999</v>
      </c>
      <c r="D387" s="1">
        <v>1.17413E-4</v>
      </c>
      <c r="E387" s="1">
        <v>4.2400000000000001E-5</v>
      </c>
      <c r="F387" s="1">
        <v>0</v>
      </c>
      <c r="G387">
        <f t="shared" ref="G387:G402" si="48">(B387/A387)*(B387/A387)*K387</f>
        <v>5.2318321023774837E-2</v>
      </c>
      <c r="H387">
        <f t="shared" ref="H387:H402" si="49">G387*D387</f>
        <v>6.142851026364475E-6</v>
      </c>
      <c r="I387">
        <f t="shared" ref="I387:I402" si="50">G387*E387</f>
        <v>2.218296811408053E-6</v>
      </c>
      <c r="J387">
        <f t="shared" ref="J387:J402" si="51">G387*F387</f>
        <v>0</v>
      </c>
      <c r="K387">
        <f t="shared" ref="K387:K402" si="52">EXP(R387)</f>
        <v>8.5766443548842317E-2</v>
      </c>
      <c r="R387">
        <f t="shared" ref="R387:R402" si="53">-(((B387-A387)/(C387*A387))^2)</f>
        <v>-2.4561274498174401</v>
      </c>
      <c r="S387">
        <f t="shared" ref="S387:S402" si="54">(B387/A387)*(B387/A387)</f>
        <v>0.61000921641318351</v>
      </c>
    </row>
    <row r="388" spans="1:19" x14ac:dyDescent="0.25">
      <c r="A388">
        <v>766</v>
      </c>
      <c r="B388">
        <f t="shared" ref="B388:C402" si="55">B387</f>
        <v>597.48861384582494</v>
      </c>
      <c r="C388">
        <f t="shared" si="55"/>
        <v>0.13971963674499999</v>
      </c>
      <c r="D388" s="1">
        <v>1.09552E-4</v>
      </c>
      <c r="E388" s="2">
        <v>3.9561000000000003E-5</v>
      </c>
      <c r="F388" s="1">
        <v>0</v>
      </c>
      <c r="G388">
        <f t="shared" si="48"/>
        <v>5.0999046471174314E-2</v>
      </c>
      <c r="H388">
        <f t="shared" si="49"/>
        <v>5.587047539010088E-6</v>
      </c>
      <c r="I388">
        <f t="shared" si="50"/>
        <v>2.0175732774461271E-6</v>
      </c>
      <c r="J388">
        <f t="shared" si="51"/>
        <v>0</v>
      </c>
      <c r="K388">
        <f t="shared" si="52"/>
        <v>8.3822445760111178E-2</v>
      </c>
      <c r="R388">
        <f t="shared" si="53"/>
        <v>-2.479054458193279</v>
      </c>
      <c r="S388">
        <f t="shared" si="54"/>
        <v>0.60841754268453208</v>
      </c>
    </row>
    <row r="389" spans="1:19" x14ac:dyDescent="0.25">
      <c r="A389">
        <v>767</v>
      </c>
      <c r="B389">
        <f t="shared" si="55"/>
        <v>597.48861384582494</v>
      </c>
      <c r="C389">
        <f t="shared" si="55"/>
        <v>0.13971963674499999</v>
      </c>
      <c r="D389" s="1">
        <v>1.02225E-4</v>
      </c>
      <c r="E389" s="2">
        <v>3.6915100000000002E-5</v>
      </c>
      <c r="F389" s="1">
        <v>0</v>
      </c>
      <c r="G389">
        <f t="shared" si="48"/>
        <v>4.9710906376986795E-2</v>
      </c>
      <c r="H389">
        <f t="shared" si="49"/>
        <v>5.0816974043874755E-6</v>
      </c>
      <c r="I389">
        <f t="shared" si="50"/>
        <v>1.8350830799971053E-6</v>
      </c>
      <c r="J389">
        <f t="shared" si="51"/>
        <v>0</v>
      </c>
      <c r="K389">
        <f t="shared" si="52"/>
        <v>8.1918717149257456E-2</v>
      </c>
      <c r="R389">
        <f t="shared" si="53"/>
        <v>-2.5020277776126587</v>
      </c>
      <c r="S389">
        <f t="shared" si="54"/>
        <v>0.60683209047832842</v>
      </c>
    </row>
    <row r="390" spans="1:19" x14ac:dyDescent="0.25">
      <c r="A390">
        <v>768</v>
      </c>
      <c r="B390">
        <f t="shared" si="55"/>
        <v>597.48861384582494</v>
      </c>
      <c r="C390">
        <f t="shared" si="55"/>
        <v>0.13971963674499999</v>
      </c>
      <c r="D390" s="2">
        <v>9.5394499999999996E-5</v>
      </c>
      <c r="E390" s="2">
        <v>3.4448700000000001E-5</v>
      </c>
      <c r="F390" s="1">
        <v>0</v>
      </c>
      <c r="G390">
        <f t="shared" si="48"/>
        <v>4.8453251863225869E-2</v>
      </c>
      <c r="H390">
        <f t="shared" si="49"/>
        <v>4.6221737348664997E-6</v>
      </c>
      <c r="I390">
        <f t="shared" si="50"/>
        <v>1.669151537460709E-6</v>
      </c>
      <c r="J390">
        <f t="shared" si="51"/>
        <v>0</v>
      </c>
      <c r="K390">
        <f t="shared" si="52"/>
        <v>8.0054565082188708E-2</v>
      </c>
      <c r="R390">
        <f t="shared" si="53"/>
        <v>-2.5250468132805106</v>
      </c>
      <c r="S390">
        <f t="shared" si="54"/>
        <v>0.60525282741191488</v>
      </c>
    </row>
    <row r="391" spans="1:19" x14ac:dyDescent="0.25">
      <c r="A391">
        <v>769</v>
      </c>
      <c r="B391">
        <f t="shared" si="55"/>
        <v>597.48861384582494</v>
      </c>
      <c r="C391">
        <f t="shared" si="55"/>
        <v>0.13971963674499999</v>
      </c>
      <c r="D391" s="2">
        <v>8.90239E-5</v>
      </c>
      <c r="E391" s="2">
        <v>3.2148199999999998E-5</v>
      </c>
      <c r="F391" s="1">
        <v>0</v>
      </c>
      <c r="G391">
        <f t="shared" si="48"/>
        <v>4.7225444178516145E-2</v>
      </c>
      <c r="H391">
        <f t="shared" si="49"/>
        <v>4.2041932200038031E-6</v>
      </c>
      <c r="I391">
        <f t="shared" si="50"/>
        <v>1.5182130245397725E-6</v>
      </c>
      <c r="J391">
        <f t="shared" si="51"/>
        <v>0</v>
      </c>
      <c r="K391">
        <f t="shared" si="52"/>
        <v>7.8229303571432429E-2</v>
      </c>
      <c r="R391">
        <f t="shared" si="53"/>
        <v>-2.5481109756457192</v>
      </c>
      <c r="S391">
        <f t="shared" si="54"/>
        <v>0.60367972131304781</v>
      </c>
    </row>
    <row r="392" spans="1:19" x14ac:dyDescent="0.25">
      <c r="A392">
        <v>770</v>
      </c>
      <c r="B392">
        <f t="shared" si="55"/>
        <v>597.48861384582494</v>
      </c>
      <c r="C392">
        <f t="shared" si="55"/>
        <v>0.13971963674499999</v>
      </c>
      <c r="D392" s="2">
        <v>8.3075299999999994E-5</v>
      </c>
      <c r="E392" s="1">
        <v>3.0000000000000001E-5</v>
      </c>
      <c r="F392" s="1">
        <v>0</v>
      </c>
      <c r="G392">
        <f t="shared" si="48"/>
        <v>4.6026854679759983E-2</v>
      </c>
      <c r="H392">
        <f t="shared" si="49"/>
        <v>3.8236947605774647E-6</v>
      </c>
      <c r="I392">
        <f t="shared" si="50"/>
        <v>1.3808056403927996E-6</v>
      </c>
      <c r="J392">
        <f t="shared" si="51"/>
        <v>0</v>
      </c>
      <c r="K392">
        <f t="shared" si="52"/>
        <v>7.6442253427615292E-2</v>
      </c>
      <c r="R392">
        <f t="shared" si="53"/>
        <v>-2.5712196803531211</v>
      </c>
      <c r="S392">
        <f t="shared" si="54"/>
        <v>0.60211274021825822</v>
      </c>
    </row>
    <row r="393" spans="1:19" x14ac:dyDescent="0.25">
      <c r="A393">
        <v>771</v>
      </c>
      <c r="B393">
        <f t="shared" si="55"/>
        <v>597.48861384582494</v>
      </c>
      <c r="C393">
        <f t="shared" si="55"/>
        <v>0.13971963674499999</v>
      </c>
      <c r="D393" s="2">
        <v>7.7512699999999994E-5</v>
      </c>
      <c r="E393" s="2">
        <v>2.7991300000000001E-5</v>
      </c>
      <c r="F393" s="1">
        <v>0</v>
      </c>
      <c r="G393">
        <f t="shared" si="48"/>
        <v>4.4856864806732726E-2</v>
      </c>
      <c r="H393">
        <f t="shared" si="49"/>
        <v>3.4769767047048315E-6</v>
      </c>
      <c r="I393">
        <f t="shared" si="50"/>
        <v>1.2556019598646977E-6</v>
      </c>
      <c r="J393">
        <f t="shared" si="51"/>
        <v>0</v>
      </c>
      <c r="K393">
        <f t="shared" si="52"/>
        <v>7.4692742399543322E-2</v>
      </c>
      <c r="R393">
        <f t="shared" si="53"/>
        <v>-2.5943723481959964</v>
      </c>
      <c r="S393">
        <f t="shared" si="54"/>
        <v>0.60055185237122832</v>
      </c>
    </row>
    <row r="394" spans="1:19" x14ac:dyDescent="0.25">
      <c r="A394">
        <v>772</v>
      </c>
      <c r="B394">
        <f t="shared" si="55"/>
        <v>597.48861384582494</v>
      </c>
      <c r="C394">
        <f t="shared" si="55"/>
        <v>0.13971963674499999</v>
      </c>
      <c r="D394" s="2">
        <v>7.2312999999999997E-5</v>
      </c>
      <c r="E394" s="2">
        <v>2.61136E-5</v>
      </c>
      <c r="F394" s="1">
        <v>0</v>
      </c>
      <c r="G394">
        <f t="shared" si="48"/>
        <v>4.3714866049966709E-2</v>
      </c>
      <c r="H394">
        <f t="shared" si="49"/>
        <v>3.1611531086712423E-6</v>
      </c>
      <c r="I394">
        <f t="shared" si="50"/>
        <v>1.1415525260824108E-6</v>
      </c>
      <c r="J394">
        <f t="shared" si="51"/>
        <v>0</v>
      </c>
      <c r="K394">
        <f t="shared" si="52"/>
        <v>7.2980105303268691E-2</v>
      </c>
      <c r="R394">
        <f t="shared" si="53"/>
        <v>-2.6175684050690298</v>
      </c>
      <c r="S394">
        <f t="shared" si="54"/>
        <v>0.59899702622118267</v>
      </c>
    </row>
    <row r="395" spans="1:19" x14ac:dyDescent="0.25">
      <c r="A395">
        <v>773</v>
      </c>
      <c r="B395">
        <f t="shared" si="55"/>
        <v>597.48861384582494</v>
      </c>
      <c r="C395">
        <f t="shared" si="55"/>
        <v>0.13971963674499999</v>
      </c>
      <c r="D395" s="2">
        <v>6.7457800000000003E-5</v>
      </c>
      <c r="E395" s="2">
        <v>2.4360200000000001E-5</v>
      </c>
      <c r="F395" s="1">
        <v>0</v>
      </c>
      <c r="G395">
        <f t="shared" si="48"/>
        <v>4.2600259912272807E-2</v>
      </c>
      <c r="H395">
        <f t="shared" si="49"/>
        <v>2.8737198131101167E-6</v>
      </c>
      <c r="I395">
        <f t="shared" si="50"/>
        <v>1.0377508515149481E-6</v>
      </c>
      <c r="J395">
        <f t="shared" si="51"/>
        <v>0</v>
      </c>
      <c r="K395">
        <f t="shared" si="52"/>
        <v>7.1303684140520421E-2</v>
      </c>
      <c r="R395">
        <f t="shared" si="53"/>
        <v>-2.6408072819217447</v>
      </c>
      <c r="S395">
        <f t="shared" si="54"/>
        <v>0.59744823042129391</v>
      </c>
    </row>
    <row r="396" spans="1:19" x14ac:dyDescent="0.25">
      <c r="A396">
        <v>774</v>
      </c>
      <c r="B396">
        <f t="shared" si="55"/>
        <v>597.48861384582494</v>
      </c>
      <c r="C396">
        <f t="shared" si="55"/>
        <v>0.13971963674499999</v>
      </c>
      <c r="D396" s="2">
        <v>6.2928400000000006E-5</v>
      </c>
      <c r="E396" s="2">
        <v>2.2724599999999999E-5</v>
      </c>
      <c r="F396" s="1">
        <v>0</v>
      </c>
      <c r="G396">
        <f t="shared" si="48"/>
        <v>4.1512457864237629E-2</v>
      </c>
      <c r="H396">
        <f t="shared" si="49"/>
        <v>2.6123125534638912E-6</v>
      </c>
      <c r="I396">
        <f t="shared" si="50"/>
        <v>9.4335399998165437E-7</v>
      </c>
      <c r="J396">
        <f t="shared" si="51"/>
        <v>0</v>
      </c>
      <c r="K396">
        <f t="shared" si="52"/>
        <v>6.9662828206869726E-2</v>
      </c>
      <c r="R396">
        <f t="shared" si="53"/>
        <v>-2.6640884147124062</v>
      </c>
      <c r="S396">
        <f t="shared" si="54"/>
        <v>0.5959054338271027</v>
      </c>
    </row>
    <row r="397" spans="1:19" x14ac:dyDescent="0.25">
      <c r="A397">
        <v>775</v>
      </c>
      <c r="B397">
        <f t="shared" si="55"/>
        <v>597.48861384582494</v>
      </c>
      <c r="C397">
        <f t="shared" si="55"/>
        <v>0.13971963674499999</v>
      </c>
      <c r="D397" s="2">
        <v>5.8706499999999998E-5</v>
      </c>
      <c r="E397" s="1">
        <v>2.12E-5</v>
      </c>
      <c r="F397" s="1">
        <v>0</v>
      </c>
      <c r="G397">
        <f t="shared" si="48"/>
        <v>4.0450881294024979E-2</v>
      </c>
      <c r="H397">
        <f t="shared" si="49"/>
        <v>2.3747296626876774E-6</v>
      </c>
      <c r="I397">
        <f t="shared" si="50"/>
        <v>8.5755868343332956E-7</v>
      </c>
      <c r="J397">
        <f t="shared" si="51"/>
        <v>0</v>
      </c>
      <c r="K397">
        <f t="shared" si="52"/>
        <v>6.805689418999529E-2</v>
      </c>
      <c r="R397">
        <f t="shared" si="53"/>
        <v>-2.6874112443623779</v>
      </c>
      <c r="S397">
        <f t="shared" si="54"/>
        <v>0.59436860549495163</v>
      </c>
    </row>
    <row r="398" spans="1:19" x14ac:dyDescent="0.25">
      <c r="A398">
        <v>776</v>
      </c>
      <c r="B398">
        <f t="shared" si="55"/>
        <v>597.48861384582494</v>
      </c>
      <c r="C398">
        <f t="shared" si="55"/>
        <v>0.13971963674499999</v>
      </c>
      <c r="D398" s="2">
        <v>5.47703E-5</v>
      </c>
      <c r="E398" s="2">
        <v>1.9778600000000001E-5</v>
      </c>
      <c r="F398" s="1">
        <v>0</v>
      </c>
      <c r="G398">
        <f t="shared" si="48"/>
        <v>3.9414961451798305E-2</v>
      </c>
      <c r="H398">
        <f t="shared" si="49"/>
        <v>2.1587692632034289E-6</v>
      </c>
      <c r="I398">
        <f t="shared" si="50"/>
        <v>7.7957275657053797E-7</v>
      </c>
      <c r="J398">
        <f t="shared" si="51"/>
        <v>0</v>
      </c>
      <c r="K398">
        <f t="shared" si="52"/>
        <v>6.6485246258404296E-2</v>
      </c>
      <c r="R398">
        <f t="shared" si="53"/>
        <v>-2.7107752167109465</v>
      </c>
      <c r="S398">
        <f t="shared" si="54"/>
        <v>0.59283771468043445</v>
      </c>
    </row>
    <row r="399" spans="1:19" x14ac:dyDescent="0.25">
      <c r="A399">
        <v>777</v>
      </c>
      <c r="B399">
        <f t="shared" si="55"/>
        <v>597.48861384582494</v>
      </c>
      <c r="C399">
        <f t="shared" si="55"/>
        <v>0.13971963674499999</v>
      </c>
      <c r="D399" s="2">
        <v>5.10992E-5</v>
      </c>
      <c r="E399" s="2">
        <v>1.8452900000000001E-5</v>
      </c>
      <c r="F399" s="1">
        <v>0</v>
      </c>
      <c r="G399">
        <f t="shared" si="48"/>
        <v>3.8404139389072861E-2</v>
      </c>
      <c r="H399">
        <f t="shared" si="49"/>
        <v>1.962420799470112E-6</v>
      </c>
      <c r="I399">
        <f t="shared" si="50"/>
        <v>7.0866774373262259E-7</v>
      </c>
      <c r="J399">
        <f t="shared" si="51"/>
        <v>0</v>
      </c>
      <c r="K399">
        <f t="shared" si="52"/>
        <v>6.4947256140961557E-2</v>
      </c>
      <c r="R399">
        <f t="shared" si="53"/>
        <v>-2.7341797824705818</v>
      </c>
      <c r="S399">
        <f t="shared" si="54"/>
        <v>0.59131273083685776</v>
      </c>
    </row>
    <row r="400" spans="1:19" x14ac:dyDescent="0.25">
      <c r="A400">
        <v>778</v>
      </c>
      <c r="B400">
        <f t="shared" si="55"/>
        <v>597.48861384582494</v>
      </c>
      <c r="C400">
        <f t="shared" si="55"/>
        <v>0.13971963674499999</v>
      </c>
      <c r="D400" s="2">
        <v>4.7676500000000003E-5</v>
      </c>
      <c r="E400" s="2">
        <v>1.7216900000000001E-5</v>
      </c>
      <c r="F400" s="1">
        <v>0</v>
      </c>
      <c r="G400">
        <f t="shared" si="48"/>
        <v>3.7417865893293788E-2</v>
      </c>
      <c r="H400">
        <f t="shared" si="49"/>
        <v>1.7839528832616214E-6</v>
      </c>
      <c r="I400">
        <f t="shared" si="50"/>
        <v>6.4421965529824988E-7</v>
      </c>
      <c r="J400">
        <f t="shared" si="51"/>
        <v>0</v>
      </c>
      <c r="K400">
        <f t="shared" si="52"/>
        <v>6.3442303197568037E-2</v>
      </c>
      <c r="R400">
        <f t="shared" si="53"/>
        <v>-2.7576243971826551</v>
      </c>
      <c r="S400">
        <f t="shared" si="54"/>
        <v>0.58979362361371745</v>
      </c>
    </row>
    <row r="401" spans="1:19" x14ac:dyDescent="0.25">
      <c r="A401">
        <v>779</v>
      </c>
      <c r="B401">
        <f t="shared" si="55"/>
        <v>597.48861384582494</v>
      </c>
      <c r="C401">
        <f t="shared" si="55"/>
        <v>0.13971963674499999</v>
      </c>
      <c r="D401" s="2">
        <v>4.44857E-5</v>
      </c>
      <c r="E401" s="2">
        <v>1.6064599999999999E-5</v>
      </c>
      <c r="F401" s="1">
        <v>0</v>
      </c>
      <c r="G401">
        <f t="shared" si="48"/>
        <v>3.6455601417928751E-2</v>
      </c>
      <c r="H401">
        <f t="shared" si="49"/>
        <v>1.621752947997553E-6</v>
      </c>
      <c r="I401">
        <f t="shared" si="50"/>
        <v>5.8564465453845815E-7</v>
      </c>
      <c r="J401">
        <f t="shared" si="51"/>
        <v>0</v>
      </c>
      <c r="K401">
        <f t="shared" si="52"/>
        <v>6.1969774481326165E-2</v>
      </c>
      <c r="R401">
        <f t="shared" si="53"/>
        <v>-2.7811085211735911</v>
      </c>
      <c r="S401">
        <f t="shared" si="54"/>
        <v>0.58828036285518837</v>
      </c>
    </row>
    <row r="402" spans="1:19" x14ac:dyDescent="0.25">
      <c r="A402">
        <v>780</v>
      </c>
      <c r="B402">
        <f t="shared" si="55"/>
        <v>597.48861384582494</v>
      </c>
      <c r="C402">
        <f t="shared" si="55"/>
        <v>0.13971963674499999</v>
      </c>
      <c r="D402" s="2">
        <v>4.15099E-5</v>
      </c>
      <c r="E402" s="1">
        <v>1.499E-5</v>
      </c>
      <c r="F402" s="1">
        <v>0</v>
      </c>
      <c r="G402">
        <f t="shared" si="48"/>
        <v>3.5516816008352381E-2</v>
      </c>
      <c r="H402">
        <f t="shared" si="49"/>
        <v>1.4742994808251065E-6</v>
      </c>
      <c r="I402">
        <f t="shared" si="50"/>
        <v>5.3239707196520224E-7</v>
      </c>
      <c r="J402">
        <f t="shared" si="51"/>
        <v>0</v>
      </c>
      <c r="K402">
        <f t="shared" si="52"/>
        <v>6.0529064792519932E-2</v>
      </c>
      <c r="R402">
        <f t="shared" si="53"/>
        <v>-2.8046316195114631</v>
      </c>
      <c r="S402">
        <f t="shared" si="54"/>
        <v>0.58677291859862801</v>
      </c>
    </row>
    <row r="403" spans="1:19" x14ac:dyDescent="0.25">
      <c r="D403" s="2">
        <v>3.8733199999999997E-5</v>
      </c>
      <c r="E403" s="2">
        <v>1.3987300000000001E-5</v>
      </c>
      <c r="F403" s="1">
        <v>0</v>
      </c>
    </row>
    <row r="404" spans="1:19" x14ac:dyDescent="0.25">
      <c r="D404" s="2">
        <v>3.6142000000000001E-5</v>
      </c>
      <c r="E404" s="2">
        <v>1.3051600000000001E-5</v>
      </c>
      <c r="F404" s="1">
        <v>0</v>
      </c>
    </row>
    <row r="405" spans="1:19" x14ac:dyDescent="0.25">
      <c r="D405" s="2">
        <v>3.3723500000000003E-5</v>
      </c>
      <c r="E405" s="2">
        <v>1.21782E-5</v>
      </c>
      <c r="F405" s="1">
        <v>0</v>
      </c>
    </row>
    <row r="406" spans="1:19" x14ac:dyDescent="0.25">
      <c r="D406" s="2">
        <v>3.1464899999999998E-5</v>
      </c>
      <c r="E406" s="2">
        <v>1.13625E-5</v>
      </c>
      <c r="F406" s="1">
        <v>0</v>
      </c>
    </row>
    <row r="407" spans="1:19" x14ac:dyDescent="0.25">
      <c r="D407" s="2">
        <v>2.9353299999999999E-5</v>
      </c>
      <c r="E407" s="1">
        <v>1.06E-5</v>
      </c>
      <c r="F407" s="1">
        <v>0</v>
      </c>
    </row>
    <row r="408" spans="1:19" x14ac:dyDescent="0.25">
      <c r="D408" s="2">
        <v>2.7375699999999999E-5</v>
      </c>
      <c r="E408" s="2">
        <v>9.88588E-6</v>
      </c>
      <c r="F408" s="1">
        <v>0</v>
      </c>
    </row>
    <row r="409" spans="1:19" x14ac:dyDescent="0.25">
      <c r="D409" s="2">
        <v>2.5524299999999999E-5</v>
      </c>
      <c r="E409" s="2">
        <v>9.2173000000000007E-6</v>
      </c>
      <c r="F409" s="1">
        <v>0</v>
      </c>
    </row>
    <row r="410" spans="1:19" x14ac:dyDescent="0.25">
      <c r="D410" s="2">
        <v>2.3793799999999999E-5</v>
      </c>
      <c r="E410" s="2">
        <v>8.5923599999999998E-6</v>
      </c>
      <c r="F410" s="1">
        <v>0</v>
      </c>
    </row>
    <row r="411" spans="1:19" x14ac:dyDescent="0.25">
      <c r="D411" s="2">
        <v>2.2178700000000002E-5</v>
      </c>
      <c r="E411" s="2">
        <v>8.0091299999999997E-6</v>
      </c>
      <c r="F411" s="1">
        <v>0</v>
      </c>
    </row>
    <row r="412" spans="1:19" x14ac:dyDescent="0.25">
      <c r="D412" s="2">
        <v>2.0673799999999998E-5</v>
      </c>
      <c r="E412" s="2">
        <v>7.4657000000000004E-6</v>
      </c>
      <c r="F412" s="1">
        <v>0</v>
      </c>
    </row>
    <row r="413" spans="1:19" x14ac:dyDescent="0.25">
      <c r="D413" s="2">
        <v>1.9272299999999998E-5</v>
      </c>
      <c r="E413" s="2">
        <v>6.9595699999999998E-6</v>
      </c>
      <c r="F413" s="1">
        <v>0</v>
      </c>
    </row>
    <row r="414" spans="1:19" x14ac:dyDescent="0.25">
      <c r="D414" s="2">
        <v>1.7966400000000001E-5</v>
      </c>
      <c r="E414" s="2">
        <v>6.4880000000000004E-6</v>
      </c>
      <c r="F414" s="1">
        <v>0</v>
      </c>
    </row>
    <row r="415" spans="1:19" x14ac:dyDescent="0.25">
      <c r="D415" s="2">
        <v>1.67499E-5</v>
      </c>
      <c r="E415" s="2">
        <v>6.0487000000000002E-6</v>
      </c>
      <c r="F415" s="1">
        <v>0</v>
      </c>
    </row>
    <row r="416" spans="1:19" x14ac:dyDescent="0.25">
      <c r="D416" s="2">
        <v>1.5616499999999999E-5</v>
      </c>
      <c r="E416" s="2">
        <v>5.6393999999999997E-6</v>
      </c>
      <c r="F416" s="1">
        <v>0</v>
      </c>
    </row>
    <row r="417" spans="4:6" x14ac:dyDescent="0.25">
      <c r="D417" s="2">
        <v>1.4559800000000001E-5</v>
      </c>
      <c r="E417" s="2">
        <v>5.2577999999999999E-6</v>
      </c>
      <c r="F417" s="1">
        <v>0</v>
      </c>
    </row>
    <row r="418" spans="4:6" x14ac:dyDescent="0.25">
      <c r="D418" s="2">
        <v>1.3573900000000001E-5</v>
      </c>
      <c r="E418" s="2">
        <v>4.9017699999999998E-6</v>
      </c>
      <c r="F418" s="1">
        <v>0</v>
      </c>
    </row>
    <row r="419" spans="4:6" x14ac:dyDescent="0.25">
      <c r="D419" s="2">
        <v>1.26544E-5</v>
      </c>
      <c r="E419" s="2">
        <v>4.5697200000000002E-6</v>
      </c>
      <c r="F419" s="1">
        <v>0</v>
      </c>
    </row>
    <row r="420" spans="4:6" x14ac:dyDescent="0.25">
      <c r="D420" s="2">
        <v>1.1797199999999999E-5</v>
      </c>
      <c r="E420" s="2">
        <v>4.2601899999999996E-6</v>
      </c>
      <c r="F420" s="1">
        <v>0</v>
      </c>
    </row>
    <row r="421" spans="4:6" x14ac:dyDescent="0.25">
      <c r="D421" s="2">
        <v>1.09984E-5</v>
      </c>
      <c r="E421" s="2">
        <v>3.9717399999999999E-6</v>
      </c>
      <c r="F421" s="1">
        <v>0</v>
      </c>
    </row>
    <row r="422" spans="4:6" x14ac:dyDescent="0.25">
      <c r="D422" s="2">
        <v>1.0254E-5</v>
      </c>
      <c r="E422" s="2">
        <v>3.7029000000000002E-6</v>
      </c>
      <c r="F422" s="1">
        <v>0</v>
      </c>
    </row>
    <row r="423" spans="4:6" x14ac:dyDescent="0.25">
      <c r="D423" s="2">
        <v>9.5596499999999992E-6</v>
      </c>
      <c r="E423" s="2">
        <v>3.4521599999999999E-6</v>
      </c>
      <c r="F423" s="1">
        <v>0</v>
      </c>
    </row>
    <row r="424" spans="4:6" x14ac:dyDescent="0.25">
      <c r="D424" s="2">
        <v>8.9120399999999998E-6</v>
      </c>
      <c r="E424" s="2">
        <v>3.2183000000000002E-6</v>
      </c>
      <c r="F424" s="1">
        <v>0</v>
      </c>
    </row>
    <row r="425" spans="4:6" x14ac:dyDescent="0.25">
      <c r="D425" s="2">
        <v>8.3083600000000005E-6</v>
      </c>
      <c r="E425" s="2">
        <v>3.0002999999999999E-6</v>
      </c>
      <c r="F425" s="1">
        <v>0</v>
      </c>
    </row>
    <row r="426" spans="4:6" x14ac:dyDescent="0.25">
      <c r="D426" s="2">
        <v>7.7457699999999992E-6</v>
      </c>
      <c r="E426" s="2">
        <v>2.7971400000000001E-6</v>
      </c>
      <c r="F426" s="1">
        <v>0</v>
      </c>
    </row>
    <row r="427" spans="4:6" x14ac:dyDescent="0.25">
      <c r="D427" s="2">
        <v>7.22146E-6</v>
      </c>
      <c r="E427" s="2">
        <v>2.6077999999999998E-6</v>
      </c>
      <c r="F427" s="1">
        <v>0</v>
      </c>
    </row>
    <row r="428" spans="4:6" x14ac:dyDescent="0.25">
      <c r="D428" s="2">
        <v>6.7324799999999998E-6</v>
      </c>
      <c r="E428" s="2">
        <v>2.4312199999999998E-6</v>
      </c>
      <c r="F428" s="1">
        <v>0</v>
      </c>
    </row>
    <row r="429" spans="4:6" x14ac:dyDescent="0.25">
      <c r="D429" s="2">
        <v>6.2764200000000003E-6</v>
      </c>
      <c r="E429" s="2">
        <v>2.2665299999999998E-6</v>
      </c>
      <c r="F429" s="1">
        <v>0</v>
      </c>
    </row>
    <row r="430" spans="4:6" x14ac:dyDescent="0.25">
      <c r="D430" s="2">
        <v>5.8513000000000002E-6</v>
      </c>
      <c r="E430" s="2">
        <v>2.1130100000000002E-6</v>
      </c>
      <c r="F430" s="1">
        <v>0</v>
      </c>
    </row>
    <row r="431" spans="4:6" x14ac:dyDescent="0.25">
      <c r="D431" s="2">
        <v>5.4551200000000002E-6</v>
      </c>
      <c r="E431" s="2">
        <v>1.9699399999999998E-6</v>
      </c>
      <c r="F431" s="1">
        <v>0</v>
      </c>
    </row>
    <row r="432" spans="4:6" x14ac:dyDescent="0.25">
      <c r="D432" s="2">
        <v>5.0858700000000003E-6</v>
      </c>
      <c r="E432" s="2">
        <v>1.8365999999999999E-6</v>
      </c>
      <c r="F432" s="1">
        <v>0</v>
      </c>
    </row>
    <row r="433" spans="4:6" x14ac:dyDescent="0.25">
      <c r="D433" s="2">
        <v>4.7414699999999999E-6</v>
      </c>
      <c r="E433" s="2">
        <v>1.7122300000000001E-6</v>
      </c>
      <c r="F433" s="1">
        <v>0</v>
      </c>
    </row>
    <row r="434" spans="4:6" x14ac:dyDescent="0.25">
      <c r="D434" s="2">
        <v>4.4202399999999999E-6</v>
      </c>
      <c r="E434" s="2">
        <v>1.59623E-6</v>
      </c>
      <c r="F434" s="1">
        <v>0</v>
      </c>
    </row>
    <row r="435" spans="4:6" x14ac:dyDescent="0.25">
      <c r="D435" s="2">
        <v>4.1207799999999999E-6</v>
      </c>
      <c r="E435" s="2">
        <v>1.4880899999999999E-6</v>
      </c>
      <c r="F435" s="1">
        <v>0</v>
      </c>
    </row>
    <row r="436" spans="4:6" x14ac:dyDescent="0.25">
      <c r="D436" s="2">
        <v>3.8417199999999997E-6</v>
      </c>
      <c r="E436" s="2">
        <v>1.3873100000000001E-6</v>
      </c>
      <c r="F436" s="1">
        <v>0</v>
      </c>
    </row>
    <row r="437" spans="4:6" x14ac:dyDescent="0.25">
      <c r="D437" s="2">
        <v>3.5816499999999998E-6</v>
      </c>
      <c r="E437" s="2">
        <v>1.2934E-6</v>
      </c>
      <c r="F437" s="1">
        <v>0</v>
      </c>
    </row>
    <row r="438" spans="4:6" x14ac:dyDescent="0.25">
      <c r="D438" s="2">
        <v>3.3391299999999999E-6</v>
      </c>
      <c r="E438" s="2">
        <v>1.2058200000000001E-6</v>
      </c>
      <c r="F438" s="1">
        <v>0</v>
      </c>
    </row>
    <row r="439" spans="4:6" x14ac:dyDescent="0.25">
      <c r="D439" s="2">
        <v>3.11295E-6</v>
      </c>
      <c r="E439" s="2">
        <v>1.12414E-6</v>
      </c>
      <c r="F439" s="1">
        <v>0</v>
      </c>
    </row>
    <row r="440" spans="4:6" x14ac:dyDescent="0.25">
      <c r="D440" s="2">
        <v>2.9021199999999998E-6</v>
      </c>
      <c r="E440" s="2">
        <v>1.04801E-6</v>
      </c>
      <c r="F440" s="1">
        <v>0</v>
      </c>
    </row>
    <row r="441" spans="4:6" x14ac:dyDescent="0.25">
      <c r="D441" s="2">
        <v>2.7056500000000001E-6</v>
      </c>
      <c r="E441" s="2">
        <v>9.7705800000000004E-7</v>
      </c>
      <c r="F441" s="1">
        <v>0</v>
      </c>
    </row>
    <row r="442" spans="4:6" x14ac:dyDescent="0.25">
      <c r="D442" s="2">
        <v>2.52253E-6</v>
      </c>
      <c r="E442" s="2">
        <v>9.1093000000000002E-7</v>
      </c>
      <c r="F442" s="1">
        <v>0</v>
      </c>
    </row>
    <row r="443" spans="4:6" x14ac:dyDescent="0.25">
      <c r="D443" s="2">
        <v>2.3517299999999998E-6</v>
      </c>
      <c r="E443" s="2">
        <v>8.4925099999999999E-7</v>
      </c>
      <c r="F443" s="1">
        <v>0</v>
      </c>
    </row>
    <row r="444" spans="4:6" x14ac:dyDescent="0.25">
      <c r="D444" s="2">
        <v>2.1924200000000001E-6</v>
      </c>
      <c r="E444" s="2">
        <v>7.9172100000000003E-7</v>
      </c>
      <c r="F444" s="1">
        <v>0</v>
      </c>
    </row>
    <row r="445" spans="4:6" x14ac:dyDescent="0.25">
      <c r="D445" s="2">
        <v>2.0439E-6</v>
      </c>
      <c r="E445" s="2">
        <v>7.3809000000000001E-7</v>
      </c>
      <c r="F445" s="1">
        <v>0</v>
      </c>
    </row>
    <row r="446" spans="4:6" x14ac:dyDescent="0.25">
      <c r="D446" s="2">
        <v>1.9055E-6</v>
      </c>
      <c r="E446" s="2">
        <v>6.8810999999999999E-7</v>
      </c>
      <c r="F446" s="1">
        <v>0</v>
      </c>
    </row>
    <row r="447" spans="4:6" x14ac:dyDescent="0.25">
      <c r="D447" s="2">
        <v>1.7765099999999999E-6</v>
      </c>
      <c r="E447" s="2">
        <v>6.4153E-7</v>
      </c>
      <c r="F447" s="1">
        <v>0</v>
      </c>
    </row>
    <row r="448" spans="4:6" x14ac:dyDescent="0.25">
      <c r="D448" s="2">
        <v>1.65622E-6</v>
      </c>
      <c r="E448" s="2">
        <v>5.9808999999999998E-7</v>
      </c>
      <c r="F448" s="1">
        <v>0</v>
      </c>
    </row>
    <row r="449" spans="4:6" x14ac:dyDescent="0.25">
      <c r="D449" s="2">
        <v>1.5440200000000001E-6</v>
      </c>
      <c r="E449" s="2">
        <v>5.5757500000000001E-7</v>
      </c>
      <c r="F449" s="1">
        <v>0</v>
      </c>
    </row>
    <row r="450" spans="4:6" x14ac:dyDescent="0.25">
      <c r="D450" s="2">
        <v>1.43944E-6</v>
      </c>
      <c r="E450" s="2">
        <v>5.1980799999999999E-7</v>
      </c>
      <c r="F450" s="1">
        <v>0</v>
      </c>
    </row>
    <row r="451" spans="4:6" x14ac:dyDescent="0.25">
      <c r="D451" s="2">
        <v>1.3419799999999999E-6</v>
      </c>
      <c r="E451" s="2">
        <v>4.84612E-7</v>
      </c>
      <c r="F451" s="1">
        <v>0</v>
      </c>
    </row>
    <row r="452" spans="4:6" x14ac:dyDescent="0.25">
      <c r="D452" s="2">
        <v>1.25114E-6</v>
      </c>
      <c r="E452" s="2">
        <v>4.5181000000000002E-7</v>
      </c>
      <c r="F452" s="1">
        <v>0</v>
      </c>
    </row>
    <row r="453" spans="4:6" x14ac:dyDescent="0.25">
      <c r="D453" s="2">
        <v>4.7414699999999999E-6</v>
      </c>
      <c r="E453" s="2">
        <v>1.7122300000000001E-6</v>
      </c>
      <c r="F453" s="1">
        <v>0</v>
      </c>
    </row>
    <row r="454" spans="4:6" x14ac:dyDescent="0.25">
      <c r="D454" s="2">
        <v>4.4202399999999999E-6</v>
      </c>
      <c r="E454" s="2">
        <v>1.59623E-6</v>
      </c>
      <c r="F454" s="1">
        <v>0</v>
      </c>
    </row>
    <row r="455" spans="4:6" x14ac:dyDescent="0.25">
      <c r="D455" s="2">
        <v>4.1207799999999999E-6</v>
      </c>
      <c r="E455" s="2">
        <v>1.4880899999999999E-6</v>
      </c>
      <c r="F455" s="1">
        <v>0</v>
      </c>
    </row>
    <row r="456" spans="4:6" x14ac:dyDescent="0.25">
      <c r="D456" s="2">
        <v>3.8417199999999997E-6</v>
      </c>
      <c r="E456" s="2">
        <v>1.3873100000000001E-6</v>
      </c>
      <c r="F456" s="1">
        <v>0</v>
      </c>
    </row>
    <row r="457" spans="4:6" x14ac:dyDescent="0.25">
      <c r="D457" s="2">
        <v>3.5816499999999998E-6</v>
      </c>
      <c r="E457" s="2">
        <v>1.2934E-6</v>
      </c>
      <c r="F457" s="1">
        <v>0</v>
      </c>
    </row>
    <row r="458" spans="4:6" x14ac:dyDescent="0.25">
      <c r="D458" s="2">
        <v>3.3391299999999999E-6</v>
      </c>
      <c r="E458" s="2">
        <v>1.2058200000000001E-6</v>
      </c>
      <c r="F458" s="1">
        <v>0</v>
      </c>
    </row>
    <row r="459" spans="4:6" x14ac:dyDescent="0.25">
      <c r="D459" s="2">
        <v>3.11295E-6</v>
      </c>
      <c r="E459" s="2">
        <v>1.12414E-6</v>
      </c>
      <c r="F459" s="1">
        <v>0</v>
      </c>
    </row>
    <row r="460" spans="4:6" x14ac:dyDescent="0.25">
      <c r="D460" s="2">
        <v>2.9021199999999998E-6</v>
      </c>
      <c r="E460" s="2">
        <v>1.04801E-6</v>
      </c>
      <c r="F460" s="1">
        <v>0</v>
      </c>
    </row>
    <row r="461" spans="4:6" x14ac:dyDescent="0.25">
      <c r="D461" s="2">
        <v>2.7056500000000001E-6</v>
      </c>
      <c r="E461" s="2">
        <v>9.7705800000000004E-7</v>
      </c>
      <c r="F461" s="1">
        <v>0</v>
      </c>
    </row>
    <row r="462" spans="4:6" x14ac:dyDescent="0.25">
      <c r="D462" s="2">
        <v>2.52253E-6</v>
      </c>
      <c r="E462" s="2">
        <v>9.1093000000000002E-7</v>
      </c>
      <c r="F462" s="1">
        <v>0</v>
      </c>
    </row>
    <row r="463" spans="4:6" x14ac:dyDescent="0.25">
      <c r="D463" s="2">
        <v>2.3517299999999998E-6</v>
      </c>
      <c r="E463" s="2">
        <v>8.4925099999999999E-7</v>
      </c>
      <c r="F463" s="1">
        <v>0</v>
      </c>
    </row>
    <row r="464" spans="4:6" x14ac:dyDescent="0.25">
      <c r="D464" s="2">
        <v>2.1924200000000001E-6</v>
      </c>
      <c r="E464" s="2">
        <v>7.9172100000000003E-7</v>
      </c>
      <c r="F464" s="1">
        <v>0</v>
      </c>
    </row>
    <row r="465" spans="4:6" x14ac:dyDescent="0.25">
      <c r="D465" s="2">
        <v>2.0439E-6</v>
      </c>
      <c r="E465" s="2">
        <v>7.3809000000000001E-7</v>
      </c>
      <c r="F465" s="1">
        <v>0</v>
      </c>
    </row>
    <row r="466" spans="4:6" x14ac:dyDescent="0.25">
      <c r="D466" s="2">
        <v>1.9055E-6</v>
      </c>
      <c r="E466" s="2">
        <v>6.8810999999999999E-7</v>
      </c>
      <c r="F466" s="1">
        <v>0</v>
      </c>
    </row>
    <row r="467" spans="4:6" x14ac:dyDescent="0.25">
      <c r="D467" s="2">
        <v>1.7765099999999999E-6</v>
      </c>
      <c r="E467" s="2">
        <v>6.4153E-7</v>
      </c>
      <c r="F467" s="1">
        <v>0</v>
      </c>
    </row>
    <row r="468" spans="4:6" x14ac:dyDescent="0.25">
      <c r="D468" s="2">
        <v>1.65622E-6</v>
      </c>
      <c r="E468" s="2">
        <v>5.9808999999999998E-7</v>
      </c>
      <c r="F468" s="1">
        <v>0</v>
      </c>
    </row>
    <row r="469" spans="4:6" x14ac:dyDescent="0.25">
      <c r="D469" s="2">
        <v>1.5440200000000001E-6</v>
      </c>
      <c r="E469" s="2">
        <v>5.5757500000000001E-7</v>
      </c>
      <c r="F469" s="1">
        <v>0</v>
      </c>
    </row>
    <row r="470" spans="4:6" x14ac:dyDescent="0.25">
      <c r="D470" s="2">
        <v>1.43944E-6</v>
      </c>
      <c r="E470" s="2">
        <v>5.1980799999999999E-7</v>
      </c>
      <c r="F470" s="1">
        <v>0</v>
      </c>
    </row>
    <row r="471" spans="4:6" x14ac:dyDescent="0.25">
      <c r="D471" s="2">
        <v>1.3419799999999999E-6</v>
      </c>
      <c r="E471" s="2">
        <v>4.84612E-7</v>
      </c>
      <c r="F471" s="1">
        <v>0</v>
      </c>
    </row>
    <row r="472" spans="4:6" x14ac:dyDescent="0.25">
      <c r="D472" s="2">
        <v>1.25114E-6</v>
      </c>
      <c r="E472" s="2">
        <v>4.5181000000000002E-7</v>
      </c>
      <c r="F472" s="1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31C73-FADE-4FE8-9210-D27A300D0230}">
  <dimension ref="A1:Z402"/>
  <sheetViews>
    <sheetView topLeftCell="L1" workbookViewId="0">
      <selection activeCell="S11" sqref="S11"/>
    </sheetView>
  </sheetViews>
  <sheetFormatPr defaultRowHeight="15.75" x14ac:dyDescent="0.25"/>
  <cols>
    <col min="1" max="1" width="16.42578125" customWidth="1"/>
    <col min="2" max="2" width="14.42578125" customWidth="1"/>
    <col min="3" max="3" width="14.28515625" bestFit="1" customWidth="1"/>
    <col min="4" max="4" width="14.7109375" customWidth="1"/>
    <col min="5" max="5" width="12.7109375" customWidth="1"/>
    <col min="6" max="6" width="16.7109375" customWidth="1"/>
    <col min="7" max="7" width="13.28515625" customWidth="1"/>
    <col min="11" max="11" width="19.5703125" style="1" customWidth="1"/>
    <col min="12" max="12" width="13.5703125" style="1" customWidth="1"/>
    <col min="13" max="13" width="13.140625" style="1" customWidth="1"/>
    <col min="14" max="16" width="13.85546875" bestFit="1" customWidth="1"/>
    <col min="17" max="17" width="13" bestFit="1" customWidth="1"/>
    <col min="18" max="19" width="13.85546875" bestFit="1" customWidth="1"/>
    <col min="20" max="20" width="13.140625" customWidth="1"/>
    <col min="21" max="21" width="13.85546875" bestFit="1" customWidth="1"/>
    <col min="23" max="23" width="13.5703125" bestFit="1" customWidth="1"/>
  </cols>
  <sheetData>
    <row r="1" spans="1:26" x14ac:dyDescent="0.25">
      <c r="A1" t="s">
        <v>20</v>
      </c>
      <c r="B1" t="s">
        <v>21</v>
      </c>
      <c r="C1" t="s">
        <v>22</v>
      </c>
      <c r="E1" t="s">
        <v>29</v>
      </c>
      <c r="G1" t="s">
        <v>30</v>
      </c>
      <c r="I1" t="s">
        <v>31</v>
      </c>
      <c r="K1" s="1" t="s">
        <v>32</v>
      </c>
      <c r="L1" s="1" t="s">
        <v>5</v>
      </c>
      <c r="M1" s="1" t="s">
        <v>7</v>
      </c>
      <c r="N1" s="1"/>
      <c r="O1" s="1"/>
      <c r="T1" t="s">
        <v>33</v>
      </c>
      <c r="U1" t="s">
        <v>34</v>
      </c>
      <c r="V1" t="s">
        <v>3</v>
      </c>
      <c r="W1" t="s">
        <v>40</v>
      </c>
      <c r="X1" t="s">
        <v>38</v>
      </c>
      <c r="Y1" t="s">
        <v>39</v>
      </c>
      <c r="Z1" t="s">
        <v>41</v>
      </c>
    </row>
    <row r="2" spans="1:26" x14ac:dyDescent="0.25">
      <c r="A2">
        <f>LED!M2</f>
        <v>7101.5595211782666</v>
      </c>
      <c r="B2">
        <f>LED!N2</f>
        <v>2583.7616773917289</v>
      </c>
      <c r="C2">
        <f>LED!O2</f>
        <v>39906.741770157758</v>
      </c>
      <c r="E2">
        <f>SUM(A2:C2)</f>
        <v>49592.062968727754</v>
      </c>
      <c r="G2">
        <f>SUM(A4:C4)</f>
        <v>22752.074873489844</v>
      </c>
      <c r="I2">
        <f>SUM(A6:C6)</f>
        <v>109830.8191171658</v>
      </c>
      <c r="K2" s="1">
        <f>Input!B9</f>
        <v>8000</v>
      </c>
      <c r="L2" s="1">
        <f>9*D9/(6*D9-24*E9+12)</f>
        <v>0.29399324065436078</v>
      </c>
      <c r="M2" s="1">
        <f>6*E9/(6*D9-24*E9+12)</f>
        <v>0.30979533552795485</v>
      </c>
      <c r="N2">
        <f>(A2-(L2*E2))*((M2*I2)-B6)</f>
        <v>146550740.6835441</v>
      </c>
      <c r="O2">
        <f>(B2-(M2*E2))*((L2*I2)-B6)</f>
        <v>272623868.45738143</v>
      </c>
      <c r="P2">
        <f>((L2*G2)-A4)*((M2*I2)-B6)</f>
        <v>-76390644.25062713</v>
      </c>
      <c r="Q2">
        <f>((L2*I2)-A6)*((M2*G2)-B4)</f>
        <v>212085048.24673161</v>
      </c>
      <c r="R2">
        <f>(B2-(M2*E2))*(L2*G2-A4)</f>
        <v>-49815650.760795839</v>
      </c>
      <c r="S2">
        <f>(A2-(L2*E2))*((M2*G2)-B4)</f>
        <v>74950145.843713835</v>
      </c>
      <c r="T2">
        <f>(N2-O2)/(P2-Q2)</f>
        <v>0.43703206562192981</v>
      </c>
      <c r="U2">
        <f>(R2-S2)/(P2-Q2)</f>
        <v>0.43250020660112298</v>
      </c>
      <c r="V2">
        <v>380</v>
      </c>
      <c r="W2">
        <f>LED!H2</f>
        <v>2.4392262669768968E-3</v>
      </c>
      <c r="X2">
        <f>T2*s!G2</f>
        <v>1.5608937031574995E-37</v>
      </c>
      <c r="Y2">
        <f>U2*l!G2</f>
        <v>5.5161196662997156E-8</v>
      </c>
      <c r="Z2">
        <f>W2+X2+Y2</f>
        <v>2.4392814281735597E-3</v>
      </c>
    </row>
    <row r="3" spans="1:26" x14ac:dyDescent="0.25">
      <c r="A3" t="s">
        <v>23</v>
      </c>
      <c r="B3" t="s">
        <v>24</v>
      </c>
      <c r="C3" t="s">
        <v>25</v>
      </c>
      <c r="T3">
        <f t="shared" ref="T3:U6" si="0">T2</f>
        <v>0.43703206562192981</v>
      </c>
      <c r="U3">
        <f t="shared" si="0"/>
        <v>0.43250020660112298</v>
      </c>
      <c r="V3">
        <v>381</v>
      </c>
      <c r="W3">
        <f>LED!H3</f>
        <v>2.6729542831620983E-3</v>
      </c>
      <c r="X3">
        <f>T3*s!G3</f>
        <v>8.0078900158944774E-37</v>
      </c>
      <c r="Y3">
        <f>U3*l!G3</f>
        <v>6.9833681596857937E-8</v>
      </c>
      <c r="Z3">
        <f t="shared" ref="Z3:Z66" si="1">W3+X3+Y3</f>
        <v>2.6730241168436953E-3</v>
      </c>
    </row>
    <row r="4" spans="1:26" x14ac:dyDescent="0.25">
      <c r="A4">
        <f>s!L2</f>
        <v>2790.9045484668172</v>
      </c>
      <c r="B4">
        <f>s!M2</f>
        <v>17071.009290064954</v>
      </c>
      <c r="C4">
        <f>s!N2</f>
        <v>2890.1610349580724</v>
      </c>
      <c r="T4">
        <f t="shared" si="0"/>
        <v>0.43703206562192981</v>
      </c>
      <c r="U4">
        <f t="shared" si="0"/>
        <v>0.43250020660112298</v>
      </c>
      <c r="V4">
        <v>382</v>
      </c>
      <c r="W4">
        <f>LED!H4</f>
        <v>2.9290772433257974E-3</v>
      </c>
      <c r="X4">
        <f>T4*s!G4</f>
        <v>4.0088011143010219E-36</v>
      </c>
      <c r="Y4">
        <f>U4*l!G4</f>
        <v>8.8145897472330596E-8</v>
      </c>
      <c r="Z4">
        <f t="shared" si="1"/>
        <v>2.9291653892232696E-3</v>
      </c>
    </row>
    <row r="5" spans="1:26" x14ac:dyDescent="0.25">
      <c r="A5" t="s">
        <v>26</v>
      </c>
      <c r="B5" t="s">
        <v>27</v>
      </c>
      <c r="C5" t="s">
        <v>28</v>
      </c>
      <c r="T5">
        <f t="shared" si="0"/>
        <v>0.43703206562192981</v>
      </c>
      <c r="U5">
        <f t="shared" si="0"/>
        <v>0.43250020660112298</v>
      </c>
      <c r="V5">
        <v>383</v>
      </c>
      <c r="W5">
        <f>LED!H5</f>
        <v>3.2097406675295759E-3</v>
      </c>
      <c r="X5">
        <f>T5*s!G5</f>
        <v>1.958845034906447E-35</v>
      </c>
      <c r="Y5">
        <f>U5*l!G5</f>
        <v>1.1093311331214995E-7</v>
      </c>
      <c r="Z5">
        <f t="shared" si="1"/>
        <v>3.209851600642888E-3</v>
      </c>
    </row>
    <row r="6" spans="1:26" x14ac:dyDescent="0.25">
      <c r="A6">
        <f>l!L2</f>
        <v>53450.363492015662</v>
      </c>
      <c r="B6">
        <f>l!M2</f>
        <v>53622.210289046387</v>
      </c>
      <c r="C6">
        <f>l!N2</f>
        <v>2758.245336103751</v>
      </c>
      <c r="T6">
        <f t="shared" si="0"/>
        <v>0.43703206562192981</v>
      </c>
      <c r="U6">
        <f t="shared" si="0"/>
        <v>0.43250020660112298</v>
      </c>
      <c r="V6">
        <v>384</v>
      </c>
      <c r="W6">
        <f>LED!H6</f>
        <v>3.5172955468683316E-3</v>
      </c>
      <c r="X6">
        <f>T6*s!G6</f>
        <v>9.3456676668536919E-35</v>
      </c>
      <c r="Y6">
        <f>U6*l!G6</f>
        <v>1.3920602384678385E-7</v>
      </c>
      <c r="Z6">
        <f t="shared" si="1"/>
        <v>3.5174347528921786E-3</v>
      </c>
    </row>
    <row r="7" spans="1:26" x14ac:dyDescent="0.25">
      <c r="T7">
        <f t="shared" ref="T7:T70" si="2">T6</f>
        <v>0.43703206562192981</v>
      </c>
      <c r="U7">
        <f t="shared" ref="U7:U70" si="3">U6</f>
        <v>0.43250020660112298</v>
      </c>
      <c r="V7">
        <v>385</v>
      </c>
      <c r="W7">
        <f>LED!H7</f>
        <v>3.8543179992249852E-3</v>
      </c>
      <c r="X7">
        <f>T7*s!G7</f>
        <v>4.3549064837340223E-34</v>
      </c>
      <c r="Y7">
        <f>U7*l!G7</f>
        <v>1.7418395981836549E-7</v>
      </c>
      <c r="Z7">
        <f t="shared" si="1"/>
        <v>3.8544921831848034E-3</v>
      </c>
    </row>
    <row r="8" spans="1:26" x14ac:dyDescent="0.25">
      <c r="A8" t="s">
        <v>42</v>
      </c>
      <c r="B8" t="s">
        <v>43</v>
      </c>
      <c r="C8" t="s">
        <v>44</v>
      </c>
      <c r="D8" t="s">
        <v>45</v>
      </c>
      <c r="E8" t="s">
        <v>46</v>
      </c>
      <c r="F8" t="s">
        <v>47</v>
      </c>
      <c r="G8" t="s">
        <v>48</v>
      </c>
      <c r="T8">
        <f t="shared" si="2"/>
        <v>0.43703206562192981</v>
      </c>
      <c r="U8">
        <f t="shared" si="3"/>
        <v>0.43250020660112298</v>
      </c>
      <c r="V8">
        <v>386</v>
      </c>
      <c r="W8">
        <f>LED!H8</f>
        <v>4.2236307992916779E-3</v>
      </c>
      <c r="X8">
        <f>T8*s!G8</f>
        <v>1.9826096460205899E-33</v>
      </c>
      <c r="Y8">
        <f>U8*l!G8</f>
        <v>2.1733363605232584E-7</v>
      </c>
      <c r="Z8">
        <f t="shared" si="1"/>
        <v>4.2238481329277301E-3</v>
      </c>
    </row>
    <row r="9" spans="1:26" x14ac:dyDescent="0.25">
      <c r="A9">
        <f>Input!A15</f>
        <v>0.19160738305800001</v>
      </c>
      <c r="B9">
        <f>Input!B15</f>
        <v>0.30331427207700001</v>
      </c>
      <c r="C9">
        <f>Input!C15</f>
        <v>2.4544709800000002E-4</v>
      </c>
      <c r="D9">
        <f>Input!D15</f>
        <v>0.19185283015600002</v>
      </c>
      <c r="E9">
        <f>Input!E15</f>
        <v>0.3032473387375012</v>
      </c>
      <c r="F9">
        <f>Input!F15</f>
        <v>-0.272699659077</v>
      </c>
      <c r="G9">
        <f>Input!G15</f>
        <v>0.35556554011399999</v>
      </c>
      <c r="T9">
        <f t="shared" si="2"/>
        <v>0.43703206562192981</v>
      </c>
      <c r="U9">
        <f t="shared" si="3"/>
        <v>0.43250020660112298</v>
      </c>
      <c r="V9">
        <v>387</v>
      </c>
      <c r="W9">
        <f>LED!H9</f>
        <v>4.6283269598931167E-3</v>
      </c>
      <c r="X9">
        <f>T9*s!G9</f>
        <v>8.8209470437894972E-33</v>
      </c>
      <c r="Y9">
        <f>U9*l!G9</f>
        <v>2.7041421917655746E-7</v>
      </c>
      <c r="Z9">
        <f t="shared" si="1"/>
        <v>4.6285973741122931E-3</v>
      </c>
    </row>
    <row r="10" spans="1:26" x14ac:dyDescent="0.25">
      <c r="T10">
        <f t="shared" si="2"/>
        <v>0.43703206562192981</v>
      </c>
      <c r="U10">
        <f t="shared" si="3"/>
        <v>0.43250020660112298</v>
      </c>
      <c r="V10">
        <v>388</v>
      </c>
      <c r="W10">
        <f>LED!H10</f>
        <v>5.0717955578989124E-3</v>
      </c>
      <c r="X10">
        <f>T10*s!G10</f>
        <v>3.8365486112759328E-32</v>
      </c>
      <c r="Y10">
        <f>U10*l!G10</f>
        <v>3.3552958294839755E-7</v>
      </c>
      <c r="Z10">
        <f t="shared" si="1"/>
        <v>5.0721310874818609E-3</v>
      </c>
    </row>
    <row r="11" spans="1:26" x14ac:dyDescent="0.25">
      <c r="T11">
        <f t="shared" si="2"/>
        <v>0.43703206562192981</v>
      </c>
      <c r="U11">
        <f t="shared" si="3"/>
        <v>0.43250020660112298</v>
      </c>
      <c r="V11">
        <v>389</v>
      </c>
      <c r="W11">
        <f>LED!H11</f>
        <v>5.5577500156218235E-3</v>
      </c>
      <c r="X11">
        <f>T11*s!G11</f>
        <v>1.6316977827924508E-31</v>
      </c>
      <c r="Y11">
        <f>U11*l!G11</f>
        <v>4.1518871089785988E-7</v>
      </c>
      <c r="Z11">
        <f t="shared" si="1"/>
        <v>5.5581652043327212E-3</v>
      </c>
    </row>
    <row r="12" spans="1:26" x14ac:dyDescent="0.25">
      <c r="T12">
        <f t="shared" si="2"/>
        <v>0.43703206562192981</v>
      </c>
      <c r="U12">
        <f t="shared" si="3"/>
        <v>0.43250020660112298</v>
      </c>
      <c r="V12">
        <v>390</v>
      </c>
      <c r="W12">
        <f>LED!H12</f>
        <v>6.0902590676429249E-3</v>
      </c>
      <c r="X12">
        <f>T12*s!G12</f>
        <v>6.7879166574687992E-31</v>
      </c>
      <c r="Y12">
        <f>U12*l!G12</f>
        <v>5.1237530321143927E-7</v>
      </c>
      <c r="Z12">
        <f t="shared" si="1"/>
        <v>6.0907714429461364E-3</v>
      </c>
    </row>
    <row r="13" spans="1:26" x14ac:dyDescent="0.25">
      <c r="T13">
        <f t="shared" si="2"/>
        <v>0.43703206562192981</v>
      </c>
      <c r="U13">
        <f t="shared" si="3"/>
        <v>0.43250020660112298</v>
      </c>
      <c r="V13">
        <v>391</v>
      </c>
      <c r="W13">
        <f>LED!H13</f>
        <v>6.6737806635498971E-3</v>
      </c>
      <c r="X13">
        <f>T13*s!G13</f>
        <v>2.762825759649475E-30</v>
      </c>
      <c r="Y13">
        <f>U13*l!G13</f>
        <v>6.3062774715698317E-7</v>
      </c>
      <c r="Z13">
        <f t="shared" si="1"/>
        <v>6.6744112912970541E-3</v>
      </c>
    </row>
    <row r="14" spans="1:26" x14ac:dyDescent="0.25">
      <c r="T14">
        <f t="shared" si="2"/>
        <v>0.43703206562192981</v>
      </c>
      <c r="U14">
        <f t="shared" si="3"/>
        <v>0.43250020660112298</v>
      </c>
      <c r="V14">
        <v>392</v>
      </c>
      <c r="W14">
        <f>LED!H14</f>
        <v>7.3131990791747495E-3</v>
      </c>
      <c r="X14">
        <f>T14*s!G14</f>
        <v>1.1005541613451152E-29</v>
      </c>
      <c r="Y14">
        <f>U14*l!G14</f>
        <v>7.7413071746134366E-7</v>
      </c>
      <c r="Z14">
        <f t="shared" si="1"/>
        <v>7.3139732098922109E-3</v>
      </c>
    </row>
    <row r="15" spans="1:26" x14ac:dyDescent="0.25">
      <c r="L15"/>
      <c r="T15">
        <f t="shared" si="2"/>
        <v>0.43703206562192981</v>
      </c>
      <c r="U15">
        <f t="shared" si="3"/>
        <v>0.43250020660112298</v>
      </c>
      <c r="V15">
        <v>393</v>
      </c>
      <c r="W15">
        <f>LED!H15</f>
        <v>8.0138655326064782E-3</v>
      </c>
      <c r="X15">
        <f>T15*s!G15</f>
        <v>4.2916991118164113E-29</v>
      </c>
      <c r="Y15">
        <f>U15*l!G15</f>
        <v>9.4781978434472222E-7</v>
      </c>
      <c r="Z15">
        <f t="shared" si="1"/>
        <v>8.0148133523908222E-3</v>
      </c>
    </row>
    <row r="16" spans="1:26" x14ac:dyDescent="0.25">
      <c r="T16">
        <f t="shared" si="2"/>
        <v>0.43703206562192981</v>
      </c>
      <c r="U16">
        <f t="shared" si="3"/>
        <v>0.43250020660112298</v>
      </c>
      <c r="V16">
        <v>394</v>
      </c>
      <c r="W16">
        <f>LED!H16</f>
        <v>8.7816426265381158E-3</v>
      </c>
      <c r="X16">
        <f>T16*s!G16</f>
        <v>1.6387939005309399E-28</v>
      </c>
      <c r="Y16">
        <f>U16*l!G16</f>
        <v>1.1575005216971369E-6</v>
      </c>
      <c r="Z16">
        <f t="shared" si="1"/>
        <v>8.7828001270598127E-3</v>
      </c>
    </row>
    <row r="17" spans="20:26" x14ac:dyDescent="0.25">
      <c r="T17">
        <f t="shared" si="2"/>
        <v>0.43703206562192981</v>
      </c>
      <c r="U17">
        <f t="shared" si="3"/>
        <v>0.43250020660112298</v>
      </c>
      <c r="V17">
        <v>395</v>
      </c>
      <c r="W17">
        <f>LED!H17</f>
        <v>9.6229529653517228E-3</v>
      </c>
      <c r="X17">
        <f>T17*s!G17</f>
        <v>6.1293197843698425E-28</v>
      </c>
      <c r="Y17">
        <f>U17*l!G17</f>
        <v>1.4099837253147898E-6</v>
      </c>
      <c r="Z17">
        <f t="shared" si="1"/>
        <v>9.6243629490770383E-3</v>
      </c>
    </row>
    <row r="18" spans="20:26" x14ac:dyDescent="0.25">
      <c r="T18">
        <f t="shared" si="2"/>
        <v>0.43703206562192981</v>
      </c>
      <c r="U18">
        <f t="shared" si="3"/>
        <v>0.43250020660112298</v>
      </c>
      <c r="V18">
        <v>396</v>
      </c>
      <c r="W18">
        <f>LED!H18</f>
        <v>1.0544832323659891E-2</v>
      </c>
      <c r="X18">
        <f>T18*s!G18</f>
        <v>2.2459862742002964E-27</v>
      </c>
      <c r="Y18">
        <f>U18*l!G18</f>
        <v>1.7132384702053762E-6</v>
      </c>
      <c r="Z18">
        <f t="shared" si="1"/>
        <v>1.0546545562130097E-2</v>
      </c>
    </row>
    <row r="19" spans="20:26" x14ac:dyDescent="0.25">
      <c r="T19">
        <f t="shared" si="2"/>
        <v>0.43703206562192981</v>
      </c>
      <c r="U19">
        <f t="shared" si="3"/>
        <v>0.43250020660112298</v>
      </c>
      <c r="V19">
        <v>397</v>
      </c>
      <c r="W19">
        <f>LED!H19</f>
        <v>1.1554987772643951E-2</v>
      </c>
      <c r="X19">
        <f>T19*s!G19</f>
        <v>8.0653123259128976E-27</v>
      </c>
      <c r="Y19">
        <f>U19*l!G19</f>
        <v>2.0765648555704202E-6</v>
      </c>
      <c r="Z19">
        <f t="shared" si="1"/>
        <v>1.1557064337499522E-2</v>
      </c>
    </row>
    <row r="20" spans="20:26" x14ac:dyDescent="0.25">
      <c r="T20">
        <f t="shared" si="2"/>
        <v>0.43703206562192981</v>
      </c>
      <c r="U20">
        <f t="shared" si="3"/>
        <v>0.43250020660112298</v>
      </c>
      <c r="V20">
        <v>398</v>
      </c>
      <c r="W20">
        <f>LED!H20</f>
        <v>1.2661861201193602E-2</v>
      </c>
      <c r="X20">
        <f>T20*s!G20</f>
        <v>2.8389998688737356E-26</v>
      </c>
      <c r="Y20">
        <f>U20*l!G20</f>
        <v>2.5107884048654699E-6</v>
      </c>
      <c r="Z20">
        <f t="shared" si="1"/>
        <v>1.2664371989598466E-2</v>
      </c>
    </row>
    <row r="21" spans="20:26" x14ac:dyDescent="0.25">
      <c r="T21">
        <f t="shared" si="2"/>
        <v>0.43703206562192981</v>
      </c>
      <c r="U21">
        <f t="shared" si="3"/>
        <v>0.43250020660112298</v>
      </c>
      <c r="V21">
        <v>399</v>
      </c>
      <c r="W21">
        <f>LED!H21</f>
        <v>1.3874698700164039E-2</v>
      </c>
      <c r="X21">
        <f>T21*s!G21</f>
        <v>9.7982587541822868E-26</v>
      </c>
      <c r="Y21">
        <f>U21*l!G21</f>
        <v>3.028478204847376E-6</v>
      </c>
      <c r="Z21">
        <f t="shared" si="1"/>
        <v>1.3877727178368887E-2</v>
      </c>
    </row>
    <row r="22" spans="20:26" x14ac:dyDescent="0.25">
      <c r="T22">
        <f t="shared" si="2"/>
        <v>0.43703206562192981</v>
      </c>
      <c r="U22">
        <f t="shared" si="3"/>
        <v>0.43250020660112298</v>
      </c>
      <c r="V22">
        <v>400</v>
      </c>
      <c r="W22">
        <f>LED!H22</f>
        <v>1.5203626309454307E-2</v>
      </c>
      <c r="X22">
        <f>T22*s!G22</f>
        <v>3.3164962587529466E-25</v>
      </c>
      <c r="Y22">
        <f>U22*l!G22</f>
        <v>3.644190980100645E-6</v>
      </c>
      <c r="Z22">
        <f t="shared" si="1"/>
        <v>1.5207270500434408E-2</v>
      </c>
    </row>
    <row r="23" spans="20:26" x14ac:dyDescent="0.25">
      <c r="T23">
        <f t="shared" si="2"/>
        <v>0.43703206562192981</v>
      </c>
      <c r="U23">
        <f t="shared" si="3"/>
        <v>0.43250020660112298</v>
      </c>
      <c r="V23">
        <v>401</v>
      </c>
      <c r="W23">
        <f>LED!H23</f>
        <v>1.6659732658276263E-2</v>
      </c>
      <c r="X23">
        <f>T23*s!G23</f>
        <v>1.1011929290870191E-24</v>
      </c>
      <c r="Y23">
        <f>U23*l!G23</f>
        <v>4.3747434063903517E-6</v>
      </c>
      <c r="Z23">
        <f t="shared" si="1"/>
        <v>1.6664107401682653E-2</v>
      </c>
    </row>
    <row r="24" spans="20:26" x14ac:dyDescent="0.25">
      <c r="T24">
        <f t="shared" si="2"/>
        <v>0.43703206562192981</v>
      </c>
      <c r="U24">
        <f t="shared" si="3"/>
        <v>0.43250020660112298</v>
      </c>
      <c r="V24">
        <v>402</v>
      </c>
      <c r="W24">
        <f>LED!H24</f>
        <v>1.825515905783278E-2</v>
      </c>
      <c r="X24">
        <f>T24*s!G24</f>
        <v>3.5876109991391871E-24</v>
      </c>
      <c r="Y24">
        <f>U24*l!G24</f>
        <v>5.2395150653654451E-6</v>
      </c>
      <c r="Z24">
        <f t="shared" si="1"/>
        <v>1.8260398572898146E-2</v>
      </c>
    </row>
    <row r="25" spans="20:26" x14ac:dyDescent="0.25">
      <c r="T25">
        <f t="shared" si="2"/>
        <v>0.43703206562192981</v>
      </c>
      <c r="U25">
        <f t="shared" si="3"/>
        <v>0.43250020660112298</v>
      </c>
      <c r="V25">
        <v>403</v>
      </c>
      <c r="W25">
        <f>LED!H25</f>
        <v>2.0003197631176858E-2</v>
      </c>
      <c r="X25">
        <f>T25*s!G25</f>
        <v>1.1471192977487213E-23</v>
      </c>
      <c r="Y25">
        <f>U25*l!G25</f>
        <v>6.2607845325335067E-6</v>
      </c>
      <c r="Z25">
        <f t="shared" si="1"/>
        <v>2.0009458415709391E-2</v>
      </c>
    </row>
    <row r="26" spans="20:26" x14ac:dyDescent="0.25">
      <c r="T26">
        <f t="shared" si="2"/>
        <v>0.43703206562192981</v>
      </c>
      <c r="U26">
        <f t="shared" si="3"/>
        <v>0.43250020660112298</v>
      </c>
      <c r="V26">
        <v>404</v>
      </c>
      <c r="W26">
        <f>LED!H26</f>
        <v>2.1918398085306188E-2</v>
      </c>
      <c r="X26">
        <f>T26*s!G26</f>
        <v>3.6006007740467781E-23</v>
      </c>
      <c r="Y26">
        <f>U26*l!G26</f>
        <v>7.4641011678232507E-6</v>
      </c>
      <c r="Z26">
        <f t="shared" si="1"/>
        <v>2.1925862186474011E-2</v>
      </c>
    </row>
    <row r="27" spans="20:26" x14ac:dyDescent="0.25">
      <c r="T27">
        <f t="shared" si="2"/>
        <v>0.43703206562192981</v>
      </c>
      <c r="U27">
        <f t="shared" si="3"/>
        <v>0.43250020660112298</v>
      </c>
      <c r="V27">
        <v>405</v>
      </c>
      <c r="W27">
        <f>LED!H27</f>
        <v>2.4016683742947527E-2</v>
      </c>
      <c r="X27">
        <f>T27*s!G27</f>
        <v>1.1096983146095345E-22</v>
      </c>
      <c r="Y27">
        <f>U27*l!G27</f>
        <v>8.8786952410991937E-6</v>
      </c>
      <c r="Z27">
        <f t="shared" si="1"/>
        <v>2.4025562438188625E-2</v>
      </c>
    </row>
    <row r="28" spans="20:26" x14ac:dyDescent="0.25">
      <c r="T28">
        <f t="shared" si="2"/>
        <v>0.43703206562192981</v>
      </c>
      <c r="U28">
        <f t="shared" si="3"/>
        <v>0.43250020660112298</v>
      </c>
      <c r="V28">
        <v>406</v>
      </c>
      <c r="W28">
        <f>LED!H28</f>
        <v>2.6315477452574541E-2</v>
      </c>
      <c r="X28">
        <f>T28*s!G28</f>
        <v>3.3589031995666208E-22</v>
      </c>
      <c r="Y28">
        <f>U28*l!G28</f>
        <v>1.0537929071262414E-5</v>
      </c>
      <c r="Z28">
        <f t="shared" si="1"/>
        <v>2.6326015381645803E-2</v>
      </c>
    </row>
    <row r="29" spans="20:26" x14ac:dyDescent="0.25">
      <c r="T29">
        <f t="shared" si="2"/>
        <v>0.43703206562192981</v>
      </c>
      <c r="U29">
        <f t="shared" si="3"/>
        <v>0.43250020660112298</v>
      </c>
      <c r="V29">
        <v>407</v>
      </c>
      <c r="W29">
        <f>LED!H29</f>
        <v>2.8833837980510528E-2</v>
      </c>
      <c r="X29">
        <f>T29*s!G29</f>
        <v>9.9873511700558654E-22</v>
      </c>
      <c r="Y29">
        <f>U29*l!G29</f>
        <v>1.2479791884554681E-5</v>
      </c>
      <c r="Z29">
        <f t="shared" si="1"/>
        <v>2.8846317772395082E-2</v>
      </c>
    </row>
    <row r="30" spans="20:26" x14ac:dyDescent="0.25">
      <c r="T30">
        <f t="shared" si="2"/>
        <v>0.43703206562192981</v>
      </c>
      <c r="U30">
        <f t="shared" si="3"/>
        <v>0.43250020660112298</v>
      </c>
      <c r="V30">
        <v>408</v>
      </c>
      <c r="W30">
        <f>LED!H30</f>
        <v>3.1592607452698519E-2</v>
      </c>
      <c r="X30">
        <f>T30*s!G30</f>
        <v>2.9178283629905186E-21</v>
      </c>
      <c r="Y30">
        <f>U30*l!G30</f>
        <v>1.4747441102829642E-5</v>
      </c>
      <c r="Z30">
        <f t="shared" si="1"/>
        <v>3.160735489380135E-2</v>
      </c>
    </row>
    <row r="31" spans="20:26" x14ac:dyDescent="0.25">
      <c r="T31">
        <f t="shared" si="2"/>
        <v>0.43703206562192981</v>
      </c>
      <c r="U31">
        <f t="shared" si="3"/>
        <v>0.43250020660112298</v>
      </c>
      <c r="V31">
        <v>409</v>
      </c>
      <c r="W31">
        <f>LED!H31</f>
        <v>3.4614570348399584E-2</v>
      </c>
      <c r="X31">
        <f>T31*s!G31</f>
        <v>8.377621637350441E-21</v>
      </c>
      <c r="Y31">
        <f>U31*l!G31</f>
        <v>1.7389792753299189E-5</v>
      </c>
      <c r="Z31">
        <f t="shared" si="1"/>
        <v>3.4631960141152884E-2</v>
      </c>
    </row>
    <row r="32" spans="20:26" x14ac:dyDescent="0.25">
      <c r="T32">
        <f t="shared" si="2"/>
        <v>0.43703206562192981</v>
      </c>
      <c r="U32">
        <f t="shared" si="3"/>
        <v>0.43250020660112298</v>
      </c>
      <c r="V32">
        <v>410</v>
      </c>
      <c r="W32">
        <f>LED!H32</f>
        <v>3.7924624444108983E-2</v>
      </c>
      <c r="X32">
        <f>T32*s!G32</f>
        <v>2.3644329786754531E-20</v>
      </c>
      <c r="Y32">
        <f>U32*l!G32</f>
        <v>2.0462163645057051E-5</v>
      </c>
      <c r="Z32">
        <f t="shared" si="1"/>
        <v>3.7945086607754037E-2</v>
      </c>
    </row>
    <row r="33" spans="20:26" x14ac:dyDescent="0.25">
      <c r="T33">
        <f t="shared" si="2"/>
        <v>0.43703206562192981</v>
      </c>
      <c r="U33">
        <f t="shared" si="3"/>
        <v>0.43250020660112298</v>
      </c>
      <c r="V33">
        <v>411</v>
      </c>
      <c r="W33">
        <f>LED!H33</f>
        <v>4.1549963951095871E-2</v>
      </c>
      <c r="X33">
        <f>T33*s!G33</f>
        <v>6.5610136315522048E-20</v>
      </c>
      <c r="Y33">
        <f>U33*l!G33</f>
        <v>2.4026967882029088E-5</v>
      </c>
      <c r="Z33">
        <f t="shared" si="1"/>
        <v>4.1573990918977899E-2</v>
      </c>
    </row>
    <row r="34" spans="20:26" x14ac:dyDescent="0.25">
      <c r="T34">
        <f t="shared" si="2"/>
        <v>0.43703206562192981</v>
      </c>
      <c r="U34">
        <f t="shared" si="3"/>
        <v>0.43250020660112298</v>
      </c>
      <c r="V34">
        <v>412</v>
      </c>
      <c r="W34">
        <f>LED!H34</f>
        <v>4.5520274868574843E-2</v>
      </c>
      <c r="X34">
        <f>T34*s!G34</f>
        <v>1.7903736339698268E-19</v>
      </c>
      <c r="Y34">
        <f>U34*l!G34</f>
        <v>2.8154470174493958E-5</v>
      </c>
      <c r="Z34">
        <f t="shared" si="1"/>
        <v>4.5548429338749336E-2</v>
      </c>
    </row>
    <row r="35" spans="20:26" x14ac:dyDescent="0.25">
      <c r="T35">
        <f t="shared" si="2"/>
        <v>0.43703206562192981</v>
      </c>
      <c r="U35">
        <f t="shared" si="3"/>
        <v>0.43250020660112298</v>
      </c>
      <c r="V35">
        <v>413</v>
      </c>
      <c r="W35">
        <f>LED!H35</f>
        <v>4.9867942266857229E-2</v>
      </c>
      <c r="X35">
        <f>T35*s!G35</f>
        <v>4.8054614668283902E-19</v>
      </c>
      <c r="Y35">
        <f>U35*l!G35</f>
        <v>3.2923598269685484E-5</v>
      </c>
      <c r="Z35">
        <f t="shared" si="1"/>
        <v>4.9900865865126917E-2</v>
      </c>
    </row>
    <row r="36" spans="20:26" x14ac:dyDescent="0.25">
      <c r="T36">
        <f t="shared" si="2"/>
        <v>0.43703206562192981</v>
      </c>
      <c r="U36">
        <f t="shared" si="3"/>
        <v>0.43250020660112298</v>
      </c>
      <c r="V36">
        <v>414</v>
      </c>
      <c r="W36">
        <f>LED!H36</f>
        <v>5.4628268796023415E-2</v>
      </c>
      <c r="X36">
        <f>T36*s!G36</f>
        <v>1.268918945255908E-18</v>
      </c>
      <c r="Y36">
        <f>U36*l!G36</f>
        <v>3.8422816644118207E-5</v>
      </c>
      <c r="Z36">
        <f t="shared" si="1"/>
        <v>5.4666691612667531E-2</v>
      </c>
    </row>
    <row r="37" spans="20:26" x14ac:dyDescent="0.25">
      <c r="T37">
        <f t="shared" si="2"/>
        <v>0.43703206562192981</v>
      </c>
      <c r="U37">
        <f t="shared" si="3"/>
        <v>0.43250020660112298</v>
      </c>
      <c r="V37">
        <v>415</v>
      </c>
      <c r="W37">
        <f>LED!H37</f>
        <v>5.9839703154531493E-2</v>
      </c>
      <c r="X37">
        <f>T37*s!G37</f>
        <v>3.2970647693229517E-18</v>
      </c>
      <c r="Y37">
        <f>U37*l!G37</f>
        <v>4.4751063384279974E-5</v>
      </c>
      <c r="Z37">
        <f t="shared" si="1"/>
        <v>5.9884454217915772E-2</v>
      </c>
    </row>
    <row r="38" spans="20:26" x14ac:dyDescent="0.25">
      <c r="T38">
        <f t="shared" si="2"/>
        <v>0.43703206562192981</v>
      </c>
      <c r="U38">
        <f t="shared" si="3"/>
        <v>0.43250020660112298</v>
      </c>
      <c r="V38">
        <v>416</v>
      </c>
      <c r="W38">
        <f>LED!H38</f>
        <v>6.5544076509914409E-2</v>
      </c>
      <c r="X38">
        <f>T38*s!G38</f>
        <v>8.431447900106281E-18</v>
      </c>
      <c r="Y38">
        <f>U38*l!G38</f>
        <v>5.2018751926573552E-5</v>
      </c>
      <c r="Z38">
        <f t="shared" si="1"/>
        <v>6.5596095261841E-2</v>
      </c>
    </row>
    <row r="39" spans="20:26" x14ac:dyDescent="0.25">
      <c r="T39">
        <f t="shared" si="2"/>
        <v>0.43703206562192981</v>
      </c>
      <c r="U39">
        <f t="shared" si="3"/>
        <v>0.43250020660112298</v>
      </c>
      <c r="V39">
        <v>417</v>
      </c>
      <c r="W39">
        <f>LED!H39</f>
        <v>7.1786843892327007E-2</v>
      </c>
      <c r="X39">
        <f>T39*s!G39</f>
        <v>2.1224771721888073E-17</v>
      </c>
      <c r="Y39">
        <f>U39*l!G39</f>
        <v>6.0348839030509206E-5</v>
      </c>
      <c r="Z39">
        <f t="shared" si="1"/>
        <v>7.1847192731357548E-2</v>
      </c>
    </row>
    <row r="40" spans="20:26" x14ac:dyDescent="0.25">
      <c r="T40">
        <f t="shared" si="2"/>
        <v>0.43703206562192981</v>
      </c>
      <c r="U40">
        <f t="shared" si="3"/>
        <v>0.43250020660112298</v>
      </c>
      <c r="V40">
        <v>418</v>
      </c>
      <c r="W40">
        <f>LED!H40</f>
        <v>7.8617326322351036E-2</v>
      </c>
      <c r="X40">
        <f>T40*s!G40</f>
        <v>5.2605848434162485E-17</v>
      </c>
      <c r="Y40">
        <f>U40*l!G40</f>
        <v>6.9877960020159243E-5</v>
      </c>
      <c r="Z40">
        <f t="shared" si="1"/>
        <v>7.8687204282371248E-2</v>
      </c>
    </row>
    <row r="41" spans="20:26" x14ac:dyDescent="0.25">
      <c r="T41">
        <f t="shared" si="2"/>
        <v>0.43703206562192981</v>
      </c>
      <c r="U41">
        <f t="shared" si="3"/>
        <v>0.43250020660112298</v>
      </c>
      <c r="V41">
        <v>419</v>
      </c>
      <c r="W41">
        <f>LED!H41</f>
        <v>8.6088947815752562E-2</v>
      </c>
      <c r="X41">
        <f>T41*s!G41</f>
        <v>1.2839791751686662E-16</v>
      </c>
      <c r="Y41">
        <f>U41*l!G41</f>
        <v>8.0757631947147321E-5</v>
      </c>
      <c r="Z41">
        <f t="shared" si="1"/>
        <v>8.6169705447699835E-2</v>
      </c>
    </row>
    <row r="42" spans="20:26" x14ac:dyDescent="0.25">
      <c r="T42">
        <f t="shared" si="2"/>
        <v>0.43703206562192981</v>
      </c>
      <c r="U42">
        <f t="shared" si="3"/>
        <v>0.43250020660112298</v>
      </c>
      <c r="V42">
        <v>420</v>
      </c>
      <c r="W42">
        <f>LED!H42</f>
        <v>9.4259459344249494E-2</v>
      </c>
      <c r="X42">
        <f>T42*s!G42</f>
        <v>3.0867153287182364E-16</v>
      </c>
      <c r="Y42">
        <f>U42*l!G42</f>
        <v>9.3155524903746091E-5</v>
      </c>
      <c r="Z42">
        <f t="shared" si="1"/>
        <v>9.4352614869153542E-2</v>
      </c>
    </row>
    <row r="43" spans="20:26" x14ac:dyDescent="0.25">
      <c r="T43">
        <f t="shared" si="2"/>
        <v>0.43703206562192981</v>
      </c>
      <c r="U43">
        <f t="shared" si="3"/>
        <v>0.43250020660112298</v>
      </c>
      <c r="V43">
        <v>421</v>
      </c>
      <c r="W43">
        <f>LED!H43</f>
        <v>0.1031911392218636</v>
      </c>
      <c r="X43">
        <f>T43*s!G43</f>
        <v>7.3102196273987439E-16</v>
      </c>
      <c r="Y43">
        <f>U43*l!G43</f>
        <v>1.0725680124722775E-4</v>
      </c>
      <c r="Z43">
        <f t="shared" si="1"/>
        <v>0.10329839602311155</v>
      </c>
    </row>
    <row r="44" spans="20:26" x14ac:dyDescent="0.25">
      <c r="T44">
        <f t="shared" si="2"/>
        <v>0.43703206562192981</v>
      </c>
      <c r="U44">
        <f t="shared" si="3"/>
        <v>0.43250020660112298</v>
      </c>
      <c r="V44">
        <v>422</v>
      </c>
      <c r="W44">
        <f>LED!H44</f>
        <v>0.11295095611451146</v>
      </c>
      <c r="X44">
        <f>T44*s!G44</f>
        <v>1.7058429164207446E-15</v>
      </c>
      <c r="Y44">
        <f>U44*l!G44</f>
        <v>1.2326552198717666E-4</v>
      </c>
      <c r="Z44">
        <f t="shared" si="1"/>
        <v>0.11307422163650034</v>
      </c>
    </row>
    <row r="45" spans="20:26" x14ac:dyDescent="0.25">
      <c r="T45">
        <f t="shared" si="2"/>
        <v>0.43703206562192981</v>
      </c>
      <c r="U45">
        <f t="shared" si="3"/>
        <v>0.43250020660112298</v>
      </c>
      <c r="V45">
        <v>423</v>
      </c>
      <c r="W45">
        <f>LED!H45</f>
        <v>0.12361067680515549</v>
      </c>
      <c r="X45">
        <f>T45*s!G45</f>
        <v>3.9228424315953505E-15</v>
      </c>
      <c r="Y45">
        <f>U45*l!G45</f>
        <v>1.4140611903722578E-4</v>
      </c>
      <c r="Z45">
        <f t="shared" si="1"/>
        <v>0.12375208292419664</v>
      </c>
    </row>
    <row r="46" spans="20:26" x14ac:dyDescent="0.25">
      <c r="T46">
        <f t="shared" si="2"/>
        <v>0.43703206562192981</v>
      </c>
      <c r="U46">
        <f t="shared" si="3"/>
        <v>0.43250020660112298</v>
      </c>
      <c r="V46">
        <v>424</v>
      </c>
      <c r="W46">
        <f>LED!H46</f>
        <v>0.13524689584675301</v>
      </c>
      <c r="X46">
        <f>T46*s!G46</f>
        <v>8.8918742137004478E-15</v>
      </c>
      <c r="Y46">
        <f>U46*l!G46</f>
        <v>1.6192493144339795E-4</v>
      </c>
      <c r="Z46">
        <f t="shared" si="1"/>
        <v>0.13540882077820529</v>
      </c>
    </row>
    <row r="47" spans="20:26" x14ac:dyDescent="0.25">
      <c r="T47">
        <f t="shared" si="2"/>
        <v>0.43703206562192981</v>
      </c>
      <c r="U47">
        <f t="shared" si="3"/>
        <v>0.43250020660112298</v>
      </c>
      <c r="V47">
        <v>425</v>
      </c>
      <c r="W47">
        <f>LED!H47</f>
        <v>0.14794095815700709</v>
      </c>
      <c r="X47">
        <f>T47*s!G47</f>
        <v>1.9869765583945778E-14</v>
      </c>
      <c r="Y47">
        <f>U47*l!G47</f>
        <v>1.8509180307514669E-4</v>
      </c>
      <c r="Z47">
        <f t="shared" si="1"/>
        <v>0.14812604996010212</v>
      </c>
    </row>
    <row r="48" spans="20:26" x14ac:dyDescent="0.25">
      <c r="T48">
        <f t="shared" si="2"/>
        <v>0.43703206562192981</v>
      </c>
      <c r="U48">
        <f t="shared" si="3"/>
        <v>0.43250020660112298</v>
      </c>
      <c r="V48">
        <v>426</v>
      </c>
      <c r="W48">
        <f>LED!H48</f>
        <v>0.16177873832199219</v>
      </c>
      <c r="X48">
        <f>T48*s!G48</f>
        <v>4.3779874663625508E-14</v>
      </c>
      <c r="Y48">
        <f>U48*l!G48</f>
        <v>2.1120173860522687E-4</v>
      </c>
      <c r="Z48">
        <f t="shared" si="1"/>
        <v>0.16198994006064119</v>
      </c>
    </row>
    <row r="49" spans="20:26" x14ac:dyDescent="0.25">
      <c r="T49">
        <f t="shared" si="2"/>
        <v>0.43703206562192981</v>
      </c>
      <c r="U49">
        <f t="shared" si="3"/>
        <v>0.43250020660112298</v>
      </c>
      <c r="V49">
        <v>427</v>
      </c>
      <c r="W49">
        <f>LED!H49</f>
        <v>0.17685023178696493</v>
      </c>
      <c r="X49">
        <f>T49*s!G49</f>
        <v>9.5129008399120562E-14</v>
      </c>
      <c r="Y49">
        <f>U49*l!G49</f>
        <v>2.4057661391395745E-4</v>
      </c>
      <c r="Z49">
        <f t="shared" si="1"/>
        <v>0.17709080840097402</v>
      </c>
    </row>
    <row r="50" spans="20:26" x14ac:dyDescent="0.25">
      <c r="T50">
        <f t="shared" si="2"/>
        <v>0.43703206562192981</v>
      </c>
      <c r="U50">
        <f t="shared" si="3"/>
        <v>0.43250020660112298</v>
      </c>
      <c r="V50">
        <v>428</v>
      </c>
      <c r="W50">
        <f>LED!H50</f>
        <v>0.19324890320465402</v>
      </c>
      <c r="X50">
        <f>T50*s!G50</f>
        <v>2.0388321441606475E-13</v>
      </c>
      <c r="Y50">
        <f>U50*l!G50</f>
        <v>2.7356693633632666E-4</v>
      </c>
      <c r="Z50">
        <f t="shared" si="1"/>
        <v>0.19352247014119422</v>
      </c>
    </row>
    <row r="51" spans="20:26" x14ac:dyDescent="0.25">
      <c r="T51">
        <f t="shared" si="2"/>
        <v>0.43703206562192981</v>
      </c>
      <c r="U51">
        <f t="shared" si="3"/>
        <v>0.43250020660112298</v>
      </c>
      <c r="V51">
        <v>429</v>
      </c>
      <c r="W51">
        <f>LED!H51</f>
        <v>0.21107072609940053</v>
      </c>
      <c r="X51">
        <f>T51*s!G51</f>
        <v>4.3107457547422326E-13</v>
      </c>
      <c r="Y51">
        <f>U51*l!G51</f>
        <v>3.105536494311351E-4</v>
      </c>
      <c r="Z51">
        <f t="shared" si="1"/>
        <v>0.21138127974926274</v>
      </c>
    </row>
    <row r="52" spans="20:26" x14ac:dyDescent="0.25">
      <c r="T52">
        <f t="shared" si="2"/>
        <v>0.43703206562192981</v>
      </c>
      <c r="U52">
        <f t="shared" si="3"/>
        <v>0.43250020660112298</v>
      </c>
      <c r="V52">
        <v>430</v>
      </c>
      <c r="W52">
        <f>LED!H52</f>
        <v>0.23041283601938434</v>
      </c>
      <c r="X52">
        <f>T52*s!G52</f>
        <v>8.9928471536631338E-13</v>
      </c>
      <c r="Y52">
        <f>U52*l!G52</f>
        <v>3.5194997619499973E-4</v>
      </c>
      <c r="Z52">
        <f t="shared" si="1"/>
        <v>0.23076478599647862</v>
      </c>
    </row>
    <row r="53" spans="20:26" x14ac:dyDescent="0.25">
      <c r="T53">
        <f t="shared" si="2"/>
        <v>0.43703206562192981</v>
      </c>
      <c r="U53">
        <f t="shared" si="3"/>
        <v>0.43250020660112298</v>
      </c>
      <c r="V53">
        <v>431</v>
      </c>
      <c r="W53">
        <f>LED!H53</f>
        <v>0.25137170714479751</v>
      </c>
      <c r="X53">
        <f>T53*s!G53</f>
        <v>1.8513407823047509E-12</v>
      </c>
      <c r="Y53">
        <f>U53*l!G53</f>
        <v>3.9820329387610425E-4</v>
      </c>
      <c r="Z53">
        <f t="shared" si="1"/>
        <v>0.25176991044052499</v>
      </c>
    </row>
    <row r="54" spans="20:26" x14ac:dyDescent="0.25">
      <c r="T54">
        <f t="shared" si="2"/>
        <v>0.43703206562192981</v>
      </c>
      <c r="U54">
        <f t="shared" si="3"/>
        <v>0.43250020660112298</v>
      </c>
      <c r="V54">
        <v>432</v>
      </c>
      <c r="W54">
        <f>LED!H54</f>
        <v>0.27404075102591552</v>
      </c>
      <c r="X54">
        <f>T54*s!G54</f>
        <v>3.7617457227043183E-12</v>
      </c>
      <c r="Y54">
        <f>U54*l!G54</f>
        <v>4.4979703276893393E-4</v>
      </c>
      <c r="Z54">
        <f t="shared" si="1"/>
        <v>0.27449054806244622</v>
      </c>
    </row>
    <row r="55" spans="20:26" x14ac:dyDescent="0.25">
      <c r="T55">
        <f t="shared" si="2"/>
        <v>0.43703206562192981</v>
      </c>
      <c r="U55">
        <f t="shared" si="3"/>
        <v>0.43250020660112298</v>
      </c>
      <c r="V55">
        <v>433</v>
      </c>
      <c r="W55">
        <f>LED!H55</f>
        <v>0.29850722752378617</v>
      </c>
      <c r="X55">
        <f>T55*s!G55</f>
        <v>7.5452747459145616E-12</v>
      </c>
      <c r="Y55">
        <f>U55*l!G55</f>
        <v>5.0725259059839487E-4</v>
      </c>
      <c r="Z55">
        <f t="shared" si="1"/>
        <v>0.29901448012192988</v>
      </c>
    </row>
    <row r="56" spans="20:26" x14ac:dyDescent="0.25">
      <c r="T56">
        <f t="shared" si="2"/>
        <v>0.43703206562192981</v>
      </c>
      <c r="U56">
        <f t="shared" si="3"/>
        <v>0.43250020660112298</v>
      </c>
      <c r="V56">
        <v>434</v>
      </c>
      <c r="W56">
        <f>LED!H56</f>
        <v>0.32484835475876672</v>
      </c>
      <c r="X56">
        <f>T56*s!G56</f>
        <v>1.494207724766846E-11</v>
      </c>
      <c r="Y56">
        <f>U56*l!G56</f>
        <v>5.7113125333633054E-4</v>
      </c>
      <c r="Z56">
        <f t="shared" si="1"/>
        <v>0.32541948602704518</v>
      </c>
    </row>
    <row r="57" spans="20:26" x14ac:dyDescent="0.25">
      <c r="T57">
        <f t="shared" si="2"/>
        <v>0.43703206562192981</v>
      </c>
      <c r="U57">
        <f t="shared" si="3"/>
        <v>0.43250020660112298</v>
      </c>
      <c r="V57">
        <v>435</v>
      </c>
      <c r="W57">
        <f>LED!H57</f>
        <v>0.35312651064174927</v>
      </c>
      <c r="X57">
        <f>T57*s!G57</f>
        <v>2.921891238564091E-11</v>
      </c>
      <c r="Y57">
        <f>U57*l!G57</f>
        <v>6.4203611254269447E-4</v>
      </c>
      <c r="Z57">
        <f t="shared" si="1"/>
        <v>0.35376854678351088</v>
      </c>
    </row>
    <row r="58" spans="20:26" x14ac:dyDescent="0.25">
      <c r="T58">
        <f t="shared" si="2"/>
        <v>0.43703206562192981</v>
      </c>
      <c r="U58">
        <f t="shared" si="3"/>
        <v>0.43250020660112298</v>
      </c>
      <c r="V58">
        <v>436</v>
      </c>
      <c r="W58">
        <f>LED!H58</f>
        <v>0.38338343828312177</v>
      </c>
      <c r="X58">
        <f>T58*s!G58</f>
        <v>5.6428725787415378E-11</v>
      </c>
      <c r="Y58">
        <f>U58*l!G58</f>
        <v>7.2061396859475946E-4</v>
      </c>
      <c r="Z58">
        <f t="shared" si="1"/>
        <v>0.38410405230814526</v>
      </c>
    </row>
    <row r="59" spans="20:26" x14ac:dyDescent="0.25">
      <c r="T59">
        <f t="shared" si="2"/>
        <v>0.43703206562192981</v>
      </c>
      <c r="U59">
        <f t="shared" si="3"/>
        <v>0.43250020660112298</v>
      </c>
      <c r="V59">
        <v>437</v>
      </c>
      <c r="W59">
        <f>LED!H59</f>
        <v>0.41563340736862708</v>
      </c>
      <c r="X59">
        <f>T59*s!G59</f>
        <v>1.0764272570843583E-10</v>
      </c>
      <c r="Y59">
        <f>U59*l!G59</f>
        <v>8.0755720846840701E-4</v>
      </c>
      <c r="Z59">
        <f t="shared" si="1"/>
        <v>0.41644096468473824</v>
      </c>
    </row>
    <row r="60" spans="20:26" x14ac:dyDescent="0.25">
      <c r="T60">
        <f t="shared" si="2"/>
        <v>0.43703206562192981</v>
      </c>
      <c r="U60">
        <f t="shared" si="3"/>
        <v>0.43250020660112298</v>
      </c>
      <c r="V60">
        <v>438</v>
      </c>
      <c r="W60">
        <f>LED!H60</f>
        <v>0.44985535050136566</v>
      </c>
      <c r="X60">
        <f>T60*s!G60</f>
        <v>2.0285309675328757E-10</v>
      </c>
      <c r="Y60">
        <f>U60*l!G60</f>
        <v>9.0360564607323173E-4</v>
      </c>
      <c r="Z60">
        <f t="shared" si="1"/>
        <v>0.45075895635029201</v>
      </c>
    </row>
    <row r="61" spans="20:26" x14ac:dyDescent="0.25">
      <c r="T61">
        <f t="shared" si="2"/>
        <v>0.43703206562192981</v>
      </c>
      <c r="U61">
        <f t="shared" si="3"/>
        <v>0.43250020660112298</v>
      </c>
      <c r="V61">
        <v>439</v>
      </c>
      <c r="W61">
        <f>LED!H61</f>
        <v>0.4859840947201029</v>
      </c>
      <c r="X61">
        <f>T61*s!G61</f>
        <v>3.7770657217676503E-10</v>
      </c>
      <c r="Y61">
        <f>U61*l!G61</f>
        <v>1.0095483125258675E-3</v>
      </c>
      <c r="Z61">
        <f t="shared" si="1"/>
        <v>0.48699364341033535</v>
      </c>
    </row>
    <row r="62" spans="20:26" x14ac:dyDescent="0.25">
      <c r="T62">
        <f t="shared" si="2"/>
        <v>0.43703206562192981</v>
      </c>
      <c r="U62">
        <f t="shared" si="3"/>
        <v>0.43250020660112298</v>
      </c>
      <c r="V62">
        <v>440</v>
      </c>
      <c r="W62">
        <f>LED!H62</f>
        <v>0.52390094975524037</v>
      </c>
      <c r="X62">
        <f>T62*s!G62</f>
        <v>6.9496989539438056E-10</v>
      </c>
      <c r="Y62">
        <f>U62*l!G62</f>
        <v>1.1262251831809307E-3</v>
      </c>
      <c r="Z62">
        <f t="shared" si="1"/>
        <v>0.52502717563339119</v>
      </c>
    </row>
    <row r="63" spans="20:26" x14ac:dyDescent="0.25">
      <c r="T63">
        <f t="shared" si="2"/>
        <v>0.43703206562192981</v>
      </c>
      <c r="U63">
        <f t="shared" si="3"/>
        <v>0.43250020660112298</v>
      </c>
      <c r="V63">
        <v>441</v>
      </c>
      <c r="W63">
        <f>LED!H63</f>
        <v>0.56342409816718309</v>
      </c>
      <c r="X63">
        <f>T63*s!G63</f>
        <v>1.263798363313474E-9</v>
      </c>
      <c r="Y63">
        <f>U63*l!G63</f>
        <v>1.2545288277342691E-3</v>
      </c>
      <c r="Z63">
        <f t="shared" si="1"/>
        <v>0.56467862825871573</v>
      </c>
    </row>
    <row r="64" spans="20:26" x14ac:dyDescent="0.25">
      <c r="T64">
        <f t="shared" si="2"/>
        <v>0.43703206562192981</v>
      </c>
      <c r="U64">
        <f t="shared" si="3"/>
        <v>0.43250020660112298</v>
      </c>
      <c r="V64">
        <v>442</v>
      </c>
      <c r="W64">
        <f>LED!H64</f>
        <v>0.60429945329734414</v>
      </c>
      <c r="X64">
        <f>T64*s!G64</f>
        <v>2.2716997243568814E-9</v>
      </c>
      <c r="Y64">
        <f>U64*l!G64</f>
        <v>1.3954059692757193E-3</v>
      </c>
      <c r="Z64">
        <f t="shared" si="1"/>
        <v>0.60569486153831953</v>
      </c>
    </row>
    <row r="65" spans="20:26" x14ac:dyDescent="0.25">
      <c r="T65">
        <f t="shared" si="2"/>
        <v>0.43703206562192981</v>
      </c>
      <c r="U65">
        <f t="shared" si="3"/>
        <v>0.43250020660112298</v>
      </c>
      <c r="V65">
        <v>443</v>
      </c>
      <c r="W65">
        <f>LED!H65</f>
        <v>0.64619289272447999</v>
      </c>
      <c r="X65">
        <f>T65*s!G65</f>
        <v>4.0368778534038349E-9</v>
      </c>
      <c r="Y65">
        <f>U65*l!G65</f>
        <v>1.5498589378058424E-3</v>
      </c>
      <c r="Z65">
        <f t="shared" si="1"/>
        <v>0.64774275569916362</v>
      </c>
    </row>
    <row r="66" spans="20:26" x14ac:dyDescent="0.25">
      <c r="T66">
        <f t="shared" si="2"/>
        <v>0.43703206562192981</v>
      </c>
      <c r="U66">
        <f t="shared" si="3"/>
        <v>0.43250020660112298</v>
      </c>
      <c r="V66">
        <v>444</v>
      </c>
      <c r="W66">
        <f>LED!H66</f>
        <v>0.68868500630621521</v>
      </c>
      <c r="X66">
        <f>T66*s!G66</f>
        <v>7.0928580555861555E-9</v>
      </c>
      <c r="Y66">
        <f>U66*l!G66</f>
        <v>1.7189470034493994E-3</v>
      </c>
      <c r="Z66">
        <f t="shared" si="1"/>
        <v>0.69040396040252272</v>
      </c>
    </row>
    <row r="67" spans="20:26" x14ac:dyDescent="0.25">
      <c r="T67">
        <f t="shared" si="2"/>
        <v>0.43703206562192981</v>
      </c>
      <c r="U67">
        <f t="shared" si="3"/>
        <v>0.43250020660112298</v>
      </c>
      <c r="V67">
        <v>445</v>
      </c>
      <c r="W67">
        <f>LED!H67</f>
        <v>0.73126967022951372</v>
      </c>
      <c r="X67">
        <f>T67*s!G67</f>
        <v>1.2323570925848637E-8</v>
      </c>
      <c r="Y67">
        <f>U67*l!G67</f>
        <v>1.9037875744044328E-3</v>
      </c>
      <c r="Z67">
        <f t="shared" ref="Z67:Z130" si="4">W67+X67+Y67</f>
        <v>0.73317347012748912</v>
      </c>
    </row>
    <row r="68" spans="20:26" x14ac:dyDescent="0.25">
      <c r="T68">
        <f t="shared" si="2"/>
        <v>0.43703206562192981</v>
      </c>
      <c r="U68">
        <f t="shared" si="3"/>
        <v>0.43250020660112298</v>
      </c>
      <c r="V68">
        <v>446</v>
      </c>
      <c r="W68">
        <f>LED!H68</f>
        <v>0.77335780770529639</v>
      </c>
      <c r="X68">
        <f>T68*s!G68</f>
        <v>2.117626773999244E-8</v>
      </c>
      <c r="Y68">
        <f>U68*l!G68</f>
        <v>2.105557244564979E-3</v>
      </c>
      <c r="Z68">
        <f t="shared" si="4"/>
        <v>0.77546338612612908</v>
      </c>
    </row>
    <row r="69" spans="20:26" x14ac:dyDescent="0.25">
      <c r="T69">
        <f t="shared" si="2"/>
        <v>0.43703206562192981</v>
      </c>
      <c r="U69">
        <f t="shared" si="3"/>
        <v>0.43250020660112298</v>
      </c>
      <c r="V69">
        <v>447</v>
      </c>
      <c r="W69">
        <f>LED!H69</f>
        <v>0.81428755207617864</v>
      </c>
      <c r="X69">
        <f>T69*s!G69</f>
        <v>3.5992912137350107E-8</v>
      </c>
      <c r="Y69">
        <f>U69*l!G69</f>
        <v>2.3254926757532378E-3</v>
      </c>
      <c r="Z69">
        <f t="shared" si="4"/>
        <v>0.81661308074484396</v>
      </c>
    </row>
    <row r="70" spans="20:26" x14ac:dyDescent="0.25">
      <c r="T70">
        <f t="shared" si="2"/>
        <v>0.43703206562192981</v>
      </c>
      <c r="U70">
        <f t="shared" si="3"/>
        <v>0.43250020660112298</v>
      </c>
      <c r="V70">
        <v>448</v>
      </c>
      <c r="W70">
        <f>LED!H70</f>
        <v>0.85334162827023508</v>
      </c>
      <c r="X70">
        <f>T70*s!G70</f>
        <v>6.0519551899838663E-8</v>
      </c>
      <c r="Y70">
        <f>U70*l!G70</f>
        <v>2.5648912995976702E-3</v>
      </c>
      <c r="Z70">
        <f t="shared" si="4"/>
        <v>0.85590658008938469</v>
      </c>
    </row>
    <row r="71" spans="20:26" x14ac:dyDescent="0.25">
      <c r="T71">
        <f t="shared" ref="T71:T134" si="5">T70</f>
        <v>0.43703206562192981</v>
      </c>
      <c r="U71">
        <f t="shared" ref="U71:U134" si="6">U70</f>
        <v>0.43250020660112298</v>
      </c>
      <c r="V71">
        <v>449</v>
      </c>
      <c r="W71">
        <f>LED!H71</f>
        <v>0.88977208714472777</v>
      </c>
      <c r="X71">
        <f>T71*s!G71</f>
        <v>1.0067955419736726E-7</v>
      </c>
      <c r="Y71">
        <f>U71*l!G71</f>
        <v>2.825111824300953E-3</v>
      </c>
      <c r="Z71">
        <f t="shared" si="4"/>
        <v>0.89259729964858303</v>
      </c>
    </row>
    <row r="72" spans="20:26" x14ac:dyDescent="0.25">
      <c r="T72">
        <f t="shared" si="5"/>
        <v>0.43703206562192981</v>
      </c>
      <c r="U72">
        <f t="shared" si="6"/>
        <v>0.43250020660112298</v>
      </c>
      <c r="V72">
        <v>450</v>
      </c>
      <c r="W72">
        <f>LED!H72</f>
        <v>0.9228315982762636</v>
      </c>
      <c r="X72">
        <f>T72*s!G72</f>
        <v>1.6573289902736816E-7</v>
      </c>
      <c r="Y72">
        <f>U72*l!G72</f>
        <v>3.1075745318587668E-3</v>
      </c>
      <c r="Z72">
        <f t="shared" si="4"/>
        <v>0.9259393385410214</v>
      </c>
    </row>
    <row r="73" spans="20:26" x14ac:dyDescent="0.25">
      <c r="T73">
        <f t="shared" si="5"/>
        <v>0.43703206562192981</v>
      </c>
      <c r="U73">
        <f t="shared" si="6"/>
        <v>0.43250020660112298</v>
      </c>
      <c r="V73">
        <v>451</v>
      </c>
      <c r="W73">
        <f>LED!H73</f>
        <v>0.95180944273841339</v>
      </c>
      <c r="X73">
        <f>T73*s!G73</f>
        <v>2.6999289347961818E-7</v>
      </c>
      <c r="Y73">
        <f>U73*l!G73</f>
        <v>3.4137613517192427E-3</v>
      </c>
      <c r="Z73">
        <f t="shared" si="4"/>
        <v>0.9552234740830261</v>
      </c>
    </row>
    <row r="74" spans="20:26" x14ac:dyDescent="0.25">
      <c r="T74">
        <f t="shared" si="5"/>
        <v>0.43703206562192981</v>
      </c>
      <c r="U74">
        <f t="shared" si="6"/>
        <v>0.43250020660112298</v>
      </c>
      <c r="V74">
        <v>452</v>
      </c>
      <c r="W74">
        <f>LED!H74</f>
        <v>0.97606933703924459</v>
      </c>
      <c r="X74">
        <f>T74*s!G74</f>
        <v>4.3533713049052324E-7</v>
      </c>
      <c r="Y74">
        <f>U74*l!G74</f>
        <v>3.7452156974148447E-3</v>
      </c>
      <c r="Z74">
        <f t="shared" si="4"/>
        <v>0.97981498807378986</v>
      </c>
    </row>
    <row r="75" spans="20:26" x14ac:dyDescent="0.25">
      <c r="T75">
        <f t="shared" si="5"/>
        <v>0.43703206562192981</v>
      </c>
      <c r="U75">
        <f t="shared" si="6"/>
        <v>0.43250020660112298</v>
      </c>
      <c r="V75">
        <v>453</v>
      </c>
      <c r="W75">
        <f>LED!H75</f>
        <v>0.99508549528840229</v>
      </c>
      <c r="X75">
        <f>T75*s!G75</f>
        <v>6.9483515898910012E-7</v>
      </c>
      <c r="Y75">
        <f>U75*l!G75</f>
        <v>4.1035420533535377E-3</v>
      </c>
      <c r="Z75">
        <f t="shared" si="4"/>
        <v>0.99918973217691476</v>
      </c>
    </row>
    <row r="76" spans="20:26" x14ac:dyDescent="0.25">
      <c r="T76">
        <f t="shared" si="5"/>
        <v>0.43703206562192981</v>
      </c>
      <c r="U76">
        <f t="shared" si="6"/>
        <v>0.43250020660112298</v>
      </c>
      <c r="V76">
        <v>454</v>
      </c>
      <c r="W76">
        <f>LED!H76</f>
        <v>1.0084731150388084</v>
      </c>
      <c r="X76">
        <f>T76*s!G76</f>
        <v>1.0979253580442414E-6</v>
      </c>
      <c r="Y76">
        <f>U76*l!G76</f>
        <v>4.4904052997240835E-3</v>
      </c>
      <c r="Z76">
        <f t="shared" si="4"/>
        <v>1.0129646182638905</v>
      </c>
    </row>
    <row r="77" spans="20:26" x14ac:dyDescent="0.25">
      <c r="T77">
        <f t="shared" si="5"/>
        <v>0.43703206562192981</v>
      </c>
      <c r="U77">
        <f t="shared" si="6"/>
        <v>0.43250020660112298</v>
      </c>
      <c r="V77">
        <v>455</v>
      </c>
      <c r="W77">
        <f>LED!H77</f>
        <v>1.0160098805909199</v>
      </c>
      <c r="X77">
        <f>T77*s!G77</f>
        <v>1.7177121773876037E-6</v>
      </c>
      <c r="Y77">
        <f>U77*l!G77</f>
        <v>4.9075297643490067E-3</v>
      </c>
      <c r="Z77">
        <f t="shared" si="4"/>
        <v>1.0209191280674463</v>
      </c>
    </row>
    <row r="78" spans="20:26" x14ac:dyDescent="0.25">
      <c r="T78">
        <f t="shared" si="5"/>
        <v>0.43703206562192981</v>
      </c>
      <c r="U78">
        <f t="shared" si="6"/>
        <v>0.43250020660112298</v>
      </c>
      <c r="V78">
        <v>456</v>
      </c>
      <c r="W78">
        <f>LED!H78</f>
        <v>1.0176460980635227</v>
      </c>
      <c r="X78">
        <f>T78*s!G78</f>
        <v>2.6611261584798612E-6</v>
      </c>
      <c r="Y78">
        <f>U78*l!G78</f>
        <v>5.3566979913062737E-3</v>
      </c>
      <c r="Z78">
        <f t="shared" si="4"/>
        <v>1.0230054571809875</v>
      </c>
    </row>
    <row r="79" spans="20:26" x14ac:dyDescent="0.25">
      <c r="T79">
        <f t="shared" si="5"/>
        <v>0.43703206562192981</v>
      </c>
      <c r="U79">
        <f t="shared" si="6"/>
        <v>0.43250020660112298</v>
      </c>
      <c r="V79">
        <v>457</v>
      </c>
      <c r="W79">
        <f>LED!H79</f>
        <v>1.0135025327599165</v>
      </c>
      <c r="X79">
        <f>T79*s!G79</f>
        <v>4.0828960555964858E-6</v>
      </c>
      <c r="Y79">
        <f>U79*l!G79</f>
        <v>5.8397492172325705E-3</v>
      </c>
      <c r="Z79">
        <f t="shared" si="4"/>
        <v>1.0193463648732048</v>
      </c>
    </row>
    <row r="80" spans="20:26" x14ac:dyDescent="0.25">
      <c r="T80">
        <f t="shared" si="5"/>
        <v>0.43703206562192981</v>
      </c>
      <c r="U80">
        <f t="shared" si="6"/>
        <v>0.43250020660112298</v>
      </c>
      <c r="V80">
        <v>458</v>
      </c>
      <c r="W80">
        <f>LED!H80</f>
        <v>1.0038566179311759</v>
      </c>
      <c r="X80">
        <f>T80*s!G80</f>
        <v>6.2045264250016713E-6</v>
      </c>
      <c r="Y80">
        <f>U80*l!G80</f>
        <v>6.3585775474138476E-3</v>
      </c>
      <c r="Z80">
        <f t="shared" si="4"/>
        <v>1.0102214000050147</v>
      </c>
    </row>
    <row r="81" spans="20:26" x14ac:dyDescent="0.25">
      <c r="T81">
        <f t="shared" si="5"/>
        <v>0.43703206562192981</v>
      </c>
      <c r="U81">
        <f t="shared" si="6"/>
        <v>0.43250020660112298</v>
      </c>
      <c r="V81">
        <v>459</v>
      </c>
      <c r="W81">
        <f>LED!H81</f>
        <v>0.98911911920569617</v>
      </c>
      <c r="X81">
        <f>T81*s!G81</f>
        <v>9.339754262362881E-6</v>
      </c>
      <c r="Y81">
        <f>U81*l!G81</f>
        <v>6.9151298250559445E-3</v>
      </c>
      <c r="Z81">
        <f t="shared" si="4"/>
        <v>0.99604358878501442</v>
      </c>
    </row>
    <row r="82" spans="20:26" x14ac:dyDescent="0.25">
      <c r="T82">
        <f t="shared" si="5"/>
        <v>0.43703206562192981</v>
      </c>
      <c r="U82">
        <f t="shared" si="6"/>
        <v>0.43250020660112298</v>
      </c>
      <c r="V82">
        <v>460</v>
      </c>
      <c r="W82">
        <f>LED!H82</f>
        <v>0.96980430720241784</v>
      </c>
      <c r="X82">
        <f>T82*s!G82</f>
        <v>1.3928270154626847E-5</v>
      </c>
      <c r="Y82">
        <f>U82*l!G82</f>
        <v>7.5114031885034696E-3</v>
      </c>
      <c r="Z82">
        <f t="shared" si="4"/>
        <v>0.97732963866107603</v>
      </c>
    </row>
    <row r="83" spans="20:26" x14ac:dyDescent="0.25">
      <c r="T83">
        <f t="shared" si="5"/>
        <v>0.43703206562192981</v>
      </c>
      <c r="U83">
        <f t="shared" si="6"/>
        <v>0.43250020660112298</v>
      </c>
      <c r="V83">
        <v>461</v>
      </c>
      <c r="W83">
        <f>LED!H83</f>
        <v>0.94649707894215729</v>
      </c>
      <c r="X83">
        <f>T83*s!G83</f>
        <v>2.0579823828162282E-5</v>
      </c>
      <c r="Y83">
        <f>U83*l!G83</f>
        <v>8.1494423126328187E-3</v>
      </c>
      <c r="Z83">
        <f t="shared" si="4"/>
        <v>0.9546671010786183</v>
      </c>
    </row>
    <row r="84" spans="20:26" x14ac:dyDescent="0.25">
      <c r="T84">
        <f t="shared" si="5"/>
        <v>0.43703206562192981</v>
      </c>
      <c r="U84">
        <f t="shared" si="6"/>
        <v>0.43250020660112298</v>
      </c>
      <c r="V84">
        <v>462</v>
      </c>
      <c r="W84">
        <f>LED!H84</f>
        <v>0.91982029243293761</v>
      </c>
      <c r="X84">
        <f>T84*s!G84</f>
        <v>3.0131175949731456E-5</v>
      </c>
      <c r="Y84">
        <f>U84*l!G84</f>
        <v>8.8313363321743596E-3</v>
      </c>
      <c r="Z84">
        <f t="shared" si="4"/>
        <v>0.92868175994106172</v>
      </c>
    </row>
    <row r="85" spans="20:26" x14ac:dyDescent="0.25">
      <c r="T85">
        <f t="shared" si="5"/>
        <v>0.43703206562192981</v>
      </c>
      <c r="U85">
        <f t="shared" si="6"/>
        <v>0.43250020660112298</v>
      </c>
      <c r="V85">
        <v>463</v>
      </c>
      <c r="W85">
        <f>LED!H85</f>
        <v>0.8904049731358612</v>
      </c>
      <c r="X85">
        <f>T85*s!G85</f>
        <v>4.3718685692910936E-5</v>
      </c>
      <c r="Y85">
        <f>U85*l!G85</f>
        <v>9.5592154463137926E-3</v>
      </c>
      <c r="Z85">
        <f t="shared" si="4"/>
        <v>0.90000790726786783</v>
      </c>
    </row>
    <row r="86" spans="20:26" x14ac:dyDescent="0.25">
      <c r="T86">
        <f t="shared" si="5"/>
        <v>0.43703206562192981</v>
      </c>
      <c r="U86">
        <f t="shared" si="6"/>
        <v>0.43250020660112298</v>
      </c>
      <c r="V86">
        <v>464</v>
      </c>
      <c r="W86">
        <f>LED!H86</f>
        <v>0.85886521101149937</v>
      </c>
      <c r="X86">
        <f>T86*s!G86</f>
        <v>6.286960729232622E-5</v>
      </c>
      <c r="Y86">
        <f>U86*l!G86</f>
        <v>1.0335247205571489E-2</v>
      </c>
      <c r="Z86">
        <f t="shared" si="4"/>
        <v>0.86926332782436311</v>
      </c>
    </row>
    <row r="87" spans="20:26" x14ac:dyDescent="0.25">
      <c r="T87">
        <f t="shared" si="5"/>
        <v>0.43703206562192981</v>
      </c>
      <c r="U87">
        <f t="shared" si="6"/>
        <v>0.43250020660112298</v>
      </c>
      <c r="V87">
        <v>465</v>
      </c>
      <c r="W87">
        <f>LED!H87</f>
        <v>0.82577868624406292</v>
      </c>
      <c r="X87">
        <f>T87*s!G87</f>
        <v>8.9615370771942149E-5</v>
      </c>
      <c r="Y87">
        <f>U87*l!G87</f>
        <v>1.1161632483652541E-2</v>
      </c>
      <c r="Z87">
        <f t="shared" si="4"/>
        <v>0.83702993409848736</v>
      </c>
    </row>
    <row r="88" spans="20:26" x14ac:dyDescent="0.25">
      <c r="T88">
        <f t="shared" si="5"/>
        <v>0.43703206562192981</v>
      </c>
      <c r="U88">
        <f t="shared" si="6"/>
        <v>0.43250020660112298</v>
      </c>
      <c r="V88">
        <v>466</v>
      </c>
      <c r="W88">
        <f>LED!H88</f>
        <v>0.79167298891811311</v>
      </c>
      <c r="X88">
        <f>T88*s!G88</f>
        <v>1.2663019647864994E-4</v>
      </c>
      <c r="Y88">
        <f>U88*l!G88</f>
        <v>1.2040601138688396E-2</v>
      </c>
      <c r="Z88">
        <f t="shared" si="4"/>
        <v>0.80384022025328017</v>
      </c>
    </row>
    <row r="89" spans="20:26" x14ac:dyDescent="0.25">
      <c r="T89">
        <f t="shared" si="5"/>
        <v>0.43703206562192981</v>
      </c>
      <c r="U89">
        <f t="shared" si="6"/>
        <v>0.43250020660112298</v>
      </c>
      <c r="V89">
        <v>467</v>
      </c>
      <c r="W89">
        <f>LED!H89</f>
        <v>0.75701731726210264</v>
      </c>
      <c r="X89">
        <f>T89*s!G89</f>
        <v>1.7739828725456882E-4</v>
      </c>
      <c r="Y89">
        <f>U89*l!G89</f>
        <v>1.2974407370041062E-2</v>
      </c>
      <c r="Z89">
        <f t="shared" si="4"/>
        <v>0.77016912291939832</v>
      </c>
    </row>
    <row r="90" spans="20:26" x14ac:dyDescent="0.25">
      <c r="T90">
        <f t="shared" si="5"/>
        <v>0.43703206562192981</v>
      </c>
      <c r="U90">
        <f t="shared" si="6"/>
        <v>0.43250020660112298</v>
      </c>
      <c r="V90">
        <v>468</v>
      </c>
      <c r="W90">
        <f>LED!H90</f>
        <v>0.72221877443766924</v>
      </c>
      <c r="X90">
        <f>T90*s!G90</f>
        <v>2.4641249839690404E-4</v>
      </c>
      <c r="Y90">
        <f>U90*l!G90</f>
        <v>1.3965324778604156E-2</v>
      </c>
      <c r="Z90">
        <f t="shared" si="4"/>
        <v>0.73643051171467022</v>
      </c>
    </row>
    <row r="91" spans="20:26" x14ac:dyDescent="0.25">
      <c r="T91">
        <f t="shared" si="5"/>
        <v>0.43703206562192981</v>
      </c>
      <c r="U91">
        <f t="shared" si="6"/>
        <v>0.43250020660112298</v>
      </c>
      <c r="V91">
        <v>469</v>
      </c>
      <c r="W91">
        <f>LED!H91</f>
        <v>0.68762231508690641</v>
      </c>
      <c r="X91">
        <f>T91*s!G91</f>
        <v>3.3940674459391956E-4</v>
      </c>
      <c r="Y91">
        <f>U91*l!G91</f>
        <v>1.5015641140296351E-2</v>
      </c>
      <c r="Z91">
        <f t="shared" si="4"/>
        <v>0.70297736297179658</v>
      </c>
    </row>
    <row r="92" spans="20:26" x14ac:dyDescent="0.25">
      <c r="T92">
        <f t="shared" si="5"/>
        <v>0.43703206562192981</v>
      </c>
      <c r="U92">
        <f t="shared" si="6"/>
        <v>0.43250020660112298</v>
      </c>
      <c r="V92">
        <v>470</v>
      </c>
      <c r="W92">
        <f>LED!H92</f>
        <v>0.65351337587985947</v>
      </c>
      <c r="X92">
        <f>T92*s!G92</f>
        <v>4.6362340803295825E-4</v>
      </c>
      <c r="Y92">
        <f>U92*l!G92</f>
        <v>1.612765290419332E-2</v>
      </c>
      <c r="Z92">
        <f t="shared" si="4"/>
        <v>0.6701046521920857</v>
      </c>
    </row>
    <row r="93" spans="20:26" x14ac:dyDescent="0.25">
      <c r="T93">
        <f t="shared" si="5"/>
        <v>0.43703206562192981</v>
      </c>
      <c r="U93">
        <f t="shared" si="6"/>
        <v>0.43250020660112298</v>
      </c>
      <c r="V93">
        <v>471</v>
      </c>
      <c r="W93">
        <f>LED!H93</f>
        <v>0.62012230834516202</v>
      </c>
      <c r="X93">
        <f>T93*s!G93</f>
        <v>6.2811561425408808E-4</v>
      </c>
      <c r="Y93">
        <f>U93*l!G93</f>
        <v>1.7303659428470262E-2</v>
      </c>
      <c r="Z93">
        <f t="shared" si="4"/>
        <v>0.63805408338788638</v>
      </c>
    </row>
    <row r="94" spans="20:26" x14ac:dyDescent="0.25">
      <c r="T94">
        <f t="shared" si="5"/>
        <v>0.43703206562192981</v>
      </c>
      <c r="U94">
        <f t="shared" si="6"/>
        <v>0.43250020660112298</v>
      </c>
      <c r="V94">
        <v>472</v>
      </c>
      <c r="W94">
        <f>LED!H94</f>
        <v>0.58762987126233368</v>
      </c>
      <c r="X94">
        <f>T94*s!G94</f>
        <v>8.4408240812261254E-4</v>
      </c>
      <c r="Y94">
        <f>U94*l!G94</f>
        <v>1.8545956969017275E-2</v>
      </c>
      <c r="Z94">
        <f t="shared" si="4"/>
        <v>0.60701991063947358</v>
      </c>
    </row>
    <row r="95" spans="20:26" x14ac:dyDescent="0.25">
      <c r="T95">
        <f t="shared" si="5"/>
        <v>0.43703206562192981</v>
      </c>
      <c r="U95">
        <f t="shared" si="6"/>
        <v>0.43250020660112298</v>
      </c>
      <c r="V95">
        <v>473</v>
      </c>
      <c r="W95">
        <f>LED!H95</f>
        <v>0.55617319815869404</v>
      </c>
      <c r="X95">
        <f>T95*s!G95</f>
        <v>1.1252325793251997E-3</v>
      </c>
      <c r="Y95">
        <f>U95*l!G95</f>
        <v>1.9856832437232453E-2</v>
      </c>
      <c r="Z95">
        <f t="shared" si="4"/>
        <v>0.57715526317525168</v>
      </c>
    </row>
    <row r="96" spans="20:26" x14ac:dyDescent="0.25">
      <c r="T96">
        <f t="shared" si="5"/>
        <v>0.43703206562192981</v>
      </c>
      <c r="U96">
        <f t="shared" si="6"/>
        <v>0.43250020660112298</v>
      </c>
      <c r="V96">
        <v>474</v>
      </c>
      <c r="W96">
        <f>LED!H96</f>
        <v>0.52585180892452998</v>
      </c>
      <c r="X96">
        <f>T96*s!G96</f>
        <v>1.488170171854466E-3</v>
      </c>
      <c r="Y96">
        <f>U96*l!G96</f>
        <v>2.1238556945081127E-2</v>
      </c>
      <c r="Z96">
        <f t="shared" si="4"/>
        <v>0.54857853604146556</v>
      </c>
    </row>
    <row r="97" spans="20:26" x14ac:dyDescent="0.25">
      <c r="T97">
        <f t="shared" si="5"/>
        <v>0.43703206562192981</v>
      </c>
      <c r="U97">
        <f t="shared" si="6"/>
        <v>0.43250020660112298</v>
      </c>
      <c r="V97">
        <v>475</v>
      </c>
      <c r="W97">
        <f>LED!H97</f>
        <v>0.49673336944499791</v>
      </c>
      <c r="X97">
        <f>T97*s!G97</f>
        <v>1.952791617518891E-3</v>
      </c>
      <c r="Y97">
        <f>U97*l!G97</f>
        <v>2.269337915702296E-2</v>
      </c>
      <c r="Z97">
        <f t="shared" si="4"/>
        <v>0.52137954021953969</v>
      </c>
    </row>
    <row r="98" spans="20:26" x14ac:dyDescent="0.25">
      <c r="T98">
        <f t="shared" si="5"/>
        <v>0.43703206562192981</v>
      </c>
      <c r="U98">
        <f t="shared" si="6"/>
        <v>0.43250020660112298</v>
      </c>
      <c r="V98">
        <v>476</v>
      </c>
      <c r="W98">
        <f>LED!H98</f>
        <v>0.46885901346053255</v>
      </c>
      <c r="X98">
        <f>T98*s!G98</f>
        <v>2.542681053178454E-3</v>
      </c>
      <c r="Y98">
        <f>U98*l!G98</f>
        <v>2.4223518469840492E-2</v>
      </c>
      <c r="Z98">
        <f t="shared" si="4"/>
        <v>0.4956252129835515</v>
      </c>
    </row>
    <row r="99" spans="20:26" x14ac:dyDescent="0.25">
      <c r="T99">
        <f t="shared" si="5"/>
        <v>0.43703206562192981</v>
      </c>
      <c r="U99">
        <f t="shared" si="6"/>
        <v>0.43250020660112298</v>
      </c>
      <c r="V99">
        <v>477</v>
      </c>
      <c r="W99">
        <f>LED!H99</f>
        <v>0.44224812584568851</v>
      </c>
      <c r="X99">
        <f>T99*s!G99</f>
        <v>3.2854868531358066E-3</v>
      </c>
      <c r="Y99">
        <f>U99*l!G99</f>
        <v>2.5831158042743888E-2</v>
      </c>
      <c r="Z99">
        <f t="shared" si="4"/>
        <v>0.47136477074156818</v>
      </c>
    </row>
    <row r="100" spans="20:26" x14ac:dyDescent="0.25">
      <c r="T100">
        <f t="shared" si="5"/>
        <v>0.43703206562192981</v>
      </c>
      <c r="U100">
        <f t="shared" si="6"/>
        <v>0.43250020660112298</v>
      </c>
      <c r="V100">
        <v>478</v>
      </c>
      <c r="W100">
        <f>LED!H100</f>
        <v>0.41690254841094293</v>
      </c>
      <c r="X100">
        <f>T100*s!G100</f>
        <v>4.2132589146536446E-3</v>
      </c>
      <c r="Y100">
        <f>U100*l!G100</f>
        <v>2.751843770136642E-2</v>
      </c>
      <c r="Z100">
        <f t="shared" si="4"/>
        <v>0.44863424502696297</v>
      </c>
    </row>
    <row r="101" spans="20:26" x14ac:dyDescent="0.25">
      <c r="T101">
        <f t="shared" si="5"/>
        <v>0.43703206562192981</v>
      </c>
      <c r="U101">
        <f t="shared" si="6"/>
        <v>0.43250020660112298</v>
      </c>
      <c r="V101">
        <v>479</v>
      </c>
      <c r="W101">
        <f>LED!H101</f>
        <v>0.39281021187686083</v>
      </c>
      <c r="X101">
        <f>T101*s!G101</f>
        <v>5.3627230001849447E-3</v>
      </c>
      <c r="Y101">
        <f>U101*l!G101</f>
        <v>2.9287446740395396E-2</v>
      </c>
      <c r="Z101">
        <f t="shared" si="4"/>
        <v>0.42746038161744115</v>
      </c>
    </row>
    <row r="102" spans="20:26" x14ac:dyDescent="0.25">
      <c r="T102">
        <f t="shared" si="5"/>
        <v>0.43703206562192981</v>
      </c>
      <c r="U102">
        <f t="shared" si="6"/>
        <v>0.43250020660112298</v>
      </c>
      <c r="V102">
        <v>480</v>
      </c>
      <c r="W102">
        <f>LED!H102</f>
        <v>0.36994822490233142</v>
      </c>
      <c r="X102">
        <f>T102*s!G102</f>
        <v>6.77546572297732E-3</v>
      </c>
      <c r="Y102">
        <f>U102*l!G102</f>
        <v>3.1140216650594899E-2</v>
      </c>
      <c r="Z102">
        <f t="shared" si="4"/>
        <v>0.40786390727590366</v>
      </c>
    </row>
    <row r="103" spans="20:26" x14ac:dyDescent="0.25">
      <c r="T103">
        <f t="shared" si="5"/>
        <v>0.43703206562192981</v>
      </c>
      <c r="U103">
        <f t="shared" si="6"/>
        <v>0.43250020660112298</v>
      </c>
      <c r="V103">
        <v>481</v>
      </c>
      <c r="W103">
        <f>LED!H103</f>
        <v>0.34828546677545741</v>
      </c>
      <c r="X103">
        <f>T103*s!G103</f>
        <v>8.4980018439785275E-3</v>
      </c>
      <c r="Y103">
        <f>U103*l!G103</f>
        <v>3.3078713796863529E-2</v>
      </c>
      <c r="Z103">
        <f t="shared" si="4"/>
        <v>0.38986218241629944</v>
      </c>
    </row>
    <row r="104" spans="20:26" x14ac:dyDescent="0.25">
      <c r="T104">
        <f t="shared" si="5"/>
        <v>0.43703206562192981</v>
      </c>
      <c r="U104">
        <f t="shared" si="6"/>
        <v>0.43250020660112298</v>
      </c>
      <c r="V104">
        <v>482</v>
      </c>
      <c r="W104">
        <f>LED!H104</f>
        <v>0.3277847378581154</v>
      </c>
      <c r="X104">
        <f>T104*s!G104</f>
        <v>1.0581694714510276E-2</v>
      </c>
      <c r="Y104">
        <f>U104*l!G104</f>
        <v>3.5104832074723653E-2</v>
      </c>
      <c r="Z104">
        <f t="shared" si="4"/>
        <v>0.37347126464734931</v>
      </c>
    </row>
    <row r="105" spans="20:26" x14ac:dyDescent="0.25">
      <c r="T105">
        <f t="shared" si="5"/>
        <v>0.43703206562192981</v>
      </c>
      <c r="U105">
        <f t="shared" si="6"/>
        <v>0.43250020660112298</v>
      </c>
      <c r="V105">
        <v>483</v>
      </c>
      <c r="W105">
        <f>LED!H105</f>
        <v>0.30840452373540594</v>
      </c>
      <c r="X105">
        <f>T105*s!G105</f>
        <v>1.3082501224761282E-2</v>
      </c>
      <c r="Y105">
        <f>U105*l!G105</f>
        <v>3.7220385573257055E-2</v>
      </c>
      <c r="Z105">
        <f t="shared" si="4"/>
        <v>0.35870741053342431</v>
      </c>
    </row>
    <row r="106" spans="20:26" x14ac:dyDescent="0.25">
      <c r="T106">
        <f t="shared" si="5"/>
        <v>0.43703206562192981</v>
      </c>
      <c r="U106">
        <f t="shared" si="6"/>
        <v>0.43250020660112298</v>
      </c>
      <c r="V106">
        <v>484</v>
      </c>
      <c r="W106">
        <f>LED!H106</f>
        <v>0.29010042726625179</v>
      </c>
      <c r="X106">
        <f>T106*s!G106</f>
        <v>1.6060514740910834E-2</v>
      </c>
      <c r="Y106">
        <f>U106*l!G106</f>
        <v>3.9427101272973233E-2</v>
      </c>
      <c r="Z106">
        <f t="shared" si="4"/>
        <v>0.34558804328013587</v>
      </c>
    </row>
    <row r="107" spans="20:26" x14ac:dyDescent="0.25">
      <c r="T107">
        <f t="shared" si="5"/>
        <v>0.43703206562192981</v>
      </c>
      <c r="U107">
        <f t="shared" si="6"/>
        <v>0.43250020660112298</v>
      </c>
      <c r="V107">
        <v>485</v>
      </c>
      <c r="W107">
        <f>LED!H107</f>
        <v>0.2728263188337452</v>
      </c>
      <c r="X107">
        <f>T107*s!G107</f>
        <v>1.9579283412573104E-2</v>
      </c>
      <c r="Y107">
        <f>U107*l!G107</f>
        <v>4.1726611807427177E-2</v>
      </c>
      <c r="Z107">
        <f t="shared" si="4"/>
        <v>0.33413221405374549</v>
      </c>
    </row>
    <row r="108" spans="20:26" x14ac:dyDescent="0.25">
      <c r="T108">
        <f t="shared" si="5"/>
        <v>0.43703206562192981</v>
      </c>
      <c r="U108">
        <f t="shared" si="6"/>
        <v>0.43250020660112298</v>
      </c>
      <c r="V108">
        <v>486</v>
      </c>
      <c r="W108">
        <f>LED!H108</f>
        <v>0.25653525009098543</v>
      </c>
      <c r="X108">
        <f>T108*s!G108</f>
        <v>2.3704887003996509E-2</v>
      </c>
      <c r="Y108">
        <f>U108*l!G108</f>
        <v>4.4120448317580552E-2</v>
      </c>
      <c r="Z108">
        <f t="shared" si="4"/>
        <v>0.32436058541256252</v>
      </c>
    </row>
    <row r="109" spans="20:26" x14ac:dyDescent="0.25">
      <c r="T109">
        <f t="shared" si="5"/>
        <v>0.43703206562192981</v>
      </c>
      <c r="U109">
        <f t="shared" si="6"/>
        <v>0.43250020660112298</v>
      </c>
      <c r="V109">
        <v>487</v>
      </c>
      <c r="W109">
        <f>LED!H109</f>
        <v>0.24118017109079454</v>
      </c>
      <c r="X109">
        <f>T109*s!G109</f>
        <v>2.8504763041143074E-2</v>
      </c>
      <c r="Y109">
        <f>U109*l!G109</f>
        <v>4.6610033427929999E-2</v>
      </c>
      <c r="Z109">
        <f t="shared" si="4"/>
        <v>0.31629496755986763</v>
      </c>
    </row>
    <row r="110" spans="20:26" x14ac:dyDescent="0.25">
      <c r="T110">
        <f t="shared" si="5"/>
        <v>0.43703206562192981</v>
      </c>
      <c r="U110">
        <f t="shared" si="6"/>
        <v>0.43250020660112298</v>
      </c>
      <c r="V110">
        <v>488</v>
      </c>
      <c r="W110">
        <f>LED!H110</f>
        <v>0.22671448532578262</v>
      </c>
      <c r="X110">
        <f>T110*s!G110</f>
        <v>3.4046282447998948E-2</v>
      </c>
      <c r="Y110">
        <f>U110*l!G110</f>
        <v>4.9196674373302676E-2</v>
      </c>
      <c r="Z110">
        <f t="shared" si="4"/>
        <v>0.30995744214708421</v>
      </c>
    </row>
    <row r="111" spans="20:26" x14ac:dyDescent="0.25">
      <c r="T111">
        <f t="shared" si="5"/>
        <v>0.43703206562192981</v>
      </c>
      <c r="U111">
        <f t="shared" si="6"/>
        <v>0.43250020660112298</v>
      </c>
      <c r="V111">
        <v>489</v>
      </c>
      <c r="W111">
        <f>LED!H111</f>
        <v>0.21309247215863739</v>
      </c>
      <c r="X111">
        <f>T111*s!G111</f>
        <v>4.0395085717064808E-2</v>
      </c>
      <c r="Y111">
        <f>U111*l!G111</f>
        <v>5.1881556304945703E-2</v>
      </c>
      <c r="Z111">
        <f t="shared" si="4"/>
        <v>0.30536911418064794</v>
      </c>
    </row>
    <row r="112" spans="20:26" x14ac:dyDescent="0.25">
      <c r="T112">
        <f t="shared" si="5"/>
        <v>0.43703206562192981</v>
      </c>
      <c r="U112">
        <f t="shared" si="6"/>
        <v>0.43250020660112298</v>
      </c>
      <c r="V112">
        <v>490</v>
      </c>
      <c r="W112">
        <f>LED!H112</f>
        <v>0.20026960153605863</v>
      </c>
      <c r="X112">
        <f>T112*s!G112</f>
        <v>4.7613202640017165E-2</v>
      </c>
      <c r="Y112">
        <f>U112*l!G112</f>
        <v>5.4665735804113887E-2</v>
      </c>
      <c r="Z112">
        <f t="shared" si="4"/>
        <v>0.30254853998018971</v>
      </c>
    </row>
    <row r="113" spans="20:26" x14ac:dyDescent="0.25">
      <c r="T113">
        <f t="shared" si="5"/>
        <v>0.43703206562192981</v>
      </c>
      <c r="U113">
        <f t="shared" si="6"/>
        <v>0.43250020660112298</v>
      </c>
      <c r="V113">
        <v>491</v>
      </c>
      <c r="W113">
        <f>LED!H113</f>
        <v>0.18820276181469803</v>
      </c>
      <c r="X113">
        <f>T113*s!G113</f>
        <v>5.5756991213671198E-2</v>
      </c>
      <c r="Y113">
        <f>U113*l!G113</f>
        <v>5.7550134630788508E-2</v>
      </c>
      <c r="Z113">
        <f t="shared" si="4"/>
        <v>0.30150988765915776</v>
      </c>
    </row>
    <row r="114" spans="20:26" x14ac:dyDescent="0.25">
      <c r="T114">
        <f t="shared" si="5"/>
        <v>0.43703206562192981</v>
      </c>
      <c r="U114">
        <f t="shared" si="6"/>
        <v>0.43250020660112298</v>
      </c>
      <c r="V114">
        <v>492</v>
      </c>
      <c r="W114">
        <f>LED!H114</f>
        <v>0.17685041799149082</v>
      </c>
      <c r="X114">
        <f>T114*s!G114</f>
        <v>6.4874943930056453E-2</v>
      </c>
      <c r="Y114">
        <f>U114*l!G114</f>
        <v>6.0535533734446804E-2</v>
      </c>
      <c r="Z114">
        <f t="shared" si="4"/>
        <v>0.30226089565599407</v>
      </c>
    </row>
    <row r="115" spans="20:26" x14ac:dyDescent="0.25">
      <c r="T115">
        <f t="shared" si="5"/>
        <v>0.43703206562192981</v>
      </c>
      <c r="U115">
        <f t="shared" si="6"/>
        <v>0.43250020660112298</v>
      </c>
      <c r="V115">
        <v>493</v>
      </c>
      <c r="W115">
        <f>LED!H115</f>
        <v>0.16617271459933117</v>
      </c>
      <c r="X115">
        <f>T115*s!G115</f>
        <v>7.5005421579575376E-2</v>
      </c>
      <c r="Y115">
        <f>U115*l!G115</f>
        <v>6.3622567552947526E-2</v>
      </c>
      <c r="Z115">
        <f t="shared" si="4"/>
        <v>0.30480070373185408</v>
      </c>
    </row>
    <row r="116" spans="20:26" x14ac:dyDescent="0.25">
      <c r="T116">
        <f t="shared" si="5"/>
        <v>0.43703206562192981</v>
      </c>
      <c r="U116">
        <f t="shared" si="6"/>
        <v>0.43250020660112298</v>
      </c>
      <c r="V116">
        <v>494</v>
      </c>
      <c r="W116">
        <f>LED!H116</f>
        <v>0.15613153495986767</v>
      </c>
      <c r="X116">
        <f>T116*s!G116</f>
        <v>8.6174385226419417E-2</v>
      </c>
      <c r="Y116">
        <f>U116*l!G116</f>
        <v>6.6811718624610703E-2</v>
      </c>
      <c r="Z116">
        <f t="shared" si="4"/>
        <v>0.30911763881089782</v>
      </c>
    </row>
    <row r="117" spans="20:26" x14ac:dyDescent="0.25">
      <c r="T117">
        <f t="shared" si="5"/>
        <v>0.43703206562192981</v>
      </c>
      <c r="U117">
        <f t="shared" si="6"/>
        <v>0.43250020660112298</v>
      </c>
      <c r="V117">
        <v>495</v>
      </c>
      <c r="W117">
        <f>LED!H117</f>
        <v>0.14669052632794705</v>
      </c>
      <c r="X117">
        <f>T117*s!G117</f>
        <v>9.8393205443355752E-2</v>
      </c>
      <c r="Y117">
        <f>U117*l!G117</f>
        <v>7.0103312537450266E-2</v>
      </c>
      <c r="Z117">
        <f t="shared" si="4"/>
        <v>0.31518704430875305</v>
      </c>
    </row>
    <row r="118" spans="20:26" x14ac:dyDescent="0.25">
      <c r="T118">
        <f t="shared" si="5"/>
        <v>0.43703206562192981</v>
      </c>
      <c r="U118">
        <f t="shared" si="6"/>
        <v>0.43250020660112298</v>
      </c>
      <c r="V118">
        <v>496</v>
      </c>
      <c r="W118">
        <f>LED!H118</f>
        <v>0.13781509866468089</v>
      </c>
      <c r="X118">
        <f>T118*s!G118</f>
        <v>0.11165663355680235</v>
      </c>
      <c r="Y118">
        <f>U118*l!G118</f>
        <v>7.3497513238283699E-2</v>
      </c>
      <c r="Z118">
        <f t="shared" si="4"/>
        <v>0.32296924545976691</v>
      </c>
    </row>
    <row r="119" spans="20:26" x14ac:dyDescent="0.25">
      <c r="T119">
        <f t="shared" si="5"/>
        <v>0.43703206562192981</v>
      </c>
      <c r="U119">
        <f t="shared" si="6"/>
        <v>0.43250020660112298</v>
      </c>
      <c r="V119">
        <v>497</v>
      </c>
      <c r="W119">
        <f>LED!H119</f>
        <v>0.12947240328783499</v>
      </c>
      <c r="X119">
        <f>T119*s!G119</f>
        <v>0.12594102198817964</v>
      </c>
      <c r="Y119">
        <f>U119*l!G119</f>
        <v>7.6994318723084765E-2</v>
      </c>
      <c r="Z119">
        <f t="shared" si="4"/>
        <v>0.33240774399909939</v>
      </c>
    </row>
    <row r="120" spans="20:26" x14ac:dyDescent="0.25">
      <c r="T120">
        <f t="shared" si="5"/>
        <v>0.43703206562192981</v>
      </c>
      <c r="U120">
        <f t="shared" si="6"/>
        <v>0.43250020660112298</v>
      </c>
      <c r="V120">
        <v>498</v>
      </c>
      <c r="W120">
        <f>LED!H120</f>
        <v>0.12163129642272182</v>
      </c>
      <c r="X120">
        <f>T120*s!G120</f>
        <v>0.14120287936050446</v>
      </c>
      <c r="Y120">
        <f>U120*l!G120</f>
        <v>8.0593557128491186E-2</v>
      </c>
      <c r="Z120">
        <f t="shared" si="4"/>
        <v>0.34342773291171746</v>
      </c>
    </row>
    <row r="121" spans="20:26" x14ac:dyDescent="0.25">
      <c r="T121">
        <f t="shared" si="5"/>
        <v>0.43703206562192981</v>
      </c>
      <c r="U121">
        <f t="shared" si="6"/>
        <v>0.43250020660112298</v>
      </c>
      <c r="V121">
        <v>499</v>
      </c>
      <c r="W121">
        <f>LED!H121</f>
        <v>0.11426229167235734</v>
      </c>
      <c r="X121">
        <f>T121*s!G121</f>
        <v>0.15737784062549082</v>
      </c>
      <c r="Y121">
        <f>U121*l!G121</f>
        <v>8.4294883242816948E-2</v>
      </c>
      <c r="Z121">
        <f t="shared" si="4"/>
        <v>0.35593501554066509</v>
      </c>
    </row>
    <row r="122" spans="20:26" x14ac:dyDescent="0.25">
      <c r="T122">
        <f t="shared" si="5"/>
        <v>0.43703206562192981</v>
      </c>
      <c r="U122">
        <f t="shared" si="6"/>
        <v>0.43250020660112298</v>
      </c>
      <c r="V122">
        <v>500</v>
      </c>
      <c r="W122">
        <f>LED!H122</f>
        <v>0.10733750460584568</v>
      </c>
      <c r="X122">
        <f>T122*s!G122</f>
        <v>0.17438012301823133</v>
      </c>
      <c r="Y122">
        <f>U122*l!G122</f>
        <v>8.8097775453277322E-2</v>
      </c>
      <c r="Z122">
        <f t="shared" si="4"/>
        <v>0.36981540307735439</v>
      </c>
    </row>
    <row r="123" spans="20:26" x14ac:dyDescent="0.25">
      <c r="T123">
        <f t="shared" si="5"/>
        <v>0.43703206562192981</v>
      </c>
      <c r="U123">
        <f t="shared" si="6"/>
        <v>0.43250020660112298</v>
      </c>
      <c r="V123">
        <v>501</v>
      </c>
      <c r="W123">
        <f>LED!H123</f>
        <v>0.10083059199732963</v>
      </c>
      <c r="X123">
        <f>T123*s!G123</f>
        <v>0.19210252534860023</v>
      </c>
      <c r="Y123">
        <f>U123*l!G123</f>
        <v>9.200153314440887E-2</v>
      </c>
      <c r="Z123">
        <f t="shared" si="4"/>
        <v>0.3849346504903387</v>
      </c>
    </row>
    <row r="124" spans="20:26" x14ac:dyDescent="0.25">
      <c r="T124">
        <f t="shared" si="5"/>
        <v>0.43703206562192981</v>
      </c>
      <c r="U124">
        <f t="shared" si="6"/>
        <v>0.43250020660112298</v>
      </c>
      <c r="V124">
        <v>502</v>
      </c>
      <c r="W124">
        <f>LED!H124</f>
        <v>9.4716687707639927E-2</v>
      </c>
      <c r="X124">
        <f>T124*s!G124</f>
        <v>0.21041701139994423</v>
      </c>
      <c r="Y124">
        <f>U124*l!G124</f>
        <v>9.6005274560872864E-2</v>
      </c>
      <c r="Z124">
        <f t="shared" si="4"/>
        <v>0.40113897366845702</v>
      </c>
    </row>
    <row r="125" spans="20:26" x14ac:dyDescent="0.25">
      <c r="T125">
        <f t="shared" si="5"/>
        <v>0.43703206562192981</v>
      </c>
      <c r="U125">
        <f t="shared" si="6"/>
        <v>0.43250020660112298</v>
      </c>
      <c r="V125">
        <v>503</v>
      </c>
      <c r="W125">
        <f>LED!H125</f>
        <v>8.8972336764433599E-2</v>
      </c>
      <c r="X125">
        <f>T125*s!G125</f>
        <v>0.22917589864698518</v>
      </c>
      <c r="Y125">
        <f>U125*l!G125</f>
        <v>0.10010793514597992</v>
      </c>
      <c r="Z125">
        <f t="shared" si="4"/>
        <v>0.41825617055739872</v>
      </c>
    </row>
    <row r="126" spans="20:26" x14ac:dyDescent="0.25">
      <c r="T126">
        <f t="shared" si="5"/>
        <v>0.43703206562192981</v>
      </c>
      <c r="U126">
        <f t="shared" si="6"/>
        <v>0.43250020660112298</v>
      </c>
      <c r="V126">
        <v>504</v>
      </c>
      <c r="W126">
        <f>LED!H126</f>
        <v>8.3575428845284114E-2</v>
      </c>
      <c r="X126">
        <f>T126*s!G126</f>
        <v>0.2482136519307637</v>
      </c>
      <c r="Y126">
        <f>U126*l!G126</f>
        <v>0.10430826636537477</v>
      </c>
      <c r="Z126">
        <f t="shared" si="4"/>
        <v>0.43609734714142256</v>
      </c>
    </row>
    <row r="127" spans="20:26" x14ac:dyDescent="0.25">
      <c r="T127">
        <f t="shared" si="5"/>
        <v>0.43703206562192981</v>
      </c>
      <c r="U127">
        <f t="shared" si="6"/>
        <v>0.43250020660112298</v>
      </c>
      <c r="V127">
        <v>505</v>
      </c>
      <c r="W127">
        <f>LED!H127</f>
        <v>7.8505132086207838E-2</v>
      </c>
      <c r="X127">
        <f>T127*s!G127</f>
        <v>0.26734925908730001</v>
      </c>
      <c r="Y127">
        <f>U127*l!G127</f>
        <v>0.10860483502338118</v>
      </c>
      <c r="Z127">
        <f t="shared" si="4"/>
        <v>0.45445922619688905</v>
      </c>
    </row>
    <row r="128" spans="20:26" x14ac:dyDescent="0.25">
      <c r="T128">
        <f t="shared" si="5"/>
        <v>0.43703206562192981</v>
      </c>
      <c r="U128">
        <f t="shared" si="6"/>
        <v>0.43250020660112298</v>
      </c>
      <c r="V128">
        <v>506</v>
      </c>
      <c r="W128">
        <f>LED!H128</f>
        <v>7.3741827912545882E-2</v>
      </c>
      <c r="X128">
        <f>T128*s!G128</f>
        <v>0.28638914285964856</v>
      </c>
      <c r="Y128">
        <f>U128*l!G128</f>
        <v>0.1129960230775453</v>
      </c>
      <c r="Z128">
        <f t="shared" si="4"/>
        <v>0.47312699384973977</v>
      </c>
    </row>
    <row r="129" spans="20:26" x14ac:dyDescent="0.25">
      <c r="T129">
        <f t="shared" si="5"/>
        <v>0.43703206562192981</v>
      </c>
      <c r="U129">
        <f t="shared" si="6"/>
        <v>0.43250020660112298</v>
      </c>
      <c r="V129">
        <v>507</v>
      </c>
      <c r="W129">
        <f>LED!H129</f>
        <v>6.9267047409314261E-2</v>
      </c>
      <c r="X129">
        <f>T129*s!G129</f>
        <v>0.3051305418062048</v>
      </c>
      <c r="Y129">
        <f>U129*l!G129</f>
        <v>0.11748002795493553</v>
      </c>
      <c r="Z129">
        <f t="shared" si="4"/>
        <v>0.49187761717045464</v>
      </c>
    </row>
    <row r="130" spans="20:26" x14ac:dyDescent="0.25">
      <c r="T130">
        <f t="shared" si="5"/>
        <v>0.43703206562192981</v>
      </c>
      <c r="U130">
        <f t="shared" si="6"/>
        <v>0.43250020660112298</v>
      </c>
      <c r="V130">
        <v>508</v>
      </c>
      <c r="W130">
        <f>LED!H130</f>
        <v>6.5063409605367911E-2</v>
      </c>
      <c r="X130">
        <f>T130*s!G130</f>
        <v>0.32336527340070231</v>
      </c>
      <c r="Y130">
        <f>U130*l!G130</f>
        <v>0.12205486337177297</v>
      </c>
      <c r="Z130">
        <f t="shared" si="4"/>
        <v>0.51048354637784321</v>
      </c>
    </row>
    <row r="131" spans="20:26" x14ac:dyDescent="0.25">
      <c r="T131">
        <f t="shared" si="5"/>
        <v>0.43703206562192981</v>
      </c>
      <c r="U131">
        <f t="shared" si="6"/>
        <v>0.43250020660112298</v>
      </c>
      <c r="V131">
        <v>509</v>
      </c>
      <c r="W131">
        <f>LED!H131</f>
        <v>6.1114561932862729E-2</v>
      </c>
      <c r="X131">
        <f>T131*s!G131</f>
        <v>0.34088377606321696</v>
      </c>
      <c r="Y131">
        <f>U131*l!G131</f>
        <v>0.12671836065598763</v>
      </c>
      <c r="Z131">
        <f t="shared" ref="Z131:Z194" si="7">W131+X131+Y131</f>
        <v>0.52871669865206727</v>
      </c>
    </row>
    <row r="132" spans="20:26" x14ac:dyDescent="0.25">
      <c r="T132">
        <f t="shared" si="5"/>
        <v>0.43703206562192981</v>
      </c>
      <c r="U132">
        <f t="shared" si="6"/>
        <v>0.43250020660112298</v>
      </c>
      <c r="V132">
        <v>510</v>
      </c>
      <c r="W132">
        <f>LED!H132</f>
        <v>5.7405123034732837E-2</v>
      </c>
      <c r="X132">
        <f>T132*s!G132</f>
        <v>0.35747931428528718</v>
      </c>
      <c r="Y132">
        <f>U132*l!G132</f>
        <v>0.13146817057032839</v>
      </c>
      <c r="Z132">
        <f t="shared" si="7"/>
        <v>0.54635260789034845</v>
      </c>
    </row>
    <row r="133" spans="20:26" x14ac:dyDescent="0.25">
      <c r="T133">
        <f t="shared" si="5"/>
        <v>0.43703206562192981</v>
      </c>
      <c r="U133">
        <f t="shared" si="6"/>
        <v>0.43250020660112298</v>
      </c>
      <c r="V133">
        <v>511</v>
      </c>
      <c r="W133">
        <f>LED!H133</f>
        <v>5.392062802350641E-2</v>
      </c>
      <c r="X133">
        <f>T133*s!G133</f>
        <v>0.37295222294430508</v>
      </c>
      <c r="Y133">
        <f>U133*l!G133</f>
        <v>0.13630176563172369</v>
      </c>
      <c r="Z133">
        <f t="shared" si="7"/>
        <v>0.56317461659953516</v>
      </c>
    </row>
    <row r="134" spans="20:26" x14ac:dyDescent="0.25">
      <c r="T134">
        <f t="shared" si="5"/>
        <v>0.43703206562192981</v>
      </c>
      <c r="U134">
        <f t="shared" si="6"/>
        <v>0.43250020660112298</v>
      </c>
      <c r="V134">
        <v>512</v>
      </c>
      <c r="W134">
        <f>LED!H134</f>
        <v>5.064747624092869E-2</v>
      </c>
      <c r="X134">
        <f>T134*s!G134</f>
        <v>0.38711406374514185</v>
      </c>
      <c r="Y134">
        <f>U134*l!G134</f>
        <v>0.14121644292067681</v>
      </c>
      <c r="Z134">
        <f t="shared" si="7"/>
        <v>0.5789779829067474</v>
      </c>
    </row>
    <row r="135" spans="20:26" x14ac:dyDescent="0.25">
      <c r="T135">
        <f t="shared" ref="T135:T198" si="8">T134</f>
        <v>0.43703206562192981</v>
      </c>
      <c r="U135">
        <f t="shared" ref="U135:U198" si="9">U134</f>
        <v>0.43250020660112298</v>
      </c>
      <c r="V135">
        <v>513</v>
      </c>
      <c r="W135">
        <f>LED!H135</f>
        <v>4.7572881526444163E-2</v>
      </c>
      <c r="X135">
        <f>T135*s!G135</f>
        <v>0.39979156863588688</v>
      </c>
      <c r="Y135">
        <f>U135*l!G135</f>
        <v>0.14620932737263148</v>
      </c>
      <c r="Z135">
        <f t="shared" si="7"/>
        <v>0.59357377753496254</v>
      </c>
    </row>
    <row r="136" spans="20:26" x14ac:dyDescent="0.25">
      <c r="T136">
        <f t="shared" si="8"/>
        <v>0.43703206562192981</v>
      </c>
      <c r="U136">
        <f t="shared" si="9"/>
        <v>0.43250020660112298</v>
      </c>
      <c r="V136">
        <v>514</v>
      </c>
      <c r="W136">
        <f>LED!H136</f>
        <v>4.468482497109879E-2</v>
      </c>
      <c r="X136">
        <f>T136*s!G136</f>
        <v>0.410830251921319</v>
      </c>
      <c r="Y136">
        <f>U136*l!G136</f>
        <v>0.15127737554142925</v>
      </c>
      <c r="Z136">
        <f t="shared" si="7"/>
        <v>0.60679245243384705</v>
      </c>
    </row>
    <row r="137" spans="20:26" x14ac:dyDescent="0.25">
      <c r="T137">
        <f t="shared" si="8"/>
        <v>0.43703206562192981</v>
      </c>
      <c r="U137">
        <f t="shared" si="9"/>
        <v>0.43250020660112298</v>
      </c>
      <c r="V137">
        <v>515</v>
      </c>
      <c r="W137">
        <f>LED!H137</f>
        <v>4.1972010109837456E-2</v>
      </c>
      <c r="X137">
        <f>T137*s!G137</f>
        <v>0.42009758429938987</v>
      </c>
      <c r="Y137">
        <f>U137*l!G137</f>
        <v>0.15641737982324178</v>
      </c>
      <c r="Z137">
        <f t="shared" si="7"/>
        <v>0.61848697423246912</v>
      </c>
    </row>
    <row r="138" spans="20:26" x14ac:dyDescent="0.25">
      <c r="T138">
        <f t="shared" si="8"/>
        <v>0.43703206562192981</v>
      </c>
      <c r="U138">
        <f t="shared" si="9"/>
        <v>0.43250020660112298</v>
      </c>
      <c r="V138">
        <v>516</v>
      </c>
      <c r="W138">
        <f>LED!H138</f>
        <v>3.942382048785701E-2</v>
      </c>
      <c r="X138">
        <f>T138*s!G138</f>
        <v>0.42748563760822211</v>
      </c>
      <c r="Y138">
        <f>U138*l!G138</f>
        <v>0.16162597312768442</v>
      </c>
      <c r="Z138">
        <f t="shared" si="7"/>
        <v>0.62853543122376354</v>
      </c>
    </row>
    <row r="139" spans="20:26" x14ac:dyDescent="0.25">
      <c r="T139">
        <f t="shared" si="8"/>
        <v>0.43703206562192981</v>
      </c>
      <c r="U139">
        <f t="shared" si="9"/>
        <v>0.43250020660112298</v>
      </c>
      <c r="V139">
        <v>517</v>
      </c>
      <c r="W139">
        <f>LED!H139</f>
        <v>3.7030279524317589E-2</v>
      </c>
      <c r="X139">
        <f>T139*s!G139</f>
        <v>0.43291312794359721</v>
      </c>
      <c r="Y139">
        <f>U139*l!G139</f>
        <v>0.16689963398122112</v>
      </c>
      <c r="Z139">
        <f t="shared" si="7"/>
        <v>0.63684304144913595</v>
      </c>
    </row>
    <row r="140" spans="20:26" x14ac:dyDescent="0.25">
      <c r="T140">
        <f t="shared" si="8"/>
        <v>0.43703206562192981</v>
      </c>
      <c r="U140">
        <f t="shared" si="9"/>
        <v>0.43250020660112298</v>
      </c>
      <c r="V140">
        <v>518</v>
      </c>
      <c r="W140">
        <f>LED!H140</f>
        <v>3.4782012588262343E-2</v>
      </c>
      <c r="X140">
        <f>T140*s!G140</f>
        <v>0.43632680609874863</v>
      </c>
      <c r="Y140">
        <f>U140*l!G140</f>
        <v>0.17223469204645259</v>
      </c>
      <c r="Z140">
        <f t="shared" si="7"/>
        <v>0.64334351073346352</v>
      </c>
    </row>
    <row r="141" spans="20:26" x14ac:dyDescent="0.25">
      <c r="T141">
        <f t="shared" si="8"/>
        <v>0.43703206562192981</v>
      </c>
      <c r="U141">
        <f t="shared" si="9"/>
        <v>0.43250020660112298</v>
      </c>
      <c r="V141">
        <v>519</v>
      </c>
      <c r="W141">
        <f>LED!H141</f>
        <v>3.2670211196198409E-2</v>
      </c>
      <c r="X141">
        <f>T141*s!G141</f>
        <v>0.43770216700961762</v>
      </c>
      <c r="Y141">
        <f>U141*l!G141</f>
        <v>0.17762733403946215</v>
      </c>
      <c r="Z141">
        <f t="shared" si="7"/>
        <v>0.64799971224527819</v>
      </c>
    </row>
    <row r="142" spans="20:26" x14ac:dyDescent="0.25">
      <c r="T142">
        <f t="shared" si="8"/>
        <v>0.43703206562192981</v>
      </c>
      <c r="U142">
        <f t="shared" si="9"/>
        <v>0.43250020660112298</v>
      </c>
      <c r="V142">
        <v>520</v>
      </c>
      <c r="W142">
        <f>LED!H142</f>
        <v>3.0686599237776009E-2</v>
      </c>
      <c r="X142">
        <f>T142*s!G142</f>
        <v>0.43704347304550489</v>
      </c>
      <c r="Y142">
        <f>U142*l!G142</f>
        <v>0.18307361002605282</v>
      </c>
      <c r="Z142">
        <f t="shared" si="7"/>
        <v>0.65080368230933372</v>
      </c>
    </row>
    <row r="143" spans="20:26" x14ac:dyDescent="0.25">
      <c r="T143">
        <f t="shared" si="8"/>
        <v>0.43703206562192981</v>
      </c>
      <c r="U143">
        <f t="shared" si="9"/>
        <v>0.43250020660112298</v>
      </c>
      <c r="V143">
        <v>521</v>
      </c>
      <c r="W143">
        <f>LED!H143</f>
        <v>2.8823401134820726E-2</v>
      </c>
      <c r="X143">
        <f>T143*s!G143</f>
        <v>0.43438310857308693</v>
      </c>
      <c r="Y143">
        <f>U143*l!G143</f>
        <v>0.18856944007648876</v>
      </c>
      <c r="Z143">
        <f t="shared" si="7"/>
        <v>0.65177594978439646</v>
      </c>
    </row>
    <row r="144" spans="20:26" x14ac:dyDescent="0.25">
      <c r="T144">
        <f t="shared" si="8"/>
        <v>0.43703206562192981</v>
      </c>
      <c r="U144">
        <f t="shared" si="9"/>
        <v>0.43250020660112298</v>
      </c>
      <c r="V144">
        <v>522</v>
      </c>
      <c r="W144">
        <f>LED!H144</f>
        <v>2.7073311839201301E-2</v>
      </c>
      <c r="X144">
        <f>T144*s!G144</f>
        <v>0.42978030431705438</v>
      </c>
      <c r="Y144">
        <f>U144*l!G144</f>
        <v>0.1941106212572187</v>
      </c>
      <c r="Z144">
        <f t="shared" si="7"/>
        <v>0.65096423741347442</v>
      </c>
    </row>
    <row r="145" spans="20:26" x14ac:dyDescent="0.25">
      <c r="T145">
        <f t="shared" si="8"/>
        <v>0.43703206562192981</v>
      </c>
      <c r="U145">
        <f t="shared" si="9"/>
        <v>0.43250020660112298</v>
      </c>
      <c r="V145">
        <v>523</v>
      </c>
      <c r="W145">
        <f>LED!H145</f>
        <v>2.5429468576299949E-2</v>
      </c>
      <c r="X145">
        <f>T145*s!G145</f>
        <v>0.42331928883300635</v>
      </c>
      <c r="Y145">
        <f>U145*l!G145</f>
        <v>0.19969283493704387</v>
      </c>
      <c r="Z145">
        <f t="shared" si="7"/>
        <v>0.64844159234635024</v>
      </c>
    </row>
    <row r="146" spans="20:26" x14ac:dyDescent="0.25">
      <c r="T146">
        <f t="shared" si="8"/>
        <v>0.43703206562192981</v>
      </c>
      <c r="U146">
        <f t="shared" si="9"/>
        <v>0.43250020660112298</v>
      </c>
      <c r="V146">
        <v>524</v>
      </c>
      <c r="W146">
        <f>LED!H146</f>
        <v>2.3885424242927306E-2</v>
      </c>
      <c r="X146">
        <f>T146*s!G146</f>
        <v>0.41510694023599787</v>
      </c>
      <c r="Y146">
        <f>U146*l!G146</f>
        <v>0.20531165438428067</v>
      </c>
      <c r="Z146">
        <f t="shared" si="7"/>
        <v>0.64430401886320587</v>
      </c>
    </row>
    <row r="147" spans="20:26" x14ac:dyDescent="0.25">
      <c r="T147">
        <f t="shared" si="8"/>
        <v>0.43703206562192981</v>
      </c>
      <c r="U147">
        <f t="shared" si="9"/>
        <v>0.43250020660112298</v>
      </c>
      <c r="V147">
        <v>525</v>
      </c>
      <c r="W147">
        <f>LED!H147</f>
        <v>2.2435122371170044E-2</v>
      </c>
      <c r="X147">
        <f>T147*s!G147</f>
        <v>0.4052700237025596</v>
      </c>
      <c r="Y147">
        <f>U147*l!G147</f>
        <v>0.21096255263066765</v>
      </c>
      <c r="Z147">
        <f t="shared" si="7"/>
        <v>0.63866769870439732</v>
      </c>
    </row>
    <row r="148" spans="20:26" x14ac:dyDescent="0.25">
      <c r="T148">
        <f t="shared" si="8"/>
        <v>0.43703206562192981</v>
      </c>
      <c r="U148">
        <f t="shared" si="9"/>
        <v>0.43250020660112298</v>
      </c>
      <c r="V148">
        <v>526</v>
      </c>
      <c r="W148">
        <f>LED!H148</f>
        <v>2.1072873572706773E-2</v>
      </c>
      <c r="X148">
        <f>T148*s!G148</f>
        <v>0.39395210888244231</v>
      </c>
      <c r="Y148">
        <f>U148*l!G148</f>
        <v>0.21664091057708484</v>
      </c>
      <c r="Z148">
        <f t="shared" si="7"/>
        <v>0.63166589303223386</v>
      </c>
    </row>
    <row r="149" spans="20:26" x14ac:dyDescent="0.25">
      <c r="T149">
        <f t="shared" si="8"/>
        <v>0.43703206562192981</v>
      </c>
      <c r="U149">
        <f t="shared" si="9"/>
        <v>0.43250020660112298</v>
      </c>
      <c r="V149">
        <v>527</v>
      </c>
      <c r="W149">
        <f>LED!H149</f>
        <v>1.9793333381443828E-2</v>
      </c>
      <c r="X149">
        <f>T149*s!G149</f>
        <v>0.38131026610459651</v>
      </c>
      <c r="Y149">
        <f>U149*l!G149</f>
        <v>0.22234202531557823</v>
      </c>
      <c r="Z149">
        <f t="shared" si="7"/>
        <v>0.62344562480161858</v>
      </c>
    </row>
    <row r="150" spans="20:26" x14ac:dyDescent="0.25">
      <c r="T150">
        <f t="shared" si="8"/>
        <v>0.43703206562192981</v>
      </c>
      <c r="U150">
        <f t="shared" si="9"/>
        <v>0.43250020660112298</v>
      </c>
      <c r="V150">
        <v>528</v>
      </c>
      <c r="W150">
        <f>LED!H150</f>
        <v>1.8591481415800835E-2</v>
      </c>
      <c r="X150">
        <f>T150*s!G150</f>
        <v>0.36751164120610602</v>
      </c>
      <c r="Y150">
        <f>U150*l!G150</f>
        <v>0.22806111864172701</v>
      </c>
      <c r="Z150">
        <f t="shared" si="7"/>
        <v>0.61416424126363389</v>
      </c>
    </row>
    <row r="151" spans="20:26" x14ac:dyDescent="0.25">
      <c r="T151">
        <f t="shared" si="8"/>
        <v>0.43703206562192981</v>
      </c>
      <c r="U151">
        <f t="shared" si="9"/>
        <v>0.43250020660112298</v>
      </c>
      <c r="V151">
        <v>529</v>
      </c>
      <c r="W151">
        <f>LED!H151</f>
        <v>1.7462601785538653E-2</v>
      </c>
      <c r="X151">
        <f>T151*s!G151</f>
        <v>0.35273000618239075</v>
      </c>
      <c r="Y151">
        <f>U151*l!G151</f>
        <v>0.23379334573104751</v>
      </c>
      <c r="Z151">
        <f t="shared" si="7"/>
        <v>0.6039859536989769</v>
      </c>
    </row>
    <row r="152" spans="20:26" x14ac:dyDescent="0.25">
      <c r="T152">
        <f t="shared" si="8"/>
        <v>0.43703206562192981</v>
      </c>
      <c r="U152">
        <f t="shared" si="9"/>
        <v>0.43250020660112298</v>
      </c>
      <c r="V152">
        <v>530</v>
      </c>
      <c r="W152">
        <f>LED!H152</f>
        <v>1.6402264671603412E-2</v>
      </c>
      <c r="X152">
        <f>T152*s!G152</f>
        <v>0.33714237702049771</v>
      </c>
      <c r="Y152">
        <f>U152*l!G152</f>
        <v>0.23953380395289484</v>
      </c>
      <c r="Z152">
        <f t="shared" si="7"/>
        <v>0.5930784456449959</v>
      </c>
    </row>
    <row r="153" spans="20:26" x14ac:dyDescent="0.25">
      <c r="T153">
        <f t="shared" si="8"/>
        <v>0.43703206562192981</v>
      </c>
      <c r="U153">
        <f t="shared" si="9"/>
        <v>0.43250020660112298</v>
      </c>
      <c r="V153">
        <v>531</v>
      </c>
      <c r="W153">
        <f>LED!H153</f>
        <v>1.5406309011015988E-2</v>
      </c>
      <c r="X153">
        <f>T153*s!G153</f>
        <v>0.3209257815128202</v>
      </c>
      <c r="Y153">
        <f>U153*l!G153</f>
        <v>0.24527754179520686</v>
      </c>
      <c r="Z153">
        <f t="shared" si="7"/>
        <v>0.58160963231904306</v>
      </c>
    </row>
    <row r="154" spans="20:26" x14ac:dyDescent="0.25">
      <c r="T154">
        <f t="shared" si="8"/>
        <v>0.43703206562192981</v>
      </c>
      <c r="U154">
        <f t="shared" si="9"/>
        <v>0.43250020660112298</v>
      </c>
      <c r="V154">
        <v>532</v>
      </c>
      <c r="W154">
        <f>LED!H154</f>
        <v>1.4470826222328981E-2</v>
      </c>
      <c r="X154">
        <f>T154*s!G154</f>
        <v>0.30425424911144844</v>
      </c>
      <c r="Y154">
        <f>U154*l!G154</f>
        <v>0.25101956787342067</v>
      </c>
      <c r="Z154">
        <f t="shared" si="7"/>
        <v>0.56974464320719809</v>
      </c>
    </row>
    <row r="155" spans="20:26" x14ac:dyDescent="0.25">
      <c r="T155">
        <f t="shared" si="8"/>
        <v>0.43703206562192981</v>
      </c>
      <c r="U155">
        <f t="shared" si="9"/>
        <v>0.43250020660112298</v>
      </c>
      <c r="V155">
        <v>533</v>
      </c>
      <c r="W155">
        <f>LED!H155</f>
        <v>1.3592144910577426E-2</v>
      </c>
      <c r="X155">
        <f>T155*s!G155</f>
        <v>0.28729608257268935</v>
      </c>
      <c r="Y155">
        <f>U155*l!G155</f>
        <v>0.25675485999698949</v>
      </c>
      <c r="Z155">
        <f t="shared" si="7"/>
        <v>0.55764308748025626</v>
      </c>
    </row>
    <row r="156" spans="20:26" x14ac:dyDescent="0.25">
      <c r="T156">
        <f t="shared" si="8"/>
        <v>0.43703206562192981</v>
      </c>
      <c r="U156">
        <f t="shared" si="9"/>
        <v>0.43250020660112298</v>
      </c>
      <c r="V156">
        <v>534</v>
      </c>
      <c r="W156">
        <f>LED!H156</f>
        <v>1.2766816493946745E-2</v>
      </c>
      <c r="X156">
        <f>T156*s!G156</f>
        <v>0.27021145786772288</v>
      </c>
      <c r="Y156">
        <f>U156*l!G156</f>
        <v>0.26247837426712611</v>
      </c>
      <c r="Z156">
        <f t="shared" si="7"/>
        <v>0.54545664862879573</v>
      </c>
    </row>
    <row r="157" spans="20:26" x14ac:dyDescent="0.25">
      <c r="T157">
        <f t="shared" si="8"/>
        <v>0.43703206562192981</v>
      </c>
      <c r="U157">
        <f t="shared" si="9"/>
        <v>0.43250020660112298</v>
      </c>
      <c r="V157">
        <v>535</v>
      </c>
      <c r="W157">
        <f>LED!H157</f>
        <v>1.1991601697558196E-2</v>
      </c>
      <c r="X157">
        <f>T157*s!G157</f>
        <v>0.25315038519148608</v>
      </c>
      <c r="Y157">
        <f>U157*l!G157</f>
        <v>0.26818505417969662</v>
      </c>
      <c r="Z157">
        <f t="shared" si="7"/>
        <v>0.53332704106874096</v>
      </c>
    </row>
    <row r="158" spans="20:26" x14ac:dyDescent="0.25">
      <c r="T158">
        <f t="shared" si="8"/>
        <v>0.43703206562192981</v>
      </c>
      <c r="U158">
        <f t="shared" si="9"/>
        <v>0.43250020660112298</v>
      </c>
      <c r="V158">
        <v>536</v>
      </c>
      <c r="W158">
        <f>LED!H158</f>
        <v>1.1263457862821218E-2</v>
      </c>
      <c r="X158">
        <f>T158*s!G158</f>
        <v>0.23625105043664291</v>
      </c>
      <c r="Y158">
        <f>U158*l!G158</f>
        <v>0.27386983970758366</v>
      </c>
      <c r="Z158">
        <f t="shared" si="7"/>
        <v>0.5213843480070478</v>
      </c>
    </row>
    <row r="159" spans="20:26" x14ac:dyDescent="0.25">
      <c r="T159">
        <f t="shared" si="8"/>
        <v>0.43703206562192981</v>
      </c>
      <c r="U159">
        <f t="shared" si="9"/>
        <v>0.43250020660112298</v>
      </c>
      <c r="V159">
        <v>537</v>
      </c>
      <c r="W159">
        <f>LED!H159</f>
        <v>1.0579527023717127E-2</v>
      </c>
      <c r="X159">
        <f>T159*s!G159</f>
        <v>0.21963854369776414</v>
      </c>
      <c r="Y159">
        <f>U159*l!G159</f>
        <v>0.2795276763373209</v>
      </c>
      <c r="Z159">
        <f t="shared" si="7"/>
        <v>0.50974574705880216</v>
      </c>
    </row>
    <row r="160" spans="20:26" x14ac:dyDescent="0.25">
      <c r="T160">
        <f t="shared" si="8"/>
        <v>0.43703206562192981</v>
      </c>
      <c r="U160">
        <f t="shared" si="9"/>
        <v>0.43250020660112298</v>
      </c>
      <c r="V160">
        <v>538</v>
      </c>
      <c r="W160">
        <f>LED!H160</f>
        <v>9.9371247041592434E-3</v>
      </c>
      <c r="X160">
        <f>T160*s!G160</f>
        <v>0.20342396963825143</v>
      </c>
      <c r="Y160">
        <f>U160*l!G160</f>
        <v>0.28515352403537875</v>
      </c>
      <c r="Z160">
        <f t="shared" si="7"/>
        <v>0.49851461837778943</v>
      </c>
    </row>
    <row r="161" spans="20:26" x14ac:dyDescent="0.25">
      <c r="T161">
        <f t="shared" si="8"/>
        <v>0.43703206562192981</v>
      </c>
      <c r="U161">
        <f t="shared" si="9"/>
        <v>0.43250020660112298</v>
      </c>
      <c r="V161">
        <v>539</v>
      </c>
      <c r="W161">
        <f>LED!H161</f>
        <v>9.3337293932195392E-3</v>
      </c>
      <c r="X161">
        <f>T161*s!G161</f>
        <v>0.18770392420625986</v>
      </c>
      <c r="Y161">
        <f>U161*l!G161</f>
        <v>0.29074236612012921</v>
      </c>
      <c r="Z161">
        <f t="shared" si="7"/>
        <v>0.4877800197196086</v>
      </c>
    </row>
    <row r="162" spans="20:26" x14ac:dyDescent="0.25">
      <c r="T162">
        <f t="shared" si="8"/>
        <v>0.43703206562192981</v>
      </c>
      <c r="U162">
        <f t="shared" si="9"/>
        <v>0.43250020660112298</v>
      </c>
      <c r="V162">
        <v>540</v>
      </c>
      <c r="W162">
        <f>LED!H162</f>
        <v>8.7669726575237521E-3</v>
      </c>
      <c r="X162">
        <f>T162*s!G162</f>
        <v>0.17256031345061587</v>
      </c>
      <c r="Y162">
        <f>U162*l!G162</f>
        <v>0.29628921801625291</v>
      </c>
      <c r="Z162">
        <f t="shared" si="7"/>
        <v>0.47761650412439249</v>
      </c>
    </row>
    <row r="163" spans="20:26" x14ac:dyDescent="0.25">
      <c r="T163">
        <f t="shared" si="8"/>
        <v>0.43703206562192981</v>
      </c>
      <c r="U163">
        <f t="shared" si="9"/>
        <v>0.43250020660112298</v>
      </c>
      <c r="V163">
        <v>541</v>
      </c>
      <c r="W163">
        <f>LED!H163</f>
        <v>8.2346298524978313E-3</v>
      </c>
      <c r="X163">
        <f>T163*s!G163</f>
        <v>0.15806048319689542</v>
      </c>
      <c r="Y163">
        <f>U163*l!G163</f>
        <v>0.30178913586915429</v>
      </c>
      <c r="Z163">
        <f t="shared" si="7"/>
        <v>0.46808424891854755</v>
      </c>
    </row>
    <row r="164" spans="20:26" x14ac:dyDescent="0.25">
      <c r="T164">
        <f t="shared" si="8"/>
        <v>0.43703206562192981</v>
      </c>
      <c r="U164">
        <f t="shared" si="9"/>
        <v>0.43250020660112298</v>
      </c>
      <c r="V164">
        <v>542</v>
      </c>
      <c r="W164">
        <f>LED!H164</f>
        <v>7.7346113964025199E-3</v>
      </c>
      <c r="X164">
        <f>T164*s!G164</f>
        <v>0.14425762314486862</v>
      </c>
      <c r="Y164">
        <f>U164*l!G164</f>
        <v>0.30723722499781647</v>
      </c>
      <c r="Z164">
        <f t="shared" si="7"/>
        <v>0.45922945953908761</v>
      </c>
    </row>
    <row r="165" spans="20:26" x14ac:dyDescent="0.25">
      <c r="T165">
        <f t="shared" si="8"/>
        <v>0.43703206562192981</v>
      </c>
      <c r="U165">
        <f t="shared" si="9"/>
        <v>0.43250020660112298</v>
      </c>
      <c r="V165">
        <v>543</v>
      </c>
      <c r="W165">
        <f>LED!H165</f>
        <v>7.2649545732245049E-3</v>
      </c>
      <c r="X165">
        <f>T165*s!G165</f>
        <v>0.13119140551170241</v>
      </c>
      <c r="Y165">
        <f>U165*l!G165</f>
        <v>0.31262864816546049</v>
      </c>
      <c r="Z165">
        <f t="shared" si="7"/>
        <v>0.45108500825038744</v>
      </c>
    </row>
    <row r="166" spans="20:26" x14ac:dyDescent="0.25">
      <c r="T166">
        <f t="shared" si="8"/>
        <v>0.43703206562192981</v>
      </c>
      <c r="U166">
        <f t="shared" si="9"/>
        <v>0.43250020660112298</v>
      </c>
      <c r="V166">
        <v>544</v>
      </c>
      <c r="W166">
        <f>LED!H166</f>
        <v>6.8238158325054712E-3</v>
      </c>
      <c r="X166">
        <f>T166*s!G166</f>
        <v>0.1188888165750762</v>
      </c>
      <c r="Y166">
        <f>U166*l!G166</f>
        <v>0.31795863364835297</v>
      </c>
      <c r="Z166">
        <f t="shared" si="7"/>
        <v>0.44367126605593465</v>
      </c>
    </row>
    <row r="167" spans="20:26" x14ac:dyDescent="0.25">
      <c r="T167">
        <f t="shared" si="8"/>
        <v>0.43703206562192981</v>
      </c>
      <c r="U167">
        <f t="shared" si="9"/>
        <v>0.43250020660112298</v>
      </c>
      <c r="V167">
        <v>545</v>
      </c>
      <c r="W167">
        <f>LED!H167</f>
        <v>6.4094635560909404E-3</v>
      </c>
      <c r="X167">
        <f>T167*s!G167</f>
        <v>0.10736513921816346</v>
      </c>
      <c r="Y167">
        <f>U167*l!G167</f>
        <v>0.32322248308414275</v>
      </c>
      <c r="Z167">
        <f t="shared" si="7"/>
        <v>0.43699708585839714</v>
      </c>
    </row>
    <row r="168" spans="20:26" x14ac:dyDescent="0.25">
      <c r="T168">
        <f t="shared" si="8"/>
        <v>0.43703206562192981</v>
      </c>
      <c r="U168">
        <f t="shared" si="9"/>
        <v>0.43250020660112298</v>
      </c>
      <c r="V168">
        <v>546</v>
      </c>
      <c r="W168">
        <f>LED!H168</f>
        <v>6.0202712635727979E-3</v>
      </c>
      <c r="X168">
        <f>T168*s!G168</f>
        <v>9.6625045656330621E-2</v>
      </c>
      <c r="Y168">
        <f>U168*l!G168</f>
        <v>0.328415579082178</v>
      </c>
      <c r="Z168">
        <f t="shared" si="7"/>
        <v>0.43106089600208142</v>
      </c>
    </row>
    <row r="169" spans="20:26" x14ac:dyDescent="0.25">
      <c r="T169">
        <f t="shared" si="8"/>
        <v>0.43703206562192981</v>
      </c>
      <c r="U169">
        <f t="shared" si="9"/>
        <v>0.43250020660112298</v>
      </c>
      <c r="V169">
        <v>547</v>
      </c>
      <c r="W169">
        <f>LED!H169</f>
        <v>5.6547112298888898E-3</v>
      </c>
      <c r="X169">
        <f>T169*s!G169</f>
        <v>8.6663761719583163E-2</v>
      </c>
      <c r="Y169">
        <f>U169*l!G169</f>
        <v>0.33353339257936981</v>
      </c>
      <c r="Z169">
        <f t="shared" si="7"/>
        <v>0.42585186552884186</v>
      </c>
    </row>
    <row r="170" spans="20:26" x14ac:dyDescent="0.25">
      <c r="T170">
        <f t="shared" si="8"/>
        <v>0.43703206562192981</v>
      </c>
      <c r="U170">
        <f t="shared" si="9"/>
        <v>0.43250020660112298</v>
      </c>
      <c r="V170">
        <v>548</v>
      </c>
      <c r="W170">
        <f>LED!H170</f>
        <v>5.3113484901346122E-3</v>
      </c>
      <c r="X170">
        <f>T170*s!G170</f>
        <v>7.7468267148234696E-2</v>
      </c>
      <c r="Y170">
        <f>U170*l!G170</f>
        <v>0.3385714899263122</v>
      </c>
      <c r="Z170">
        <f t="shared" si="7"/>
        <v>0.42135110556468147</v>
      </c>
    </row>
    <row r="171" spans="20:26" x14ac:dyDescent="0.25">
      <c r="T171">
        <f t="shared" si="8"/>
        <v>0.43703206562192981</v>
      </c>
      <c r="U171">
        <f t="shared" si="9"/>
        <v>0.43250020660112298</v>
      </c>
      <c r="V171">
        <v>549</v>
      </c>
      <c r="W171">
        <f>LED!H171</f>
        <v>4.9888352081400508E-3</v>
      </c>
      <c r="X171">
        <f>T171*s!G171</f>
        <v>6.901850010328503E-2</v>
      </c>
      <c r="Y171">
        <f>U171*l!G171</f>
        <v>0.34352553968953387</v>
      </c>
      <c r="Z171">
        <f t="shared" si="7"/>
        <v>0.41753287500095893</v>
      </c>
    </row>
    <row r="172" spans="20:26" x14ac:dyDescent="0.25">
      <c r="T172">
        <f t="shared" si="8"/>
        <v>0.43703206562192981</v>
      </c>
      <c r="U172">
        <f t="shared" si="9"/>
        <v>0.43250020660112298</v>
      </c>
      <c r="V172">
        <v>550</v>
      </c>
      <c r="W172">
        <f>LED!H172</f>
        <v>4.6859053867773859E-3</v>
      </c>
      <c r="X172">
        <f>T172*s!G172</f>
        <v>6.1288538276919512E-2</v>
      </c>
      <c r="Y172">
        <f>U172*l!G172</f>
        <v>0.34839131915695065</v>
      </c>
      <c r="Z172">
        <f t="shared" si="7"/>
        <v>0.41436576282064752</v>
      </c>
    </row>
    <row r="173" spans="20:26" x14ac:dyDescent="0.25">
      <c r="T173">
        <f t="shared" si="8"/>
        <v>0.43703206562192981</v>
      </c>
      <c r="U173">
        <f t="shared" si="9"/>
        <v>0.43250020660112298</v>
      </c>
      <c r="V173">
        <v>551</v>
      </c>
      <c r="W173">
        <f>LED!H173</f>
        <v>4.4013698992906814E-3</v>
      </c>
      <c r="X173">
        <f>T173*s!G173</f>
        <v>5.4247733407768249E-2</v>
      </c>
      <c r="Y173">
        <f>U173*l!G173</f>
        <v>0.35316472053478459</v>
      </c>
      <c r="Z173">
        <f t="shared" si="7"/>
        <v>0.41181382384184351</v>
      </c>
    </row>
    <row r="174" spans="20:26" x14ac:dyDescent="0.25">
      <c r="T174">
        <f t="shared" si="8"/>
        <v>0.43703206562192981</v>
      </c>
      <c r="U174">
        <f t="shared" si="9"/>
        <v>0.43250020660112298</v>
      </c>
      <c r="V174">
        <v>552</v>
      </c>
      <c r="W174">
        <f>LED!H174</f>
        <v>4.1341118221894556E-3</v>
      </c>
      <c r="X174">
        <f>T174*s!G174</f>
        <v>4.7861780477435271E-2</v>
      </c>
      <c r="Y174">
        <f>U174*l!G174</f>
        <v>0.35784175682543173</v>
      </c>
      <c r="Z174">
        <f t="shared" si="7"/>
        <v>0.40983764912505649</v>
      </c>
    </row>
    <row r="175" spans="20:26" x14ac:dyDescent="0.25">
      <c r="T175">
        <f t="shared" si="8"/>
        <v>0.43703206562192981</v>
      </c>
      <c r="U175">
        <f t="shared" si="9"/>
        <v>0.43250020660112298</v>
      </c>
      <c r="V175">
        <v>553</v>
      </c>
      <c r="W175">
        <f>LED!H175</f>
        <v>3.8830820514222462E-3</v>
      </c>
      <c r="X175">
        <f>T175*s!G175</f>
        <v>4.2093707232688606E-2</v>
      </c>
      <c r="Y175">
        <f>U175*l!G175</f>
        <v>0.36241856737697542</v>
      </c>
      <c r="Z175">
        <f t="shared" si="7"/>
        <v>0.40839535666108628</v>
      </c>
    </row>
    <row r="176" spans="20:26" x14ac:dyDescent="0.25">
      <c r="T176">
        <f t="shared" si="8"/>
        <v>0.43703206562192981</v>
      </c>
      <c r="U176">
        <f t="shared" si="9"/>
        <v>0.43250020660112298</v>
      </c>
      <c r="V176">
        <v>554</v>
      </c>
      <c r="W176">
        <f>LED!H176</f>
        <v>3.6472951846512011E-3</v>
      </c>
      <c r="X176">
        <f>T176*s!G176</f>
        <v>3.6904773813175945E-2</v>
      </c>
      <c r="Y176">
        <f>U176*l!G176</f>
        <v>0.36689142309625078</v>
      </c>
      <c r="Z176">
        <f t="shared" si="7"/>
        <v>0.40744349209407793</v>
      </c>
    </row>
    <row r="177" spans="20:26" x14ac:dyDescent="0.25">
      <c r="T177">
        <f t="shared" si="8"/>
        <v>0.43703206562192981</v>
      </c>
      <c r="U177">
        <f t="shared" si="9"/>
        <v>0.43250020660112298</v>
      </c>
      <c r="V177">
        <v>555</v>
      </c>
      <c r="W177">
        <f>LED!H177</f>
        <v>3.4258256534875271E-3</v>
      </c>
      <c r="X177">
        <f>T177*s!G177</f>
        <v>3.2255276068042044E-2</v>
      </c>
      <c r="Y177">
        <f>U177*l!G177</f>
        <v>0.37125673131858111</v>
      </c>
      <c r="Z177">
        <f t="shared" si="7"/>
        <v>0.40693783304011066</v>
      </c>
    </row>
    <row r="178" spans="20:26" x14ac:dyDescent="0.25">
      <c r="T178">
        <f t="shared" si="8"/>
        <v>0.43703206562192981</v>
      </c>
      <c r="U178">
        <f t="shared" si="9"/>
        <v>0.43250020660112298</v>
      </c>
      <c r="V178">
        <v>556</v>
      </c>
      <c r="W178">
        <f>LED!H178</f>
        <v>3.2178040905242429E-3</v>
      </c>
      <c r="X178">
        <f>T178*s!G178</f>
        <v>2.8105249544891752E-2</v>
      </c>
      <c r="Y178">
        <f>U178*l!G178</f>
        <v>0.37551104032849858</v>
      </c>
      <c r="Z178">
        <f t="shared" si="7"/>
        <v>0.40683409396391457</v>
      </c>
    </row>
    <row r="179" spans="20:26" x14ac:dyDescent="0.25">
      <c r="T179">
        <f t="shared" si="8"/>
        <v>0.43703206562192981</v>
      </c>
      <c r="U179">
        <f t="shared" si="9"/>
        <v>0.43250020660112298</v>
      </c>
      <c r="V179">
        <v>557</v>
      </c>
      <c r="W179">
        <f>LED!H179</f>
        <v>3.0224139169205111E-3</v>
      </c>
      <c r="X179">
        <f>T179*s!G179</f>
        <v>2.4415074085948476E-2</v>
      </c>
      <c r="Y179">
        <f>U179*l!G179</f>
        <v>0.37965104352694101</v>
      </c>
      <c r="Z179">
        <f t="shared" si="7"/>
        <v>0.40708853152981</v>
      </c>
    </row>
    <row r="180" spans="20:26" x14ac:dyDescent="0.25">
      <c r="T180">
        <f t="shared" si="8"/>
        <v>0.43703206562192981</v>
      </c>
      <c r="U180">
        <f t="shared" si="9"/>
        <v>0.43250020660112298</v>
      </c>
      <c r="V180">
        <v>558</v>
      </c>
      <c r="W180">
        <f>LED!H180</f>
        <v>2.8388881371547302E-3</v>
      </c>
      <c r="X180">
        <f>T180*s!G180</f>
        <v>2.1145981447354131E-2</v>
      </c>
      <c r="Y180">
        <f>U180*l!G180</f>
        <v>0.38367358324158513</v>
      </c>
      <c r="Z180">
        <f t="shared" si="7"/>
        <v>0.40765845282609398</v>
      </c>
    </row>
    <row r="181" spans="20:26" x14ac:dyDescent="0.25">
      <c r="T181">
        <f t="shared" si="8"/>
        <v>0.43703206562192981</v>
      </c>
      <c r="U181">
        <f t="shared" si="9"/>
        <v>0.43250020660112298</v>
      </c>
      <c r="V181">
        <v>559</v>
      </c>
      <c r="W181">
        <f>LED!H181</f>
        <v>2.6665063283742491E-3</v>
      </c>
      <c r="X181">
        <f>T181*s!G181</f>
        <v>1.8260470367081304E-2</v>
      </c>
      <c r="Y181">
        <f>U181*l!G181</f>
        <v>0.38757565417810769</v>
      </c>
      <c r="Z181">
        <f t="shared" si="7"/>
        <v>0.40850263087356325</v>
      </c>
    </row>
    <row r="182" spans="20:26" x14ac:dyDescent="0.25">
      <c r="T182">
        <f t="shared" si="8"/>
        <v>0.43703206562192981</v>
      </c>
      <c r="U182">
        <f t="shared" si="9"/>
        <v>0.43250020660112298</v>
      </c>
      <c r="V182">
        <v>560</v>
      </c>
      <c r="W182">
        <f>LED!H182</f>
        <v>2.5045918125315612E-3</v>
      </c>
      <c r="X182">
        <f>T182*s!G182</f>
        <v>1.5722635060487603E-2</v>
      </c>
      <c r="Y182">
        <f>U182*l!G182</f>
        <v>0.39135440651128012</v>
      </c>
      <c r="Z182">
        <f t="shared" si="7"/>
        <v>0.40958163338429926</v>
      </c>
    </row>
    <row r="183" spans="20:26" x14ac:dyDescent="0.25">
      <c r="T183">
        <f t="shared" si="8"/>
        <v>0.43703206562192981</v>
      </c>
      <c r="U183">
        <f t="shared" si="9"/>
        <v>0.43250020660112298</v>
      </c>
      <c r="V183">
        <v>561</v>
      </c>
      <c r="W183">
        <f>LED!H183</f>
        <v>2.3525090002127708E-3</v>
      </c>
      <c r="X183">
        <f>T183*s!G183</f>
        <v>1.3498414249024612E-2</v>
      </c>
      <c r="Y183">
        <f>U183*l!G183</f>
        <v>0.39500714861588299</v>
      </c>
      <c r="Z183">
        <f t="shared" si="7"/>
        <v>0.41085807186512036</v>
      </c>
    </row>
    <row r="184" spans="20:26" x14ac:dyDescent="0.25">
      <c r="T184">
        <f t="shared" si="8"/>
        <v>0.43703206562192981</v>
      </c>
      <c r="U184">
        <f t="shared" si="9"/>
        <v>0.43250020660112298</v>
      </c>
      <c r="V184">
        <v>562</v>
      </c>
      <c r="W184">
        <f>LED!H184</f>
        <v>2.2096608957368289E-3</v>
      </c>
      <c r="X184">
        <f>T184*s!G184</f>
        <v>1.1555768565700402E-2</v>
      </c>
      <c r="Y184">
        <f>U184*l!G184</f>
        <v>0.3985313494384749</v>
      </c>
      <c r="Z184">
        <f t="shared" si="7"/>
        <v>0.41229677889991212</v>
      </c>
    </row>
    <row r="185" spans="20:26" x14ac:dyDescent="0.25">
      <c r="T185">
        <f t="shared" si="8"/>
        <v>0.43703206562192981</v>
      </c>
      <c r="U185">
        <f t="shared" si="9"/>
        <v>0.43250020660112298</v>
      </c>
      <c r="V185">
        <v>563</v>
      </c>
      <c r="W185">
        <f>LED!H185</f>
        <v>2.0754867537360871E-3</v>
      </c>
      <c r="X185">
        <f>T185*s!G185</f>
        <v>9.8647945757980304E-3</v>
      </c>
      <c r="Y185">
        <f>U185*l!G185</f>
        <v>0.40192464051205623</v>
      </c>
      <c r="Z185">
        <f t="shared" si="7"/>
        <v>0.41386492184159035</v>
      </c>
    </row>
    <row r="186" spans="20:26" x14ac:dyDescent="0.25">
      <c r="T186">
        <f t="shared" si="8"/>
        <v>0.43703206562192981</v>
      </c>
      <c r="U186">
        <f t="shared" si="9"/>
        <v>0.43250020660112298</v>
      </c>
      <c r="V186">
        <v>564</v>
      </c>
      <c r="W186">
        <f>LED!H186</f>
        <v>1.949459878022508E-3</v>
      </c>
      <c r="X186">
        <f>T186*s!G186</f>
        <v>8.3977837519069783E-3</v>
      </c>
      <c r="Y186">
        <f>U186*l!G186</f>
        <v>0.4051848176166451</v>
      </c>
      <c r="Z186">
        <f t="shared" si="7"/>
        <v>0.4155320612465746</v>
      </c>
    </row>
    <row r="187" spans="20:26" x14ac:dyDescent="0.25">
      <c r="T187">
        <f t="shared" si="8"/>
        <v>0.43703206562192981</v>
      </c>
      <c r="U187">
        <f t="shared" si="9"/>
        <v>0.43250020660112298</v>
      </c>
      <c r="V187">
        <v>565</v>
      </c>
      <c r="W187">
        <f>LED!H187</f>
        <v>1.8310855541018008E-3</v>
      </c>
      <c r="X187">
        <f>T187*s!G187</f>
        <v>7.1292345984643336E-3</v>
      </c>
      <c r="Y187">
        <f>U187*l!G187</f>
        <v>0.40830984208971133</v>
      </c>
      <c r="Z187">
        <f t="shared" si="7"/>
        <v>0.41727016224227748</v>
      </c>
    </row>
    <row r="188" spans="20:26" x14ac:dyDescent="0.25">
      <c r="T188">
        <f t="shared" si="8"/>
        <v>0.43703206562192981</v>
      </c>
      <c r="U188">
        <f t="shared" si="9"/>
        <v>0.43250020660112298</v>
      </c>
      <c r="V188">
        <v>566</v>
      </c>
      <c r="W188">
        <f>LED!H188</f>
        <v>1.7198991072217883E-3</v>
      </c>
      <c r="X188">
        <f>T188*s!G188</f>
        <v>6.0358257816912472E-3</v>
      </c>
      <c r="Y188">
        <f>U188*l!G188</f>
        <v>0.41129784179130108</v>
      </c>
      <c r="Z188">
        <f t="shared" si="7"/>
        <v>0.4190535666802141</v>
      </c>
    </row>
    <row r="189" spans="20:26" x14ac:dyDescent="0.25">
      <c r="T189">
        <f t="shared" si="8"/>
        <v>0.43703206562192981</v>
      </c>
      <c r="U189">
        <f t="shared" si="9"/>
        <v>0.43250020660112298</v>
      </c>
      <c r="V189">
        <v>567</v>
      </c>
      <c r="W189">
        <f>LED!H189</f>
        <v>1.6154640783337109E-3</v>
      </c>
      <c r="X189">
        <f>T189*s!G189</f>
        <v>5.0963576324036322E-3</v>
      </c>
      <c r="Y189">
        <f>U189*l!G189</f>
        <v>0.41414711172952479</v>
      </c>
      <c r="Z189">
        <f t="shared" si="7"/>
        <v>0.42085893344026215</v>
      </c>
    </row>
    <row r="190" spans="20:26" x14ac:dyDescent="0.25">
      <c r="T190">
        <f t="shared" si="8"/>
        <v>0.43703206562192981</v>
      </c>
      <c r="U190">
        <f t="shared" si="9"/>
        <v>0.43250020660112298</v>
      </c>
      <c r="V190">
        <v>568</v>
      </c>
      <c r="W190">
        <f>LED!H190</f>
        <v>1.5173705108076651E-3</v>
      </c>
      <c r="X190">
        <f>T190*s!G190</f>
        <v>4.2916687942142736E-3</v>
      </c>
      <c r="Y190">
        <f>U190*l!G190</f>
        <v>0.41685611435288306</v>
      </c>
      <c r="Z190">
        <f t="shared" si="7"/>
        <v>0.42266515365790497</v>
      </c>
    </row>
    <row r="191" spans="20:26" x14ac:dyDescent="0.25">
      <c r="T191">
        <f t="shared" si="8"/>
        <v>0.43703206562192981</v>
      </c>
      <c r="U191">
        <f t="shared" si="9"/>
        <v>0.43250020660112298</v>
      </c>
      <c r="V191">
        <v>569</v>
      </c>
      <c r="W191">
        <f>LED!H191</f>
        <v>1.4252333411778732E-3</v>
      </c>
      <c r="X191">
        <f>T191*s!G191</f>
        <v>3.6045341260351003E-3</v>
      </c>
      <c r="Y191">
        <f>U191*l!G191</f>
        <v>0.41942347951664621</v>
      </c>
      <c r="Z191">
        <f t="shared" si="7"/>
        <v>0.42445324698385917</v>
      </c>
    </row>
    <row r="192" spans="20:26" x14ac:dyDescent="0.25">
      <c r="T192">
        <f t="shared" si="8"/>
        <v>0.43703206562192981</v>
      </c>
      <c r="U192">
        <f t="shared" si="9"/>
        <v>0.43250020660112298</v>
      </c>
      <c r="V192">
        <v>570</v>
      </c>
      <c r="W192">
        <f>LED!H192</f>
        <v>1.3386908876016261E-3</v>
      </c>
      <c r="X192">
        <f>T192*s!G192</f>
        <v>3.0195492683444333E-3</v>
      </c>
      <c r="Y192">
        <f>U192*l!G192</f>
        <v>0.42184800413120455</v>
      </c>
      <c r="Z192">
        <f t="shared" si="7"/>
        <v>0.42620624428715059</v>
      </c>
    </row>
    <row r="193" spans="20:26" x14ac:dyDescent="0.25">
      <c r="T193">
        <f t="shared" si="8"/>
        <v>0.43703206562192981</v>
      </c>
      <c r="U193">
        <f t="shared" si="9"/>
        <v>0.43250020660112298</v>
      </c>
      <c r="V193">
        <v>571</v>
      </c>
      <c r="W193">
        <f>LED!H193</f>
        <v>1.2574034300991065E-3</v>
      </c>
      <c r="X193">
        <f>T193*s!G193</f>
        <v>2.5230065749448985E-3</v>
      </c>
      <c r="Y193">
        <f>U193*l!G193</f>
        <v>0.42412865150096063</v>
      </c>
      <c r="Z193">
        <f t="shared" si="7"/>
        <v>0.42790906150600461</v>
      </c>
    </row>
    <row r="194" spans="20:26" x14ac:dyDescent="0.25">
      <c r="T194">
        <f t="shared" si="8"/>
        <v>0.43703206562192981</v>
      </c>
      <c r="U194">
        <f t="shared" si="9"/>
        <v>0.43250020660112298</v>
      </c>
      <c r="V194">
        <v>572</v>
      </c>
      <c r="W194">
        <f>LED!H194</f>
        <v>1.1810518770014853E-3</v>
      </c>
      <c r="X194">
        <f>T194*s!G194</f>
        <v>2.1027664182482809E-3</v>
      </c>
      <c r="Y194">
        <f>U194*l!G194</f>
        <v>0.4262645503629276</v>
      </c>
      <c r="Z194">
        <f t="shared" si="7"/>
        <v>0.42954836865817736</v>
      </c>
    </row>
    <row r="195" spans="20:26" x14ac:dyDescent="0.25">
      <c r="T195">
        <f t="shared" si="8"/>
        <v>0.43703206562192981</v>
      </c>
      <c r="U195">
        <f t="shared" si="9"/>
        <v>0.43250020660112298</v>
      </c>
      <c r="V195">
        <v>573</v>
      </c>
      <c r="W195">
        <f>LED!H195</f>
        <v>1.1093365123729299E-3</v>
      </c>
      <c r="X195">
        <f>T195*s!G195</f>
        <v>1.7481272138887335E-3</v>
      </c>
      <c r="Y195">
        <f>U195*l!G195</f>
        <v>0.42825499363475439</v>
      </c>
      <c r="Z195">
        <f t="shared" ref="Z195:Z258" si="10">W195+X195+Y195</f>
        <v>0.43111245736101605</v>
      </c>
    </row>
    <row r="196" spans="20:26" x14ac:dyDescent="0.25">
      <c r="T196">
        <f t="shared" si="8"/>
        <v>0.43703206562192981</v>
      </c>
      <c r="U196">
        <f t="shared" si="9"/>
        <v>0.43250020660112298</v>
      </c>
      <c r="V196">
        <v>574</v>
      </c>
      <c r="W196">
        <f>LED!H196</f>
        <v>1.0419758194899554E-3</v>
      </c>
      <c r="X196">
        <f>T196*s!G196</f>
        <v>1.4496968925525248E-3</v>
      </c>
      <c r="Y196">
        <f>U196*l!G196</f>
        <v>0.43009943688239299</v>
      </c>
      <c r="Z196">
        <f t="shared" si="10"/>
        <v>0.43259110959443547</v>
      </c>
    </row>
    <row r="197" spans="20:26" x14ac:dyDescent="0.25">
      <c r="T197">
        <f t="shared" si="8"/>
        <v>0.43703206562192981</v>
      </c>
      <c r="U197">
        <f t="shared" si="9"/>
        <v>0.43250020660112298</v>
      </c>
      <c r="V197">
        <v>575</v>
      </c>
      <c r="W197">
        <f>LED!H197</f>
        <v>9.7870537576003275E-4</v>
      </c>
      <c r="X197">
        <f>T197*s!G197</f>
        <v>1.1992679821356403E-3</v>
      </c>
      <c r="Y197">
        <f>U197*l!G197</f>
        <v>0.43179749651807831</v>
      </c>
      <c r="Z197">
        <f t="shared" si="10"/>
        <v>0.43397546987597396</v>
      </c>
    </row>
    <row r="198" spans="20:26" x14ac:dyDescent="0.25">
      <c r="T198">
        <f t="shared" si="8"/>
        <v>0.43703206562192981</v>
      </c>
      <c r="U198">
        <f t="shared" si="9"/>
        <v>0.43250020660112298</v>
      </c>
      <c r="V198">
        <v>576</v>
      </c>
      <c r="W198">
        <f>LED!H198</f>
        <v>9.1927681474172885E-4</v>
      </c>
      <c r="X198">
        <f>T198*s!G198</f>
        <v>9.896979570045599E-4</v>
      </c>
      <c r="Y198">
        <f>U198*l!G198</f>
        <v>0.43334894773968641</v>
      </c>
      <c r="Z198">
        <f t="shared" si="10"/>
        <v>0.43525792251143269</v>
      </c>
    </row>
    <row r="199" spans="20:26" x14ac:dyDescent="0.25">
      <c r="T199">
        <f t="shared" ref="T199:T262" si="11">T198</f>
        <v>0.43703206562192981</v>
      </c>
      <c r="U199">
        <f t="shared" ref="U199:U262" si="12">U198</f>
        <v>0.43250020660112298</v>
      </c>
      <c r="V199">
        <v>577</v>
      </c>
      <c r="W199">
        <f>LED!H199</f>
        <v>8.6345685119202926E-4</v>
      </c>
      <c r="X199">
        <f>T199*s!G199</f>
        <v>8.1479606559249076E-4</v>
      </c>
      <c r="Y199">
        <f>U199*l!G199</f>
        <v>0.43475372222289338</v>
      </c>
      <c r="Z199">
        <f t="shared" si="10"/>
        <v>0.43643197513967791</v>
      </c>
    </row>
    <row r="200" spans="20:26" x14ac:dyDescent="0.25">
      <c r="T200">
        <f t="shared" si="11"/>
        <v>0.43703206562192981</v>
      </c>
      <c r="U200">
        <f t="shared" si="12"/>
        <v>0.43250020660112298</v>
      </c>
      <c r="V200">
        <v>578</v>
      </c>
      <c r="W200">
        <f>LED!H200</f>
        <v>8.1102636531383762E-4</v>
      </c>
      <c r="X200">
        <f>T200*s!G200</f>
        <v>6.692174627618404E-4</v>
      </c>
      <c r="Y200">
        <f>U200*l!G200</f>
        <v>0.43601190557785457</v>
      </c>
      <c r="Z200">
        <f t="shared" si="10"/>
        <v>0.43749214940593023</v>
      </c>
    </row>
    <row r="201" spans="20:26" x14ac:dyDescent="0.25">
      <c r="T201">
        <f t="shared" si="11"/>
        <v>0.43703206562192981</v>
      </c>
      <c r="U201">
        <f t="shared" si="12"/>
        <v>0.43250020660112298</v>
      </c>
      <c r="V201">
        <v>579</v>
      </c>
      <c r="W201">
        <f>LED!H201</f>
        <v>7.6177954260903884E-4</v>
      </c>
      <c r="X201">
        <f>T201*s!G201</f>
        <v>5.4836514736810978E-4</v>
      </c>
      <c r="Y201">
        <f>U201*l!G201</f>
        <v>0.43712373458238718</v>
      </c>
      <c r="Z201">
        <f t="shared" si="10"/>
        <v>0.43843387927236432</v>
      </c>
    </row>
    <row r="202" spans="20:26" x14ac:dyDescent="0.25">
      <c r="T202">
        <f t="shared" si="11"/>
        <v>0.43703206562192981</v>
      </c>
      <c r="U202">
        <f t="shared" si="12"/>
        <v>0.43250020660112298</v>
      </c>
      <c r="V202">
        <v>580</v>
      </c>
      <c r="W202">
        <f>LED!H202</f>
        <v>7.15523065960733E-4</v>
      </c>
      <c r="X202">
        <f>T202*s!G202</f>
        <v>4.4829993492736842E-4</v>
      </c>
      <c r="Y202">
        <f>U202*l!G202</f>
        <v>0.43808959420383903</v>
      </c>
      <c r="Z202">
        <f t="shared" si="10"/>
        <v>0.4392534172047271</v>
      </c>
    </row>
    <row r="203" spans="20:26" x14ac:dyDescent="0.25">
      <c r="T203">
        <f t="shared" si="11"/>
        <v>0.43703206562192981</v>
      </c>
      <c r="U203">
        <f t="shared" si="12"/>
        <v>0.43250020660112298</v>
      </c>
      <c r="V203">
        <v>581</v>
      </c>
      <c r="W203">
        <f>LED!H203</f>
        <v>6.7207535677327125E-4</v>
      </c>
      <c r="X203">
        <f>T203*s!G203</f>
        <v>3.6565847588850161E-4</v>
      </c>
      <c r="Y203">
        <f>U203*l!G203</f>
        <v>0.43891001442200311</v>
      </c>
      <c r="Z203">
        <f t="shared" si="10"/>
        <v>0.43994774825466487</v>
      </c>
    </row>
    <row r="204" spans="20:26" x14ac:dyDescent="0.25">
      <c r="T204">
        <f t="shared" si="11"/>
        <v>0.43703206562192981</v>
      </c>
      <c r="U204">
        <f t="shared" si="12"/>
        <v>0.43250020660112298</v>
      </c>
      <c r="V204">
        <v>582</v>
      </c>
      <c r="W204">
        <f>LED!H204</f>
        <v>6.3126586219127334E-4</v>
      </c>
      <c r="X204">
        <f>T204*s!G204</f>
        <v>2.9757915679099313E-4</v>
      </c>
      <c r="Y204">
        <f>U204*l!G204</f>
        <v>0.43958566686554401</v>
      </c>
      <c r="Z204">
        <f t="shared" si="10"/>
        <v>0.44051451188452628</v>
      </c>
    </row>
    <row r="205" spans="20:26" x14ac:dyDescent="0.25">
      <c r="T205">
        <f t="shared" si="11"/>
        <v>0.43703206562192981</v>
      </c>
      <c r="U205">
        <f t="shared" si="12"/>
        <v>0.43250020660112298</v>
      </c>
      <c r="V205">
        <v>583</v>
      </c>
      <c r="W205">
        <f>LED!H205</f>
        <v>5.9293438559968341E-4</v>
      </c>
      <c r="X205">
        <f>T205*s!G205</f>
        <v>2.4163558927924636E-4</v>
      </c>
      <c r="Y205">
        <f>U205*l!G205</f>
        <v>0.4401173612744938</v>
      </c>
      <c r="Z205">
        <f t="shared" si="10"/>
        <v>0.44095193124937271</v>
      </c>
    </row>
    <row r="206" spans="20:26" x14ac:dyDescent="0.25">
      <c r="T206">
        <f t="shared" si="11"/>
        <v>0.43703206562192981</v>
      </c>
      <c r="U206">
        <f t="shared" si="12"/>
        <v>0.43250020660112298</v>
      </c>
      <c r="V206">
        <v>584</v>
      </c>
      <c r="W206">
        <f>LED!H206</f>
        <v>5.5693045777679138E-4</v>
      </c>
      <c r="X206">
        <f>T206*s!G206</f>
        <v>1.9577729520567149E-4</v>
      </c>
      <c r="Y206">
        <f>U206*l!G206</f>
        <v>0.44050604180140157</v>
      </c>
      <c r="Z206">
        <f t="shared" si="10"/>
        <v>0.44125874955438404</v>
      </c>
    </row>
    <row r="207" spans="20:26" x14ac:dyDescent="0.25">
      <c r="T207">
        <f t="shared" si="11"/>
        <v>0.43703206562192981</v>
      </c>
      <c r="U207">
        <f t="shared" si="12"/>
        <v>0.43250020660112298</v>
      </c>
      <c r="V207">
        <v>585</v>
      </c>
      <c r="W207">
        <f>LED!H207</f>
        <v>5.2311274623175505E-4</v>
      </c>
      <c r="X207">
        <f>T207*s!G207</f>
        <v>1.5827712966949369E-4</v>
      </c>
      <c r="Y207">
        <f>U207*l!G207</f>
        <v>0.44075278316372674</v>
      </c>
      <c r="Z207">
        <f t="shared" si="10"/>
        <v>0.44143417303962801</v>
      </c>
    </row>
    <row r="208" spans="20:26" x14ac:dyDescent="0.25">
      <c r="T208">
        <f t="shared" si="11"/>
        <v>0.43703206562192981</v>
      </c>
      <c r="U208">
        <f t="shared" si="12"/>
        <v>0.43250020660112298</v>
      </c>
      <c r="V208">
        <v>586</v>
      </c>
      <c r="W208">
        <f>LED!H208</f>
        <v>4.9134850040799115E-4</v>
      </c>
      <c r="X208">
        <f>T208*s!G208</f>
        <v>1.2768494285552042E-4</v>
      </c>
      <c r="Y208">
        <f>U208*l!G208</f>
        <v>0.44085878666002271</v>
      </c>
      <c r="Z208">
        <f t="shared" si="10"/>
        <v>0.44147782010328623</v>
      </c>
    </row>
    <row r="209" spans="20:26" x14ac:dyDescent="0.25">
      <c r="T209">
        <f t="shared" si="11"/>
        <v>0.43703206562192981</v>
      </c>
      <c r="U209">
        <f t="shared" si="12"/>
        <v>0.43250020660112298</v>
      </c>
      <c r="V209">
        <v>587</v>
      </c>
      <c r="W209">
        <f>LED!H209</f>
        <v>4.6151303057465119E-4</v>
      </c>
      <c r="X209">
        <f>T209*s!G209</f>
        <v>1.0278696137331771E-4</v>
      </c>
      <c r="Y209">
        <f>U209*l!G209</f>
        <v>0.44082537606238004</v>
      </c>
      <c r="Z209">
        <f t="shared" si="10"/>
        <v>0.441389676054328</v>
      </c>
    </row>
    <row r="210" spans="20:26" x14ac:dyDescent="0.25">
      <c r="T210">
        <f t="shared" si="11"/>
        <v>0.43703206562192981</v>
      </c>
      <c r="U210">
        <f t="shared" si="12"/>
        <v>0.43250020660112298</v>
      </c>
      <c r="V210">
        <v>588</v>
      </c>
      <c r="W210">
        <f>LED!H210</f>
        <v>4.3348921836057432E-4</v>
      </c>
      <c r="X210">
        <f>T210*s!G210</f>
        <v>8.2570366300376875E-5</v>
      </c>
      <c r="Y210">
        <f>U210*l!G210</f>
        <v>0.44065399339749528</v>
      </c>
      <c r="Z210">
        <f t="shared" si="10"/>
        <v>0.44117005298215622</v>
      </c>
    </row>
    <row r="211" spans="20:26" x14ac:dyDescent="0.25">
      <c r="T211">
        <f t="shared" si="11"/>
        <v>0.43703206562192981</v>
      </c>
      <c r="U211">
        <f t="shared" si="12"/>
        <v>0.43250020660112298</v>
      </c>
      <c r="V211">
        <v>589</v>
      </c>
      <c r="W211">
        <f>LED!H211</f>
        <v>4.0716705700936083E-4</v>
      </c>
      <c r="X211">
        <f>T211*s!G211</f>
        <v>6.6192554616175704E-5</v>
      </c>
      <c r="Y211">
        <f>U211*l!G211</f>
        <v>0.44034619462858399</v>
      </c>
      <c r="Z211">
        <f t="shared" si="10"/>
        <v>0.44081955424020952</v>
      </c>
    </row>
    <row r="212" spans="20:26" x14ac:dyDescent="0.25">
      <c r="T212">
        <f t="shared" si="11"/>
        <v>0.43703206562192981</v>
      </c>
      <c r="U212">
        <f t="shared" si="12"/>
        <v>0.43250020660112298</v>
      </c>
      <c r="V212">
        <v>590</v>
      </c>
      <c r="W212">
        <f>LED!H212</f>
        <v>3.8244321955086371E-4</v>
      </c>
      <c r="X212">
        <f>T212*s!G212</f>
        <v>5.2954589965748531E-5</v>
      </c>
      <c r="Y212">
        <f>U212*l!G212</f>
        <v>0.43990364525018805</v>
      </c>
      <c r="Z212">
        <f t="shared" si="10"/>
        <v>0.44033904305970467</v>
      </c>
    </row>
    <row r="213" spans="20:26" x14ac:dyDescent="0.25">
      <c r="T213">
        <f t="shared" si="11"/>
        <v>0.43703206562192981</v>
      </c>
      <c r="U213">
        <f t="shared" si="12"/>
        <v>0.43250020660112298</v>
      </c>
      <c r="V213">
        <v>591</v>
      </c>
      <c r="W213">
        <f>LED!H213</f>
        <v>3.5922065319396142E-4</v>
      </c>
      <c r="X213">
        <f>T213*s!G213</f>
        <v>4.2278374964813069E-5</v>
      </c>
      <c r="Y213">
        <f>U213*l!G213</f>
        <v>0.43932811580772307</v>
      </c>
      <c r="Z213">
        <f t="shared" si="10"/>
        <v>0.43972961483588185</v>
      </c>
    </row>
    <row r="214" spans="20:26" x14ac:dyDescent="0.25">
      <c r="T214">
        <f t="shared" si="11"/>
        <v>0.43703206562192981</v>
      </c>
      <c r="U214">
        <f t="shared" si="12"/>
        <v>0.43250020660112298</v>
      </c>
      <c r="V214">
        <v>592</v>
      </c>
      <c r="W214">
        <f>LED!H214</f>
        <v>3.3740819834843764E-4</v>
      </c>
      <c r="X214">
        <f>T214*s!G214</f>
        <v>3.3687108249206431E-5</v>
      </c>
      <c r="Y214">
        <f>U214*l!G214</f>
        <v>0.43862147735339296</v>
      </c>
      <c r="Z214">
        <f t="shared" si="10"/>
        <v>0.43899257265999059</v>
      </c>
    </row>
    <row r="215" spans="20:26" x14ac:dyDescent="0.25">
      <c r="T215">
        <f t="shared" si="11"/>
        <v>0.43703206562192981</v>
      </c>
      <c r="U215">
        <f t="shared" si="12"/>
        <v>0.43250020660112298</v>
      </c>
      <c r="V215">
        <v>593</v>
      </c>
      <c r="W215">
        <f>LED!H215</f>
        <v>3.1692023078043577E-4</v>
      </c>
      <c r="X215">
        <f>T215*s!G215</f>
        <v>2.6788623283794644E-5</v>
      </c>
      <c r="Y215">
        <f>U215*l!G215</f>
        <v>0.43778569684983526</v>
      </c>
      <c r="Z215">
        <f t="shared" si="10"/>
        <v>0.43812940570389947</v>
      </c>
    </row>
    <row r="216" spans="20:26" x14ac:dyDescent="0.25">
      <c r="T216">
        <f t="shared" si="11"/>
        <v>0.43703206562192981</v>
      </c>
      <c r="U216">
        <f t="shared" si="12"/>
        <v>0.43250020660112298</v>
      </c>
      <c r="V216">
        <v>594</v>
      </c>
      <c r="W216">
        <f>LED!H216</f>
        <v>2.9767632549680174E-4</v>
      </c>
      <c r="X216">
        <f>T216*s!G216</f>
        <v>2.126124105482389E-5</v>
      </c>
      <c r="Y216">
        <f>U216*l!G216</f>
        <v>0.43682283253259907</v>
      </c>
      <c r="Z216">
        <f t="shared" si="10"/>
        <v>0.43714177009915067</v>
      </c>
    </row>
    <row r="217" spans="20:26" x14ac:dyDescent="0.25">
      <c r="T217">
        <f t="shared" si="11"/>
        <v>0.43703206562192981</v>
      </c>
      <c r="U217">
        <f t="shared" si="12"/>
        <v>0.43250020660112298</v>
      </c>
      <c r="V217">
        <v>595</v>
      </c>
      <c r="W217">
        <f>LED!H217</f>
        <v>2.7960094103889028E-4</v>
      </c>
      <c r="X217">
        <f>T217*s!G217</f>
        <v>1.6841803977512068E-5</v>
      </c>
      <c r="Y217">
        <f>U217*l!G217</f>
        <v>0.4357350292422536</v>
      </c>
      <c r="Z217">
        <f t="shared" si="10"/>
        <v>0.43603147198726999</v>
      </c>
    </row>
    <row r="218" spans="20:26" x14ac:dyDescent="0.25">
      <c r="T218">
        <f t="shared" si="11"/>
        <v>0.43703206562192981</v>
      </c>
      <c r="U218">
        <f t="shared" si="12"/>
        <v>0.43250020660112298</v>
      </c>
      <c r="V218">
        <v>596</v>
      </c>
      <c r="W218">
        <f>LED!H218</f>
        <v>2.6262312294654869E-4</v>
      </c>
      <c r="X218">
        <f>T218*s!G218</f>
        <v>1.3315592745540499E-5</v>
      </c>
      <c r="Y218">
        <f>U218*l!G218</f>
        <v>0.43452451373661871</v>
      </c>
      <c r="Z218">
        <f t="shared" si="10"/>
        <v>0.4348004524523108</v>
      </c>
    </row>
    <row r="219" spans="20:26" x14ac:dyDescent="0.25">
      <c r="T219">
        <f t="shared" si="11"/>
        <v>0.43703206562192981</v>
      </c>
      <c r="U219">
        <f t="shared" si="12"/>
        <v>0.43250020660112298</v>
      </c>
      <c r="V219">
        <v>597</v>
      </c>
      <c r="W219">
        <f>LED!H219</f>
        <v>2.466762252282405E-4</v>
      </c>
      <c r="X219">
        <f>T219*s!G219</f>
        <v>1.0507860762412208E-5</v>
      </c>
      <c r="Y219">
        <f>U219*l!G219</f>
        <v>0.4331935899932719</v>
      </c>
      <c r="Z219">
        <f t="shared" si="10"/>
        <v>0.43345077407926258</v>
      </c>
    </row>
    <row r="220" spans="20:26" x14ac:dyDescent="0.25">
      <c r="T220">
        <f t="shared" si="11"/>
        <v>0.43703206562192981</v>
      </c>
      <c r="U220">
        <f t="shared" si="12"/>
        <v>0.43250020660112298</v>
      </c>
      <c r="V220">
        <v>598</v>
      </c>
      <c r="W220">
        <f>LED!H220</f>
        <v>2.3169764874393626E-4</v>
      </c>
      <c r="X220">
        <f>T220*s!G220</f>
        <v>8.2767517617898429E-6</v>
      </c>
      <c r="Y220">
        <f>U220*l!G220</f>
        <v>0.43174463451214418</v>
      </c>
      <c r="Z220">
        <f t="shared" si="10"/>
        <v>0.43198460891264989</v>
      </c>
    </row>
    <row r="221" spans="20:26" x14ac:dyDescent="0.25">
      <c r="T221">
        <f t="shared" si="11"/>
        <v>0.43703206562192981</v>
      </c>
      <c r="U221">
        <f t="shared" si="12"/>
        <v>0.43250020660112298</v>
      </c>
      <c r="V221">
        <v>599</v>
      </c>
      <c r="W221">
        <f>LED!H221</f>
        <v>2.1762859547381735E-4</v>
      </c>
      <c r="X221">
        <f>T221*s!G221</f>
        <v>6.5073949478296537E-6</v>
      </c>
      <c r="Y221">
        <f>U221*l!G221</f>
        <v>0.43018009162766296</v>
      </c>
      <c r="Z221">
        <f t="shared" si="10"/>
        <v>0.43040422761808461</v>
      </c>
    </row>
    <row r="222" spans="20:26" x14ac:dyDescent="0.25">
      <c r="T222">
        <f t="shared" si="11"/>
        <v>0.43703206562192981</v>
      </c>
      <c r="U222">
        <f t="shared" si="12"/>
        <v>0.43250020660112298</v>
      </c>
      <c r="V222">
        <v>600</v>
      </c>
      <c r="W222">
        <f>LED!H222</f>
        <v>2.044138377081678E-4</v>
      </c>
      <c r="X222">
        <f>T222*s!G222</f>
        <v>5.1069983048857214E-6</v>
      </c>
      <c r="Y222">
        <f>U222*l!G222</f>
        <v>0.42850246883951626</v>
      </c>
      <c r="Z222">
        <f t="shared" si="10"/>
        <v>0.42871198967552931</v>
      </c>
    </row>
    <row r="223" spans="20:26" x14ac:dyDescent="0.25">
      <c r="T223">
        <f t="shared" si="11"/>
        <v>0.43703206562192981</v>
      </c>
      <c r="U223">
        <f t="shared" si="12"/>
        <v>0.43250020660112298</v>
      </c>
      <c r="V223">
        <v>601</v>
      </c>
      <c r="W223">
        <f>LED!H223</f>
        <v>1.9200150125242877E-4</v>
      </c>
      <c r="X223">
        <f>T223*s!G223</f>
        <v>4.00078458231883E-6</v>
      </c>
      <c r="Y223">
        <f>U223*l!G223</f>
        <v>0.42671433217074817</v>
      </c>
      <c r="Z223">
        <f t="shared" si="10"/>
        <v>0.42691033445658294</v>
      </c>
    </row>
    <row r="224" spans="20:26" x14ac:dyDescent="0.25">
      <c r="T224">
        <f t="shared" si="11"/>
        <v>0.43703206562192981</v>
      </c>
      <c r="U224">
        <f t="shared" si="12"/>
        <v>0.43250020660112298</v>
      </c>
      <c r="V224">
        <v>602</v>
      </c>
      <c r="W224">
        <f>LED!H224</f>
        <v>1.8034286179638369E-4</v>
      </c>
      <c r="X224">
        <f>T224*s!G224</f>
        <v>3.1286358789566283E-6</v>
      </c>
      <c r="Y224">
        <f>U224*l!G224</f>
        <v>0.4248183015614958</v>
      </c>
      <c r="Z224">
        <f t="shared" si="10"/>
        <v>0.42500177305917114</v>
      </c>
    </row>
    <row r="225" spans="20:26" x14ac:dyDescent="0.25">
      <c r="T225">
        <f t="shared" si="11"/>
        <v>0.43703206562192981</v>
      </c>
      <c r="U225">
        <f t="shared" si="12"/>
        <v>0.43250020660112298</v>
      </c>
      <c r="V225">
        <v>603</v>
      </c>
      <c r="W225">
        <f>LED!H225</f>
        <v>1.6939215364813139E-4</v>
      </c>
      <c r="X225">
        <f>T225*s!G225</f>
        <v>2.4423318171002497E-6</v>
      </c>
      <c r="Y225">
        <f>U225*l!G225</f>
        <v>0.42281704630628797</v>
      </c>
      <c r="Z225">
        <f t="shared" si="10"/>
        <v>0.42298888079175317</v>
      </c>
    </row>
    <row r="226" spans="20:26" x14ac:dyDescent="0.25">
      <c r="T226">
        <f t="shared" si="11"/>
        <v>0.43703206562192981</v>
      </c>
      <c r="U226">
        <f t="shared" si="12"/>
        <v>0.43250020660112298</v>
      </c>
      <c r="V226">
        <v>604</v>
      </c>
      <c r="W226">
        <f>LED!H226</f>
        <v>1.5910639008204095E-4</v>
      </c>
      <c r="X226">
        <f>T226*s!G226</f>
        <v>1.9032831339349844E-6</v>
      </c>
      <c r="Y226">
        <f>U226*l!G226</f>
        <v>0.42071328054242435</v>
      </c>
      <c r="Z226">
        <f t="shared" si="10"/>
        <v>0.42087429021564032</v>
      </c>
    </row>
    <row r="227" spans="20:26" x14ac:dyDescent="0.25">
      <c r="T227">
        <f t="shared" si="11"/>
        <v>0.43703206562192981</v>
      </c>
      <c r="U227">
        <f t="shared" si="12"/>
        <v>0.43250020660112298</v>
      </c>
      <c r="V227">
        <v>605</v>
      </c>
      <c r="W227">
        <f>LED!H227</f>
        <v>1.4944519459546117E-4</v>
      </c>
      <c r="X227">
        <f>T227*s!G227</f>
        <v>1.4806772823678559E-6</v>
      </c>
      <c r="Y227">
        <f>U227*l!G227</f>
        <v>0.41850975879655122</v>
      </c>
      <c r="Z227">
        <f t="shared" si="10"/>
        <v>0.41866068466842904</v>
      </c>
    </row>
    <row r="228" spans="20:26" x14ac:dyDescent="0.25">
      <c r="T228">
        <f t="shared" si="11"/>
        <v>0.43703206562192981</v>
      </c>
      <c r="U228">
        <f t="shared" si="12"/>
        <v>0.43250020660112298</v>
      </c>
      <c r="V228">
        <v>606</v>
      </c>
      <c r="W228">
        <f>LED!H228</f>
        <v>1.4037064241179681E-4</v>
      </c>
      <c r="X228">
        <f>T228*s!G228</f>
        <v>1.1499654932246821E-6</v>
      </c>
      <c r="Y228">
        <f>U228*l!G228</f>
        <v>0.41620927159614229</v>
      </c>
      <c r="Z228">
        <f t="shared" si="10"/>
        <v>0.4163507922040473</v>
      </c>
    </row>
    <row r="229" spans="20:26" x14ac:dyDescent="0.25">
      <c r="T229">
        <f t="shared" si="11"/>
        <v>0.43703206562192981</v>
      </c>
      <c r="U229">
        <f t="shared" si="12"/>
        <v>0.43250020660112298</v>
      </c>
      <c r="V229">
        <v>607</v>
      </c>
      <c r="W229">
        <f>LED!H229</f>
        <v>1.3184711160776756E-4</v>
      </c>
      <c r="X229">
        <f>T229*s!G229</f>
        <v>8.9163188282993601E-7</v>
      </c>
      <c r="Y229">
        <f>U229*l!G229</f>
        <v>0.41381464115219024</v>
      </c>
      <c r="Z229">
        <f t="shared" si="10"/>
        <v>0.41394737989568087</v>
      </c>
    </row>
    <row r="230" spans="20:26" x14ac:dyDescent="0.25">
      <c r="T230">
        <f t="shared" si="11"/>
        <v>0.43703206562192981</v>
      </c>
      <c r="U230">
        <f t="shared" si="12"/>
        <v>0.43250020660112298</v>
      </c>
      <c r="V230">
        <v>608</v>
      </c>
      <c r="W230">
        <f>LED!H230</f>
        <v>1.2384114328046187E-4</v>
      </c>
      <c r="X230">
        <f>T230*s!G230</f>
        <v>6.9019477070171879E-7</v>
      </c>
      <c r="Y230">
        <f>U230*l!G230</f>
        <v>0.41132871711900421</v>
      </c>
      <c r="Z230">
        <f t="shared" si="10"/>
        <v>0.41145324845705539</v>
      </c>
    </row>
    <row r="231" spans="20:26" x14ac:dyDescent="0.25">
      <c r="T231">
        <f t="shared" si="11"/>
        <v>0.43703206562192981</v>
      </c>
      <c r="U231">
        <f t="shared" si="12"/>
        <v>0.43250020660112298</v>
      </c>
      <c r="V231">
        <v>609</v>
      </c>
      <c r="W231">
        <f>LED!H231</f>
        <v>1.1632131020526855E-4</v>
      </c>
      <c r="X231">
        <f>T231*s!G231</f>
        <v>5.3339857278570952E-7</v>
      </c>
      <c r="Y231">
        <f>U231*l!G231</f>
        <v>0.40875437243660856</v>
      </c>
      <c r="Z231">
        <f t="shared" si="10"/>
        <v>0.4088712271453866</v>
      </c>
    </row>
    <row r="232" spans="20:26" x14ac:dyDescent="0.25">
      <c r="T232">
        <f t="shared" si="11"/>
        <v>0.43703206562192981</v>
      </c>
      <c r="U232">
        <f t="shared" si="12"/>
        <v>0.43250020660112298</v>
      </c>
      <c r="V232">
        <v>610</v>
      </c>
      <c r="W232">
        <f>LED!H232</f>
        <v>1.0925809346910964E-4</v>
      </c>
      <c r="X232">
        <f>T232*s!G232</f>
        <v>4.1156161905024918E-7</v>
      </c>
      <c r="Y232">
        <f>U232*l!G232</f>
        <v>0.40609449926083363</v>
      </c>
      <c r="Z232">
        <f t="shared" si="10"/>
        <v>0.40620416891592181</v>
      </c>
    </row>
    <row r="233" spans="20:26" x14ac:dyDescent="0.25">
      <c r="T233">
        <f t="shared" si="11"/>
        <v>0.43703206562192981</v>
      </c>
      <c r="U233">
        <f t="shared" si="12"/>
        <v>0.43250020660112298</v>
      </c>
      <c r="V233">
        <v>611</v>
      </c>
      <c r="W233">
        <f>LED!H233</f>
        <v>1.0262376659470282E-4</v>
      </c>
      <c r="X233">
        <f>T233*s!G233</f>
        <v>3.1705116209971026E-7</v>
      </c>
      <c r="Y233">
        <f>U233*l!G233</f>
        <v>0.40335200498579543</v>
      </c>
      <c r="Z233">
        <f t="shared" si="10"/>
        <v>0.40345494580355223</v>
      </c>
    </row>
    <row r="234" spans="20:26" x14ac:dyDescent="0.25">
      <c r="T234">
        <f t="shared" si="11"/>
        <v>0.43703206562192981</v>
      </c>
      <c r="U234">
        <f t="shared" si="12"/>
        <v>0.43250020660112298</v>
      </c>
      <c r="V234">
        <v>612</v>
      </c>
      <c r="W234">
        <f>LED!H234</f>
        <v>9.6392286700981526E-5</v>
      </c>
      <c r="X234">
        <f>T234*s!G234</f>
        <v>2.4386183509210133E-7</v>
      </c>
      <c r="Y234">
        <f>U234*l!G234</f>
        <v>0.40052980836306395</v>
      </c>
      <c r="Z234">
        <f t="shared" si="10"/>
        <v>0.40062644451160001</v>
      </c>
    </row>
    <row r="235" spans="20:26" x14ac:dyDescent="0.25">
      <c r="T235">
        <f t="shared" si="11"/>
        <v>0.43703206562192981</v>
      </c>
      <c r="U235">
        <f t="shared" si="12"/>
        <v>0.43250020660112298</v>
      </c>
      <c r="V235">
        <v>613</v>
      </c>
      <c r="W235">
        <f>LED!H235</f>
        <v>9.0539192272431844E-5</v>
      </c>
      <c r="X235">
        <f>T235*s!G235</f>
        <v>1.8727800902250323E-7</v>
      </c>
      <c r="Y235">
        <f>U235*l!G235</f>
        <v>0.39763083572144053</v>
      </c>
      <c r="Z235">
        <f t="shared" si="10"/>
        <v>0.397721562191722</v>
      </c>
    </row>
    <row r="236" spans="20:26" x14ac:dyDescent="0.25">
      <c r="T236">
        <f t="shared" si="11"/>
        <v>0.43703206562192981</v>
      </c>
      <c r="U236">
        <f t="shared" si="12"/>
        <v>0.43250020660112298</v>
      </c>
      <c r="V236">
        <v>614</v>
      </c>
      <c r="W236">
        <f>LED!H236</f>
        <v>8.5041507136036332E-5</v>
      </c>
      <c r="X236">
        <f>T236*s!G236</f>
        <v>1.4360400464327772E-7</v>
      </c>
      <c r="Y236">
        <f>U236*l!G236</f>
        <v>0.39465801729087746</v>
      </c>
      <c r="Z236">
        <f t="shared" si="10"/>
        <v>0.39474320240201816</v>
      </c>
    </row>
    <row r="237" spans="20:26" x14ac:dyDescent="0.25">
      <c r="T237">
        <f t="shared" si="11"/>
        <v>0.43703206562192981</v>
      </c>
      <c r="U237">
        <f t="shared" si="12"/>
        <v>0.43250020660112298</v>
      </c>
      <c r="V237">
        <v>615</v>
      </c>
      <c r="W237">
        <f>LED!H237</f>
        <v>7.9877650268894633E-5</v>
      </c>
      <c r="X237">
        <f>T237*s!G237</f>
        <v>1.0994903350783544E-7</v>
      </c>
      <c r="Y237">
        <f>U237*l!G237</f>
        <v>0.39161428363370671</v>
      </c>
      <c r="Z237">
        <f t="shared" si="10"/>
        <v>0.39169427123300909</v>
      </c>
    </row>
    <row r="238" spans="20:26" x14ac:dyDescent="0.25">
      <c r="T238">
        <f t="shared" si="11"/>
        <v>0.43703206562192981</v>
      </c>
      <c r="U238">
        <f t="shared" si="12"/>
        <v>0.43250020660112298</v>
      </c>
      <c r="V238">
        <v>616</v>
      </c>
      <c r="W238">
        <f>LED!H238</f>
        <v>7.5027351082467377E-5</v>
      </c>
      <c r="X238">
        <f>T238*s!G238</f>
        <v>8.4056164346006111E-8</v>
      </c>
      <c r="Y238">
        <f>U238*l!G238</f>
        <v>0.38850256218597978</v>
      </c>
      <c r="Z238">
        <f t="shared" si="10"/>
        <v>0.38857767359322659</v>
      </c>
    </row>
    <row r="239" spans="20:26" x14ac:dyDescent="0.25">
      <c r="T239">
        <f t="shared" si="11"/>
        <v>0.43703206562192981</v>
      </c>
      <c r="U239">
        <f t="shared" si="12"/>
        <v>0.43250020660112298</v>
      </c>
      <c r="V239">
        <v>617</v>
      </c>
      <c r="W239">
        <f>LED!H239</f>
        <v>7.0471569850899063E-5</v>
      </c>
      <c r="X239">
        <f>T239*s!G239</f>
        <v>6.4166612459997538E-8</v>
      </c>
      <c r="Y239">
        <f>U239*l!G239</f>
        <v>0.38532577391136352</v>
      </c>
      <c r="Z239">
        <f t="shared" si="10"/>
        <v>0.3853963096478269</v>
      </c>
    </row>
    <row r="240" spans="20:26" x14ac:dyDescent="0.25">
      <c r="T240">
        <f t="shared" si="11"/>
        <v>0.43703206562192981</v>
      </c>
      <c r="U240">
        <f t="shared" si="12"/>
        <v>0.43250020660112298</v>
      </c>
      <c r="V240">
        <v>618</v>
      </c>
      <c r="W240">
        <f>LED!H240</f>
        <v>6.6192422971059388E-5</v>
      </c>
      <c r="X240">
        <f>T240*s!G240</f>
        <v>4.8912298017546126E-8</v>
      </c>
      <c r="Y240">
        <f>U240*l!G240</f>
        <v>0.38208683006969535</v>
      </c>
      <c r="Z240">
        <f t="shared" si="10"/>
        <v>0.38215307140496441</v>
      </c>
    </row>
    <row r="241" spans="20:26" x14ac:dyDescent="0.25">
      <c r="T241">
        <f t="shared" si="11"/>
        <v>0.43703206562192981</v>
      </c>
      <c r="U241">
        <f t="shared" si="12"/>
        <v>0.43250020660112298</v>
      </c>
      <c r="V241">
        <v>619</v>
      </c>
      <c r="W241">
        <f>LED!H241</f>
        <v>6.2173112760914893E-5</v>
      </c>
      <c r="X241">
        <f>T241*s!G241</f>
        <v>3.7230971639365501E-8</v>
      </c>
      <c r="Y241">
        <f>U241*l!G241</f>
        <v>0.37878862910196476</v>
      </c>
      <c r="Z241">
        <f t="shared" si="10"/>
        <v>0.37885083944569731</v>
      </c>
    </row>
    <row r="242" spans="20:26" x14ac:dyDescent="0.25">
      <c r="T242">
        <f t="shared" si="11"/>
        <v>0.43703206562192981</v>
      </c>
      <c r="U242">
        <f t="shared" si="12"/>
        <v>0.43250020660112298</v>
      </c>
      <c r="V242">
        <v>620</v>
      </c>
      <c r="W242">
        <f>LED!H242</f>
        <v>5.839786152065728E-5</v>
      </c>
      <c r="X242">
        <f>T242*s!G242</f>
        <v>2.8299311826044977E-8</v>
      </c>
      <c r="Y242">
        <f>U242*l!G242</f>
        <v>0.37543405363316262</v>
      </c>
      <c r="Z242">
        <f t="shared" si="10"/>
        <v>0.37549247979399508</v>
      </c>
    </row>
    <row r="243" spans="20:26" x14ac:dyDescent="0.25">
      <c r="T243">
        <f t="shared" si="11"/>
        <v>0.43703206562192981</v>
      </c>
      <c r="U243">
        <f t="shared" si="12"/>
        <v>0.43250020660112298</v>
      </c>
      <c r="V243">
        <v>621</v>
      </c>
      <c r="W243">
        <f>LED!H243</f>
        <v>5.4851849597744188E-5</v>
      </c>
      <c r="X243">
        <f>T243*s!G243</f>
        <v>2.1480300468608326E-8</v>
      </c>
      <c r="Y243">
        <f>U243*l!G243</f>
        <v>0.37202596759412976</v>
      </c>
      <c r="Z243">
        <f t="shared" si="10"/>
        <v>0.37208084092402799</v>
      </c>
    </row>
    <row r="244" spans="20:26" x14ac:dyDescent="0.25">
      <c r="T244">
        <f t="shared" si="11"/>
        <v>0.43703206562192981</v>
      </c>
      <c r="U244">
        <f t="shared" si="12"/>
        <v>0.43250020660112298</v>
      </c>
      <c r="V244">
        <v>622</v>
      </c>
      <c r="W244">
        <f>LED!H244</f>
        <v>5.152115721273187E-5</v>
      </c>
      <c r="X244">
        <f>T244*s!G244</f>
        <v>1.6281915397626583E-8</v>
      </c>
      <c r="Y244">
        <f>U244*l!G244</f>
        <v>0.36856721346323068</v>
      </c>
      <c r="Z244">
        <f t="shared" si="10"/>
        <v>0.36861875090235879</v>
      </c>
    </row>
    <row r="245" spans="20:26" x14ac:dyDescent="0.25">
      <c r="T245">
        <f t="shared" si="11"/>
        <v>0.43703206562192981</v>
      </c>
      <c r="U245">
        <f t="shared" si="12"/>
        <v>0.43250020660112298</v>
      </c>
      <c r="V245">
        <v>623</v>
      </c>
      <c r="W245">
        <f>LED!H245</f>
        <v>4.839270981753497E-5</v>
      </c>
      <c r="X245">
        <f>T245*s!G245</f>
        <v>1.2324772488865639E-8</v>
      </c>
      <c r="Y245">
        <f>U245*l!G245</f>
        <v>0.36506060962839104</v>
      </c>
      <c r="Z245">
        <f t="shared" si="10"/>
        <v>0.36510901466298107</v>
      </c>
    </row>
    <row r="246" spans="20:26" x14ac:dyDescent="0.25">
      <c r="T246">
        <f t="shared" si="11"/>
        <v>0.43703206562192981</v>
      </c>
      <c r="U246">
        <f t="shared" si="12"/>
        <v>0.43250020660112298</v>
      </c>
      <c r="V246">
        <v>624</v>
      </c>
      <c r="W246">
        <f>LED!H246</f>
        <v>4.545422677162197E-5</v>
      </c>
      <c r="X246">
        <f>T246*s!G246</f>
        <v>9.3168292490176959E-9</v>
      </c>
      <c r="Y246">
        <f>U246*l!G246</f>
        <v>0.36150894786975807</v>
      </c>
      <c r="Z246">
        <f t="shared" si="10"/>
        <v>0.36155441141335892</v>
      </c>
    </row>
    <row r="247" spans="20:26" x14ac:dyDescent="0.25">
      <c r="T247">
        <f t="shared" si="11"/>
        <v>0.43703206562192981</v>
      </c>
      <c r="U247">
        <f t="shared" si="12"/>
        <v>0.43250020660112298</v>
      </c>
      <c r="V247">
        <v>625</v>
      </c>
      <c r="W247">
        <f>LED!H247</f>
        <v>4.2694173134673551E-5</v>
      </c>
      <c r="X247">
        <f>T247*s!G247</f>
        <v>7.0336478850322261E-9</v>
      </c>
      <c r="Y247">
        <f>U247*l!G247</f>
        <v>0.35791499096297585</v>
      </c>
      <c r="Z247">
        <f t="shared" si="10"/>
        <v>0.35795769216975842</v>
      </c>
    </row>
    <row r="248" spans="20:26" x14ac:dyDescent="0.25">
      <c r="T248">
        <f t="shared" si="11"/>
        <v>0.43703206562192981</v>
      </c>
      <c r="U248">
        <f t="shared" si="12"/>
        <v>0.43250020660112298</v>
      </c>
      <c r="V248">
        <v>626</v>
      </c>
      <c r="W248">
        <f>LED!H248</f>
        <v>4.0101714386468148E-5</v>
      </c>
      <c r="X248">
        <f>T248*s!G248</f>
        <v>5.3030259047269116E-9</v>
      </c>
      <c r="Y248">
        <f>U248*l!G248</f>
        <v>0.35428147040281749</v>
      </c>
      <c r="Z248">
        <f t="shared" si="10"/>
        <v>0.35432157742022985</v>
      </c>
    </row>
    <row r="249" spans="20:26" x14ac:dyDescent="0.25">
      <c r="T249">
        <f t="shared" si="11"/>
        <v>0.43703206562192981</v>
      </c>
      <c r="U249">
        <f t="shared" si="12"/>
        <v>0.43250020660112298</v>
      </c>
      <c r="V249">
        <v>627</v>
      </c>
      <c r="W249">
        <f>LED!H249</f>
        <v>3.7666673896249474E-5</v>
      </c>
      <c r="X249">
        <f>T249*s!G249</f>
        <v>3.9930505949805582E-9</v>
      </c>
      <c r="Y249">
        <f>U249*l!G249</f>
        <v>0.35061108424666798</v>
      </c>
      <c r="Z249">
        <f t="shared" si="10"/>
        <v>0.3506487549136148</v>
      </c>
    </row>
    <row r="250" spans="20:26" x14ac:dyDescent="0.25">
      <c r="T250">
        <f t="shared" si="11"/>
        <v>0.43703206562192981</v>
      </c>
      <c r="U250">
        <f t="shared" si="12"/>
        <v>0.43250020660112298</v>
      </c>
      <c r="V250">
        <v>628</v>
      </c>
      <c r="W250">
        <f>LED!H250</f>
        <v>3.537949297462129E-5</v>
      </c>
      <c r="X250">
        <f>T250*s!G250</f>
        <v>3.0028320408780672E-9</v>
      </c>
      <c r="Y250">
        <f>U250*l!G250</f>
        <v>0.34690649507713012</v>
      </c>
      <c r="Z250">
        <f t="shared" si="10"/>
        <v>0.34694187757293676</v>
      </c>
    </row>
    <row r="251" spans="20:26" x14ac:dyDescent="0.25">
      <c r="T251">
        <f t="shared" si="11"/>
        <v>0.43703206562192981</v>
      </c>
      <c r="U251">
        <f t="shared" si="12"/>
        <v>0.43250020660112298</v>
      </c>
      <c r="V251">
        <v>629</v>
      </c>
      <c r="W251">
        <f>LED!H251</f>
        <v>3.3231193351156321E-5</v>
      </c>
      <c r="X251">
        <f>T251*s!G251</f>
        <v>2.2553273320662821E-9</v>
      </c>
      <c r="Y251">
        <f>U251*l!G251</f>
        <v>0.34317032808280312</v>
      </c>
      <c r="Z251">
        <f t="shared" si="10"/>
        <v>0.34320356153148163</v>
      </c>
    </row>
    <row r="252" spans="20:26" x14ac:dyDescent="0.25">
      <c r="T252">
        <f t="shared" si="11"/>
        <v>0.43703206562192981</v>
      </c>
      <c r="U252">
        <f t="shared" si="12"/>
        <v>0.43250020660112298</v>
      </c>
      <c r="V252">
        <v>630</v>
      </c>
      <c r="W252">
        <f>LED!H252</f>
        <v>3.1213341930424026E-5</v>
      </c>
      <c r="X252">
        <f>T252*s!G252</f>
        <v>1.6917941338364436E-9</v>
      </c>
      <c r="Y252">
        <f>U252*l!G252</f>
        <v>0.33940516925608138</v>
      </c>
      <c r="Z252">
        <f t="shared" si="10"/>
        <v>0.33943638428980594</v>
      </c>
    </row>
    <row r="253" spans="20:26" x14ac:dyDescent="0.25">
      <c r="T253">
        <f t="shared" si="11"/>
        <v>0.43703206562192981</v>
      </c>
      <c r="U253">
        <f t="shared" si="12"/>
        <v>0.43250020660112298</v>
      </c>
      <c r="V253">
        <v>631</v>
      </c>
      <c r="W253">
        <f>LED!H253</f>
        <v>2.9318017688089765E-5</v>
      </c>
      <c r="X253">
        <f>T253*s!G253</f>
        <v>1.2675112979103541E-9</v>
      </c>
      <c r="Y253">
        <f>U253*l!G253</f>
        <v>0.33561356370663137</v>
      </c>
      <c r="Z253">
        <f t="shared" si="10"/>
        <v>0.33564288299183076</v>
      </c>
    </row>
    <row r="254" spans="20:26" x14ac:dyDescent="0.25">
      <c r="T254">
        <f t="shared" si="11"/>
        <v>0.43703206562192981</v>
      </c>
      <c r="U254">
        <f t="shared" si="12"/>
        <v>0.43250020660112298</v>
      </c>
      <c r="V254">
        <v>632</v>
      </c>
      <c r="W254">
        <f>LED!H254</f>
        <v>2.7537780577135495E-5</v>
      </c>
      <c r="X254">
        <f>T254*s!G254</f>
        <v>9.4848285909011429E-10</v>
      </c>
      <c r="Y254">
        <f>U254*l!G254</f>
        <v>0.33179801408901849</v>
      </c>
      <c r="Z254">
        <f t="shared" si="10"/>
        <v>0.33182555281807846</v>
      </c>
    </row>
    <row r="255" spans="20:26" x14ac:dyDescent="0.25">
      <c r="T255">
        <f t="shared" si="11"/>
        <v>0.43703206562192981</v>
      </c>
      <c r="U255">
        <f t="shared" si="12"/>
        <v>0.43250020660112298</v>
      </c>
      <c r="V255">
        <v>633</v>
      </c>
      <c r="W255">
        <f>LED!H255</f>
        <v>2.5865642322144651E-5</v>
      </c>
      <c r="X255">
        <f>T255*s!G255</f>
        <v>7.0890382039872883E-10</v>
      </c>
      <c r="Y255">
        <f>U255*l!G255</f>
        <v>0.32796097914279565</v>
      </c>
      <c r="Z255">
        <f t="shared" si="10"/>
        <v>0.32798684549402163</v>
      </c>
    </row>
    <row r="256" spans="20:26" x14ac:dyDescent="0.25">
      <c r="T256">
        <f t="shared" si="11"/>
        <v>0.43703206562192981</v>
      </c>
      <c r="U256">
        <f t="shared" si="12"/>
        <v>0.43250020660112298</v>
      </c>
      <c r="V256">
        <v>634</v>
      </c>
      <c r="W256">
        <f>LED!H256</f>
        <v>2.429503898700539E-5</v>
      </c>
      <c r="X256">
        <f>T256*s!G256</f>
        <v>5.29214966373452E-10</v>
      </c>
      <c r="Y256">
        <f>U256*l!G256</f>
        <v>0.32410487234320384</v>
      </c>
      <c r="Z256">
        <f t="shared" si="10"/>
        <v>0.32412916791140584</v>
      </c>
    </row>
    <row r="257" spans="20:26" x14ac:dyDescent="0.25">
      <c r="T257">
        <f t="shared" si="11"/>
        <v>0.43703206562192981</v>
      </c>
      <c r="U257">
        <f t="shared" si="12"/>
        <v>0.43250020660112298</v>
      </c>
      <c r="V257">
        <v>635</v>
      </c>
      <c r="W257">
        <f>LED!H257</f>
        <v>2.2819805208346322E-5</v>
      </c>
      <c r="X257">
        <f>T257*s!G257</f>
        <v>3.9461229057179998E-10</v>
      </c>
      <c r="Y257">
        <f>U257*l!G257</f>
        <v>0.32023206066049276</v>
      </c>
      <c r="Z257">
        <f t="shared" si="10"/>
        <v>0.3202548808603134</v>
      </c>
    </row>
    <row r="258" spans="20:26" x14ac:dyDescent="0.25">
      <c r="T258">
        <f t="shared" si="11"/>
        <v>0.43703206562192981</v>
      </c>
      <c r="U258">
        <f t="shared" si="12"/>
        <v>0.43250020660112298</v>
      </c>
      <c r="V258">
        <v>636</v>
      </c>
      <c r="W258">
        <f>LED!H258</f>
        <v>2.1434149993560034E-5</v>
      </c>
      <c r="X258">
        <f>T258*s!G258</f>
        <v>2.9390666572740128E-10</v>
      </c>
      <c r="Y258">
        <f>U258*l!G258</f>
        <v>0.31634486342573792</v>
      </c>
      <c r="Z258">
        <f t="shared" si="10"/>
        <v>0.31636629786963816</v>
      </c>
    </row>
    <row r="259" spans="20:26" x14ac:dyDescent="0.25">
      <c r="T259">
        <f t="shared" si="11"/>
        <v>0.43703206562192981</v>
      </c>
      <c r="U259">
        <f t="shared" si="12"/>
        <v>0.43250020660112298</v>
      </c>
      <c r="V259">
        <v>637</v>
      </c>
      <c r="W259">
        <f>LED!H259</f>
        <v>2.0132633988408846E-5</v>
      </c>
      <c r="X259">
        <f>T259*s!G259</f>
        <v>2.1865287044599263E-10</v>
      </c>
      <c r="Y259">
        <f>U259*l!G259</f>
        <v>0.31244555130090884</v>
      </c>
      <c r="Z259">
        <f t="shared" ref="Z259:Z322" si="13">W259+X259+Y259</f>
        <v>0.31246568415355014</v>
      </c>
    </row>
    <row r="260" spans="20:26" x14ac:dyDescent="0.25">
      <c r="T260">
        <f t="shared" si="11"/>
        <v>0.43703206562192981</v>
      </c>
      <c r="U260">
        <f t="shared" si="12"/>
        <v>0.43250020660112298</v>
      </c>
      <c r="V260">
        <v>638</v>
      </c>
      <c r="W260">
        <f>LED!H260</f>
        <v>1.8910148124978639E-5</v>
      </c>
      <c r="X260">
        <f>T260*s!G260</f>
        <v>1.6248540687508783E-10</v>
      </c>
      <c r="Y260">
        <f>U260*l!G260</f>
        <v>0.30853634535083019</v>
      </c>
      <c r="Z260">
        <f t="shared" si="13"/>
        <v>0.3085552556614406</v>
      </c>
    </row>
    <row r="261" spans="20:26" x14ac:dyDescent="0.25">
      <c r="T261">
        <f t="shared" si="11"/>
        <v>0.43703206562192981</v>
      </c>
      <c r="U261">
        <f t="shared" si="12"/>
        <v>0.43250020660112298</v>
      </c>
      <c r="V261">
        <v>639</v>
      </c>
      <c r="W261">
        <f>LED!H261</f>
        <v>1.7761893566162827E-5</v>
      </c>
      <c r="X261">
        <f>T261*s!G261</f>
        <v>1.2061280548870934E-10</v>
      </c>
      <c r="Y261">
        <f>U261*l!G261</f>
        <v>0.30461941621458355</v>
      </c>
      <c r="Z261">
        <f t="shared" si="13"/>
        <v>0.30463717822876252</v>
      </c>
    </row>
    <row r="262" spans="20:26" x14ac:dyDescent="0.25">
      <c r="T262">
        <f t="shared" si="11"/>
        <v>0.43703206562192981</v>
      </c>
      <c r="U262">
        <f t="shared" si="12"/>
        <v>0.43250020660112298</v>
      </c>
      <c r="V262">
        <v>640</v>
      </c>
      <c r="W262">
        <f>LED!H262</f>
        <v>1.6683362867949477E-5</v>
      </c>
      <c r="X262">
        <f>T262*s!G262</f>
        <v>8.9433192546978688E-11</v>
      </c>
      <c r="Y262">
        <f>U262*l!G262</f>
        <v>0.30069688337380251</v>
      </c>
      <c r="Z262">
        <f t="shared" si="13"/>
        <v>0.30071356682610367</v>
      </c>
    </row>
    <row r="263" spans="20:26" x14ac:dyDescent="0.25">
      <c r="T263">
        <f t="shared" ref="T263:T326" si="14">T262</f>
        <v>0.43703206562192981</v>
      </c>
      <c r="U263">
        <f t="shared" ref="U263:U326" si="15">U262</f>
        <v>0.43250020660112298</v>
      </c>
      <c r="V263">
        <v>641</v>
      </c>
      <c r="W263">
        <f>LED!H263</f>
        <v>1.5670322285564932E-5</v>
      </c>
      <c r="X263">
        <f>T263*s!G263</f>
        <v>6.6242485775214673E-11</v>
      </c>
      <c r="Y263">
        <f>U263*l!G263</f>
        <v>0.29677081451523879</v>
      </c>
      <c r="Z263">
        <f t="shared" si="13"/>
        <v>0.29678648490376686</v>
      </c>
    </row>
    <row r="264" spans="20:26" x14ac:dyDescent="0.25">
      <c r="T264">
        <f t="shared" si="14"/>
        <v>0.43703206562192981</v>
      </c>
      <c r="U264">
        <f t="shared" si="15"/>
        <v>0.43250020660112298</v>
      </c>
      <c r="V264">
        <v>642</v>
      </c>
      <c r="W264">
        <f>LED!H264</f>
        <v>1.4718795154016343E-5</v>
      </c>
      <c r="X264">
        <f>T264*s!G264</f>
        <v>4.9013230644799447E-11</v>
      </c>
      <c r="Y264">
        <f>U264*l!G264</f>
        <v>0.29284322498490639</v>
      </c>
      <c r="Z264">
        <f t="shared" si="13"/>
        <v>0.29285794382907365</v>
      </c>
    </row>
    <row r="265" spans="20:26" x14ac:dyDescent="0.25">
      <c r="T265">
        <f t="shared" si="14"/>
        <v>0.43703206562192981</v>
      </c>
      <c r="U265">
        <f t="shared" si="15"/>
        <v>0.43250020660112298</v>
      </c>
      <c r="V265">
        <v>643</v>
      </c>
      <c r="W265">
        <f>LED!H265</f>
        <v>1.3825046277794787E-5</v>
      </c>
      <c r="X265">
        <f>T265*s!G265</f>
        <v>3.6227222996953029E-11</v>
      </c>
      <c r="Y265">
        <f>U265*l!G265</f>
        <v>0.28891607733105051</v>
      </c>
      <c r="Z265">
        <f t="shared" si="13"/>
        <v>0.28892990241355554</v>
      </c>
    </row>
    <row r="266" spans="20:26" x14ac:dyDescent="0.25">
      <c r="T266">
        <f t="shared" si="14"/>
        <v>0.43703206562192981</v>
      </c>
      <c r="U266">
        <f t="shared" si="15"/>
        <v>0.43250020660112298</v>
      </c>
      <c r="V266">
        <v>644</v>
      </c>
      <c r="W266">
        <f>LED!H266</f>
        <v>1.2985567268460268E-5</v>
      </c>
      <c r="X266">
        <f>T266*s!G266</f>
        <v>2.6749020770399566E-11</v>
      </c>
      <c r="Y266">
        <f>U266*l!G266</f>
        <v>0.28499128093313969</v>
      </c>
      <c r="Z266">
        <f t="shared" si="13"/>
        <v>0.28500426652715716</v>
      </c>
    </row>
    <row r="267" spans="20:26" x14ac:dyDescent="0.25">
      <c r="T267">
        <f t="shared" si="14"/>
        <v>0.43703206562192981</v>
      </c>
      <c r="U267">
        <f t="shared" si="15"/>
        <v>0.43250020660112298</v>
      </c>
      <c r="V267">
        <v>645</v>
      </c>
      <c r="W267">
        <f>LED!H267</f>
        <v>1.2197062772552479E-5</v>
      </c>
      <c r="X267">
        <f>T267*s!G267</f>
        <v>1.9730492195872814E-11</v>
      </c>
      <c r="Y267">
        <f>U267*l!G267</f>
        <v>0.28107069171403437</v>
      </c>
      <c r="Z267">
        <f t="shared" si="13"/>
        <v>0.28108288879653742</v>
      </c>
    </row>
    <row r="268" spans="20:26" x14ac:dyDescent="0.25">
      <c r="T268">
        <f t="shared" si="14"/>
        <v>0.43703206562192981</v>
      </c>
      <c r="U268">
        <f t="shared" si="15"/>
        <v>0.43250020660112298</v>
      </c>
      <c r="V268">
        <v>646</v>
      </c>
      <c r="W268">
        <f>LED!H268</f>
        <v>1.1456437535764667E-5</v>
      </c>
      <c r="X268">
        <f>T268*s!G268</f>
        <v>1.4538886139163361E-11</v>
      </c>
      <c r="Y268">
        <f>U268*l!G268</f>
        <v>0.27715611193245476</v>
      </c>
      <c r="Z268">
        <f t="shared" si="13"/>
        <v>0.27716756838452944</v>
      </c>
    </row>
    <row r="269" spans="20:26" x14ac:dyDescent="0.25">
      <c r="T269">
        <f t="shared" si="14"/>
        <v>0.43703206562192981</v>
      </c>
      <c r="U269">
        <f t="shared" si="15"/>
        <v>0.43250020660112298</v>
      </c>
      <c r="V269">
        <v>647</v>
      </c>
      <c r="W269">
        <f>LED!H269</f>
        <v>1.0760784252601688E-5</v>
      </c>
      <c r="X269">
        <f>T269*s!G269</f>
        <v>1.0702702953492701E-11</v>
      </c>
      <c r="Y269">
        <f>U269*l!G269</f>
        <v>0.2732492900528441</v>
      </c>
      <c r="Z269">
        <f t="shared" si="13"/>
        <v>0.27326005084779942</v>
      </c>
    </row>
    <row r="270" spans="20:26" x14ac:dyDescent="0.25">
      <c r="T270">
        <f t="shared" si="14"/>
        <v>0.43703206562192981</v>
      </c>
      <c r="U270">
        <f t="shared" si="15"/>
        <v>0.43250020660112298</v>
      </c>
      <c r="V270">
        <v>648</v>
      </c>
      <c r="W270">
        <f>LED!H270</f>
        <v>1.0107372153826488E-5</v>
      </c>
      <c r="X270">
        <f>T270*s!G270</f>
        <v>7.8710161617993077E-12</v>
      </c>
      <c r="Y270">
        <f>U270*l!G270</f>
        <v>0.26935192068970576</v>
      </c>
      <c r="Z270">
        <f t="shared" si="13"/>
        <v>0.26936202806973059</v>
      </c>
    </row>
    <row r="271" spans="20:26" x14ac:dyDescent="0.25">
      <c r="T271">
        <f t="shared" si="14"/>
        <v>0.43703206562192981</v>
      </c>
      <c r="U271">
        <f t="shared" si="15"/>
        <v>0.43250020660112298</v>
      </c>
      <c r="V271">
        <v>649</v>
      </c>
      <c r="W271">
        <f>LED!H271</f>
        <v>9.4936362868949095E-6</v>
      </c>
      <c r="X271">
        <f>T271*s!G271</f>
        <v>5.7829434654109608E-12</v>
      </c>
      <c r="Y271">
        <f>U271*l!G271</f>
        <v>0.26546564462348232</v>
      </c>
      <c r="Z271">
        <f t="shared" si="13"/>
        <v>0.26547513826555214</v>
      </c>
    </row>
    <row r="272" spans="20:26" x14ac:dyDescent="0.25">
      <c r="T272">
        <f t="shared" si="14"/>
        <v>0.43703206562192981</v>
      </c>
      <c r="U272">
        <f t="shared" si="15"/>
        <v>0.43250020660112298</v>
      </c>
      <c r="V272">
        <v>650</v>
      </c>
      <c r="W272">
        <f>LED!H272</f>
        <v>8.9171674472999709E-6</v>
      </c>
      <c r="X272">
        <f>T272*s!G272</f>
        <v>4.2447650313920574E-12</v>
      </c>
      <c r="Y272">
        <f>U272*l!G272</f>
        <v>0.26159204888504295</v>
      </c>
      <c r="Z272">
        <f t="shared" si="13"/>
        <v>0.261600966056735</v>
      </c>
    </row>
    <row r="273" spans="20:26" x14ac:dyDescent="0.25">
      <c r="T273">
        <f t="shared" si="14"/>
        <v>0.43703206562192981</v>
      </c>
      <c r="U273">
        <f t="shared" si="15"/>
        <v>0.43250020660112298</v>
      </c>
      <c r="V273">
        <v>651</v>
      </c>
      <c r="W273">
        <f>LED!H273</f>
        <v>8.3757027213008324E-6</v>
      </c>
      <c r="X273">
        <f>T273*s!G273</f>
        <v>3.1127957559954828E-12</v>
      </c>
      <c r="Y273">
        <f>U273*l!G273</f>
        <v>0.25773266690584529</v>
      </c>
      <c r="Z273">
        <f t="shared" si="13"/>
        <v>0.25774104261167941</v>
      </c>
    </row>
    <row r="274" spans="20:26" x14ac:dyDescent="0.25">
      <c r="T274">
        <f t="shared" si="14"/>
        <v>0.43703206562192981</v>
      </c>
      <c r="U274">
        <f t="shared" si="15"/>
        <v>0.43250020660112298</v>
      </c>
      <c r="V274">
        <v>652</v>
      </c>
      <c r="W274">
        <f>LED!H274</f>
        <v>7.8671166029126783E-6</v>
      </c>
      <c r="X274">
        <f>T274*s!G274</f>
        <v>2.2805809769467907E-12</v>
      </c>
      <c r="Y274">
        <f>U274*l!G274</f>
        <v>0.25388897873085187</v>
      </c>
      <c r="Z274">
        <f t="shared" si="13"/>
        <v>0.25389684584973538</v>
      </c>
    </row>
    <row r="275" spans="20:26" x14ac:dyDescent="0.25">
      <c r="T275">
        <f t="shared" si="14"/>
        <v>0.43703206562192981</v>
      </c>
      <c r="U275">
        <f t="shared" si="15"/>
        <v>0.43250020660112298</v>
      </c>
      <c r="V275">
        <v>653</v>
      </c>
      <c r="W275">
        <f>LED!H275</f>
        <v>7.3894126502870864E-6</v>
      </c>
      <c r="X275">
        <f>T275*s!G275</f>
        <v>1.6693363529865648E-12</v>
      </c>
      <c r="Y275">
        <f>U275*l!G275</f>
        <v>0.25006241129129236</v>
      </c>
      <c r="Z275">
        <f t="shared" si="13"/>
        <v>0.25006980070561197</v>
      </c>
    </row>
    <row r="276" spans="20:26" x14ac:dyDescent="0.25">
      <c r="T276">
        <f t="shared" si="14"/>
        <v>0.43703206562192981</v>
      </c>
      <c r="U276">
        <f t="shared" si="15"/>
        <v>0.43250020660112298</v>
      </c>
      <c r="V276">
        <v>654</v>
      </c>
      <c r="W276">
        <f>LED!H276</f>
        <v>6.9407156487303875E-6</v>
      </c>
      <c r="X276">
        <f>T276*s!G276</f>
        <v>1.2208188059452879E-12</v>
      </c>
      <c r="Y276">
        <f>U276*l!G276</f>
        <v>0.24625433873438779</v>
      </c>
      <c r="Z276">
        <f t="shared" si="13"/>
        <v>0.24626127945125734</v>
      </c>
    </row>
    <row r="277" spans="20:26" x14ac:dyDescent="0.25">
      <c r="T277">
        <f t="shared" si="14"/>
        <v>0.43703206562192981</v>
      </c>
      <c r="U277">
        <f t="shared" si="15"/>
        <v>0.43250020660112298</v>
      </c>
      <c r="V277">
        <v>655</v>
      </c>
      <c r="W277">
        <f>LED!H277</f>
        <v>6.5192642495962559E-6</v>
      </c>
      <c r="X277">
        <f>T277*s!G277</f>
        <v>8.920168208401035E-13</v>
      </c>
      <c r="Y277">
        <f>U277*l!G277</f>
        <v>0.24246608280717447</v>
      </c>
      <c r="Z277">
        <f t="shared" si="13"/>
        <v>0.24247260207231608</v>
      </c>
    </row>
    <row r="278" spans="20:26" x14ac:dyDescent="0.25">
      <c r="T278">
        <f t="shared" si="14"/>
        <v>0.43703206562192981</v>
      </c>
      <c r="U278">
        <f t="shared" si="15"/>
        <v>0.43250020660112298</v>
      </c>
      <c r="V278">
        <v>656</v>
      </c>
      <c r="W278">
        <f>LED!H278</f>
        <v>6.1234040561563826E-6</v>
      </c>
      <c r="X278">
        <f>T278*s!G278</f>
        <v>6.5120055637339391E-13</v>
      </c>
      <c r="Y278">
        <f>U278*l!G278</f>
        <v>0.23869891329160167</v>
      </c>
      <c r="Z278">
        <f t="shared" si="13"/>
        <v>0.23870503669630902</v>
      </c>
    </row>
    <row r="279" spans="20:26" x14ac:dyDescent="0.25">
      <c r="T279">
        <f t="shared" si="14"/>
        <v>0.43703206562192981</v>
      </c>
      <c r="U279">
        <f t="shared" si="15"/>
        <v>0.43250020660112298</v>
      </c>
      <c r="V279">
        <v>657</v>
      </c>
      <c r="W279">
        <f>LED!H279</f>
        <v>5.7515811293083646E-6</v>
      </c>
      <c r="X279">
        <f>T279*s!G279</f>
        <v>4.7498700100145699E-13</v>
      </c>
      <c r="Y279">
        <f>U279*l!G279</f>
        <v>0.23495404848810736</v>
      </c>
      <c r="Z279">
        <f t="shared" si="13"/>
        <v>0.23495980006971165</v>
      </c>
    </row>
    <row r="280" spans="20:26" x14ac:dyDescent="0.25">
      <c r="T280">
        <f t="shared" si="14"/>
        <v>0.43703206562192981</v>
      </c>
      <c r="U280">
        <f t="shared" si="15"/>
        <v>0.43250020660112298</v>
      </c>
      <c r="V280">
        <v>658</v>
      </c>
      <c r="W280">
        <f>LED!H280</f>
        <v>5.4023358876272687E-6</v>
      </c>
      <c r="X280">
        <f>T280*s!G280</f>
        <v>3.4616187198600288E-13</v>
      </c>
      <c r="Y280">
        <f>U280*l!G280</f>
        <v>0.23123265574491991</v>
      </c>
      <c r="Z280">
        <f t="shared" si="13"/>
        <v>0.23123805808115369</v>
      </c>
    </row>
    <row r="281" spans="20:26" x14ac:dyDescent="0.25">
      <c r="T281">
        <f t="shared" si="14"/>
        <v>0.43703206562192981</v>
      </c>
      <c r="U281">
        <f t="shared" si="15"/>
        <v>0.43250020660112298</v>
      </c>
      <c r="V281">
        <v>659</v>
      </c>
      <c r="W281">
        <f>LED!H281</f>
        <v>5.0742973778160112E-6</v>
      </c>
      <c r="X281">
        <f>T281*s!G281</f>
        <v>2.5206499052595657E-13</v>
      </c>
      <c r="Y281">
        <f>U281*l!G281</f>
        <v>0.22753585203037441</v>
      </c>
      <c r="Z281">
        <f t="shared" si="13"/>
        <v>0.22754092632800429</v>
      </c>
    </row>
    <row r="282" spans="20:26" x14ac:dyDescent="0.25">
      <c r="T282">
        <f t="shared" si="14"/>
        <v>0.43703206562192981</v>
      </c>
      <c r="U282">
        <f t="shared" si="15"/>
        <v>0.43250020660112298</v>
      </c>
      <c r="V282">
        <v>660</v>
      </c>
      <c r="W282">
        <f>LED!H282</f>
        <v>4.7661778930630967E-6</v>
      </c>
      <c r="X282">
        <f>T282*s!G282</f>
        <v>1.8339471589747509E-13</v>
      </c>
      <c r="Y282">
        <f>U282*l!G282</f>
        <v>0.22386470454558111</v>
      </c>
      <c r="Z282">
        <f t="shared" si="13"/>
        <v>0.22386947072365757</v>
      </c>
    </row>
    <row r="283" spans="20:26" x14ac:dyDescent="0.25">
      <c r="T283">
        <f t="shared" si="14"/>
        <v>0.43703206562192981</v>
      </c>
      <c r="U283">
        <f t="shared" si="15"/>
        <v>0.43250020660112298</v>
      </c>
      <c r="V283">
        <v>661</v>
      </c>
      <c r="W283">
        <f>LED!H283</f>
        <v>4.4767679181823077E-6</v>
      </c>
      <c r="X283">
        <f>T283*s!G283</f>
        <v>1.3332366283725381E-13</v>
      </c>
      <c r="Y283">
        <f>U283*l!G283</f>
        <v>0.22022023137483321</v>
      </c>
      <c r="Z283">
        <f t="shared" si="13"/>
        <v>0.22022470814288472</v>
      </c>
    </row>
    <row r="284" spans="20:26" x14ac:dyDescent="0.25">
      <c r="T284">
        <f t="shared" si="14"/>
        <v>0.43703206562192981</v>
      </c>
      <c r="U284">
        <f t="shared" si="15"/>
        <v>0.43250020660112298</v>
      </c>
      <c r="V284">
        <v>662</v>
      </c>
      <c r="W284">
        <f>LED!H284</f>
        <v>4.204931381691729E-6</v>
      </c>
      <c r="X284">
        <f>T284*s!G284</f>
        <v>9.6845372817984614E-14</v>
      </c>
      <c r="Y284">
        <f>U284*l!G284</f>
        <v>0.21660340217119289</v>
      </c>
      <c r="Z284">
        <f t="shared" si="13"/>
        <v>0.21660760710267143</v>
      </c>
    </row>
    <row r="285" spans="20:26" x14ac:dyDescent="0.25">
      <c r="T285">
        <f t="shared" si="14"/>
        <v>0.43703206562192981</v>
      </c>
      <c r="U285">
        <f t="shared" si="15"/>
        <v>0.43250020660112298</v>
      </c>
      <c r="V285">
        <v>663</v>
      </c>
      <c r="W285">
        <f>LED!H285</f>
        <v>3.9496011961940255E-6</v>
      </c>
      <c r="X285">
        <f>T285*s!G285</f>
        <v>7.0292141190906897E-14</v>
      </c>
      <c r="Y285">
        <f>U285*l!G285</f>
        <v>0.21301513887475373</v>
      </c>
      <c r="Z285">
        <f t="shared" si="13"/>
        <v>0.21301908847602022</v>
      </c>
    </row>
    <row r="286" spans="20:26" x14ac:dyDescent="0.25">
      <c r="T286">
        <f t="shared" si="14"/>
        <v>0.43703206562192981</v>
      </c>
      <c r="U286">
        <f t="shared" si="15"/>
        <v>0.43250020660112298</v>
      </c>
      <c r="V286">
        <v>664</v>
      </c>
      <c r="W286">
        <f>LED!H286</f>
        <v>3.7097750695521148E-6</v>
      </c>
      <c r="X286">
        <f>T286*s!G286</f>
        <v>5.097954038867158E-14</v>
      </c>
      <c r="Y286">
        <f>U286*l!G286</f>
        <v>0.2094563164611315</v>
      </c>
      <c r="Z286">
        <f t="shared" si="13"/>
        <v>0.20946002623625204</v>
      </c>
    </row>
    <row r="287" spans="20:26" x14ac:dyDescent="0.25">
      <c r="T287">
        <f t="shared" si="14"/>
        <v>0.43703206562192981</v>
      </c>
      <c r="U287">
        <f t="shared" si="15"/>
        <v>0.43250020660112298</v>
      </c>
      <c r="V287">
        <v>665</v>
      </c>
      <c r="W287">
        <f>LED!H287</f>
        <v>3.4845115704168644E-6</v>
      </c>
      <c r="X287">
        <f>T287*s!G287</f>
        <v>3.6944623147099731E-14</v>
      </c>
      <c r="Y287">
        <f>U287*l!G287</f>
        <v>0.2059277637178</v>
      </c>
      <c r="Z287">
        <f t="shared" si="13"/>
        <v>0.20593124822940737</v>
      </c>
    </row>
    <row r="288" spans="20:26" x14ac:dyDescent="0.25">
      <c r="T288">
        <f t="shared" si="14"/>
        <v>0.43703206562192981</v>
      </c>
      <c r="U288">
        <f t="shared" si="15"/>
        <v>0.43250020660112298</v>
      </c>
      <c r="V288">
        <v>666</v>
      </c>
      <c r="W288">
        <f>LED!H288</f>
        <v>3.2729264326623698E-6</v>
      </c>
      <c r="X288">
        <f>T288*s!G288</f>
        <v>2.6753316944086781E-14</v>
      </c>
      <c r="Y288">
        <f>U288*l!G288</f>
        <v>0.20243026404594661</v>
      </c>
      <c r="Z288">
        <f t="shared" si="13"/>
        <v>0.20243353697240601</v>
      </c>
    </row>
    <row r="289" spans="20:26" x14ac:dyDescent="0.25">
      <c r="T289">
        <f t="shared" si="14"/>
        <v>0.43703206562192981</v>
      </c>
      <c r="U289">
        <f t="shared" si="15"/>
        <v>0.43250020660112298</v>
      </c>
      <c r="V289">
        <v>667</v>
      </c>
      <c r="W289">
        <f>LED!H289</f>
        <v>3.0741890842217879E-6</v>
      </c>
      <c r="X289">
        <f>T289*s!G289</f>
        <v>1.9358866892698683E-14</v>
      </c>
      <c r="Y289">
        <f>U289*l!G289</f>
        <v>0.19896455628558987</v>
      </c>
      <c r="Z289">
        <f t="shared" si="13"/>
        <v>0.19896763047469346</v>
      </c>
    </row>
    <row r="290" spans="20:26" x14ac:dyDescent="0.25">
      <c r="T290">
        <f t="shared" si="14"/>
        <v>0.43703206562192981</v>
      </c>
      <c r="U290">
        <f t="shared" si="15"/>
        <v>0.43250020660112298</v>
      </c>
      <c r="V290">
        <v>668</v>
      </c>
      <c r="W290">
        <f>LED!H290</f>
        <v>2.8875193866978346E-6</v>
      </c>
      <c r="X290">
        <f>T290*s!G290</f>
        <v>1.3997901269382195E-14</v>
      </c>
      <c r="Y290">
        <f>U290*l!G290</f>
        <v>0.19553133556176303</v>
      </c>
      <c r="Z290">
        <f t="shared" si="13"/>
        <v>0.19553422308116372</v>
      </c>
    </row>
    <row r="291" spans="20:26" x14ac:dyDescent="0.25">
      <c r="T291">
        <f t="shared" si="14"/>
        <v>0.43703206562192981</v>
      </c>
      <c r="U291">
        <f t="shared" si="15"/>
        <v>0.43250020660112298</v>
      </c>
      <c r="V291">
        <v>669</v>
      </c>
      <c r="W291">
        <f>LED!H291</f>
        <v>2.7121845729494248E-6</v>
      </c>
      <c r="X291">
        <f>T291*s!G291</f>
        <v>1.0114195658047204E-14</v>
      </c>
      <c r="Y291">
        <f>U291*l!G291</f>
        <v>0.19213125414963667</v>
      </c>
      <c r="Z291">
        <f t="shared" si="13"/>
        <v>0.19213396633421972</v>
      </c>
    </row>
    <row r="292" spans="20:26" x14ac:dyDescent="0.25">
      <c r="T292">
        <f t="shared" si="14"/>
        <v>0.43703206562192981</v>
      </c>
      <c r="U292">
        <f t="shared" si="15"/>
        <v>0.43250020660112298</v>
      </c>
      <c r="V292">
        <v>670</v>
      </c>
      <c r="W292">
        <f>LED!H292</f>
        <v>2.5474963706328894E-6</v>
      </c>
      <c r="X292">
        <f>T292*s!G292</f>
        <v>7.3028082797950543E-15</v>
      </c>
      <c r="Y292">
        <f>U292*l!G292</f>
        <v>0.18876492235651804</v>
      </c>
      <c r="Z292">
        <f t="shared" si="13"/>
        <v>0.18876746985289597</v>
      </c>
    </row>
    <row r="293" spans="20:26" x14ac:dyDescent="0.25">
      <c r="T293">
        <f t="shared" si="14"/>
        <v>0.43703206562192981</v>
      </c>
      <c r="U293">
        <f t="shared" si="15"/>
        <v>0.43250020660112298</v>
      </c>
      <c r="V293">
        <v>671</v>
      </c>
      <c r="W293">
        <f>LED!H293</f>
        <v>2.3928083004064672E-6</v>
      </c>
      <c r="X293">
        <f>T293*s!G293</f>
        <v>5.2691821917649498E-15</v>
      </c>
      <c r="Y293">
        <f>U293*l!G293</f>
        <v>0.18543290941873505</v>
      </c>
      <c r="Z293">
        <f t="shared" si="13"/>
        <v>0.18543530222704072</v>
      </c>
    </row>
    <row r="294" spans="20:26" x14ac:dyDescent="0.25">
      <c r="T294">
        <f t="shared" si="14"/>
        <v>0.43703206562192981</v>
      </c>
      <c r="U294">
        <f t="shared" si="15"/>
        <v>0.43250020660112298</v>
      </c>
      <c r="V294">
        <v>672</v>
      </c>
      <c r="W294">
        <f>LED!H294</f>
        <v>2.2475131381920864E-6</v>
      </c>
      <c r="X294">
        <f>T294*s!G294</f>
        <v>3.7992327109792591E-15</v>
      </c>
      <c r="Y294">
        <f>U294*l!G294</f>
        <v>0.18213574441147945</v>
      </c>
      <c r="Z294">
        <f t="shared" si="13"/>
        <v>0.18213799192462143</v>
      </c>
    </row>
    <row r="295" spans="20:26" x14ac:dyDescent="0.25">
      <c r="T295">
        <f t="shared" si="14"/>
        <v>0.43703206562192981</v>
      </c>
      <c r="U295">
        <f t="shared" si="15"/>
        <v>0.43250020660112298</v>
      </c>
      <c r="V295">
        <v>673</v>
      </c>
      <c r="W295">
        <f>LED!H295</f>
        <v>2.1110405315327485E-6</v>
      </c>
      <c r="X295">
        <f>T295*s!G295</f>
        <v>2.7374896818856007E-15</v>
      </c>
      <c r="Y295">
        <f>U295*l!G295</f>
        <v>0.17887391716975301</v>
      </c>
      <c r="Z295">
        <f t="shared" si="13"/>
        <v>0.17887602821028728</v>
      </c>
    </row>
    <row r="296" spans="20:26" x14ac:dyDescent="0.25">
      <c r="T296">
        <f t="shared" si="14"/>
        <v>0.43703206562192981</v>
      </c>
      <c r="U296">
        <f t="shared" si="15"/>
        <v>0.43250020660112298</v>
      </c>
      <c r="V296">
        <v>674</v>
      </c>
      <c r="W296">
        <f>LED!H296</f>
        <v>1.9828547606884768E-6</v>
      </c>
      <c r="X296">
        <f>T296*s!G296</f>
        <v>1.971140153565536E-15</v>
      </c>
      <c r="Y296">
        <f>U296*l!G296</f>
        <v>0.1756478792186304</v>
      </c>
      <c r="Z296">
        <f t="shared" si="13"/>
        <v>0.17564986207339306</v>
      </c>
    </row>
    <row r="297" spans="20:26" x14ac:dyDescent="0.25">
      <c r="T297">
        <f t="shared" si="14"/>
        <v>0.43703206562192981</v>
      </c>
      <c r="U297">
        <f t="shared" si="15"/>
        <v>0.43250020660112298</v>
      </c>
      <c r="V297">
        <v>675</v>
      </c>
      <c r="W297">
        <f>LED!H297</f>
        <v>1.8624526356821194E-6</v>
      </c>
      <c r="X297">
        <f>T297*s!G297</f>
        <v>1.4183891373612801E-15</v>
      </c>
      <c r="Y297">
        <f>U297*l!G297</f>
        <v>0.17245804471111839</v>
      </c>
      <c r="Z297">
        <f t="shared" si="13"/>
        <v>0.1724599071637555</v>
      </c>
    </row>
    <row r="298" spans="20:26" x14ac:dyDescent="0.25">
      <c r="T298">
        <f t="shared" si="14"/>
        <v>0.43703206562192981</v>
      </c>
      <c r="U298">
        <f t="shared" si="15"/>
        <v>0.43250020660112298</v>
      </c>
      <c r="V298">
        <v>676</v>
      </c>
      <c r="W298">
        <f>LED!H298</f>
        <v>1.7493615210399397E-6</v>
      </c>
      <c r="X298">
        <f>T298*s!G298</f>
        <v>1.0199774716823562E-15</v>
      </c>
      <c r="Y298">
        <f>U298*l!G298</f>
        <v>0.16930479137196464</v>
      </c>
      <c r="Z298">
        <f t="shared" si="13"/>
        <v>0.16930654073348669</v>
      </c>
    </row>
    <row r="299" spans="20:26" x14ac:dyDescent="0.25">
      <c r="T299">
        <f t="shared" si="14"/>
        <v>0.43703206562192981</v>
      </c>
      <c r="U299">
        <f t="shared" si="15"/>
        <v>0.43250020660112298</v>
      </c>
      <c r="V299">
        <v>677</v>
      </c>
      <c r="W299">
        <f>LED!H299</f>
        <v>1.64313748047308E-6</v>
      </c>
      <c r="X299">
        <f>T299*s!G299</f>
        <v>7.3300582007081685E-16</v>
      </c>
      <c r="Y299">
        <f>U299*l!G299</f>
        <v>0.16618846144583185</v>
      </c>
      <c r="Z299">
        <f t="shared" si="13"/>
        <v>0.16619010458331307</v>
      </c>
    </row>
    <row r="300" spans="20:26" x14ac:dyDescent="0.25">
      <c r="T300">
        <f t="shared" si="14"/>
        <v>0.43703206562192981</v>
      </c>
      <c r="U300">
        <f t="shared" si="15"/>
        <v>0.43250020660112298</v>
      </c>
      <c r="V300">
        <v>678</v>
      </c>
      <c r="W300">
        <f>LED!H300</f>
        <v>1.5433635342169994E-6</v>
      </c>
      <c r="X300">
        <f>T300*s!G300</f>
        <v>5.2644166217849316E-16</v>
      </c>
      <c r="Y300">
        <f>U300*l!G300</f>
        <v>0.16310936264832571</v>
      </c>
      <c r="Z300">
        <f t="shared" si="13"/>
        <v>0.16311090601186046</v>
      </c>
    </row>
    <row r="301" spans="20:26" x14ac:dyDescent="0.25">
      <c r="T301">
        <f t="shared" si="14"/>
        <v>0.43703206562192981</v>
      </c>
      <c r="U301">
        <f t="shared" si="15"/>
        <v>0.43250020660112298</v>
      </c>
      <c r="V301">
        <v>679</v>
      </c>
      <c r="W301">
        <f>LED!H301</f>
        <v>1.4496480221880051E-6</v>
      </c>
      <c r="X301">
        <f>T301*s!G301</f>
        <v>3.7785341098053117E-16</v>
      </c>
      <c r="Y301">
        <f>U301*l!G301</f>
        <v>0.16006776911843049</v>
      </c>
      <c r="Z301">
        <f t="shared" si="13"/>
        <v>0.16006921876645305</v>
      </c>
    </row>
    <row r="302" spans="20:26" x14ac:dyDescent="0.25">
      <c r="T302">
        <f t="shared" si="14"/>
        <v>0.43703206562192981</v>
      </c>
      <c r="U302">
        <f t="shared" si="15"/>
        <v>0.43250020660112298</v>
      </c>
      <c r="V302">
        <v>680</v>
      </c>
      <c r="W302">
        <f>LED!H302</f>
        <v>1.3616230665315979E-6</v>
      </c>
      <c r="X302">
        <f>T302*s!G302</f>
        <v>2.7103847627737544E-16</v>
      </c>
      <c r="Y302">
        <f>U302*l!G302</f>
        <v>0.15706392237097255</v>
      </c>
      <c r="Z302">
        <f t="shared" si="13"/>
        <v>0.15706528399403935</v>
      </c>
    </row>
    <row r="303" spans="20:26" x14ac:dyDescent="0.25">
      <c r="T303">
        <f t="shared" si="14"/>
        <v>0.43703206562192981</v>
      </c>
      <c r="U303">
        <f t="shared" si="15"/>
        <v>0.43250020660112298</v>
      </c>
      <c r="V303">
        <v>681</v>
      </c>
      <c r="W303">
        <f>LED!H303</f>
        <v>1.2789431275273159E-6</v>
      </c>
      <c r="X303">
        <f>T303*s!G303</f>
        <v>1.9430198940725017E-16</v>
      </c>
      <c r="Y303">
        <f>U303*l!G303</f>
        <v>0.15409803224779819</v>
      </c>
      <c r="Z303">
        <f t="shared" si="13"/>
        <v>0.1540993111909259</v>
      </c>
    </row>
    <row r="304" spans="20:26" x14ac:dyDescent="0.25">
      <c r="T304">
        <f t="shared" si="14"/>
        <v>0.43703206562192981</v>
      </c>
      <c r="U304">
        <f t="shared" si="15"/>
        <v>0.43250020660112298</v>
      </c>
      <c r="V304">
        <v>682</v>
      </c>
      <c r="W304">
        <f>LED!H304</f>
        <v>1.201283647181363E-6</v>
      </c>
      <c r="X304">
        <f>T304*s!G304</f>
        <v>1.3920870722619953E-16</v>
      </c>
      <c r="Y304">
        <f>U304*l!G304</f>
        <v>0.15117027786641862</v>
      </c>
      <c r="Z304">
        <f t="shared" si="13"/>
        <v>0.15117147915006596</v>
      </c>
    </row>
    <row r="305" spans="20:26" x14ac:dyDescent="0.25">
      <c r="T305">
        <f t="shared" si="14"/>
        <v>0.43703206562192981</v>
      </c>
      <c r="U305">
        <f t="shared" si="15"/>
        <v>0.43250020660112298</v>
      </c>
      <c r="V305">
        <v>683</v>
      </c>
      <c r="W305">
        <f>LED!H305</f>
        <v>1.128339775182488E-6</v>
      </c>
      <c r="X305">
        <f>T305*s!G305</f>
        <v>9.9678734957667708E-17</v>
      </c>
      <c r="Y305">
        <f>U305*l!G305</f>
        <v>0.14828080856493589</v>
      </c>
      <c r="Z305">
        <f t="shared" si="13"/>
        <v>0.14828193690471117</v>
      </c>
    </row>
    <row r="306" spans="20:26" x14ac:dyDescent="0.25">
      <c r="T306">
        <f t="shared" si="14"/>
        <v>0.43703206562192981</v>
      </c>
      <c r="U306">
        <f t="shared" si="15"/>
        <v>0.43250020660112298</v>
      </c>
      <c r="V306">
        <v>684</v>
      </c>
      <c r="W306">
        <f>LED!H306</f>
        <v>1.0598251722198398E-6</v>
      </c>
      <c r="X306">
        <f>T306*s!G306</f>
        <v>7.1332865230298913E-17</v>
      </c>
      <c r="Y306">
        <f>U306*l!G306</f>
        <v>0.14542974484213025</v>
      </c>
      <c r="Z306">
        <f t="shared" si="13"/>
        <v>0.14543080466730254</v>
      </c>
    </row>
    <row r="307" spans="20:26" x14ac:dyDescent="0.25">
      <c r="T307">
        <f t="shared" si="14"/>
        <v>0.43703206562192981</v>
      </c>
      <c r="U307">
        <f t="shared" si="15"/>
        <v>0.43250020660112298</v>
      </c>
      <c r="V307">
        <v>685</v>
      </c>
      <c r="W307">
        <f>LED!H307</f>
        <v>9.9547088596531452E-7</v>
      </c>
      <c r="X307">
        <f>T307*s!G307</f>
        <v>5.1018992982956384E-17</v>
      </c>
      <c r="Y307">
        <f>U307*l!G307</f>
        <v>0.14261717929164705</v>
      </c>
      <c r="Z307">
        <f t="shared" si="13"/>
        <v>0.14261817476253308</v>
      </c>
    </row>
    <row r="308" spans="20:26" x14ac:dyDescent="0.25">
      <c r="T308">
        <f t="shared" si="14"/>
        <v>0.43703206562192981</v>
      </c>
      <c r="U308">
        <f t="shared" si="15"/>
        <v>0.43250020660112298</v>
      </c>
      <c r="V308">
        <v>686</v>
      </c>
      <c r="W308">
        <f>LED!H308</f>
        <v>9.3502429530802944E-7</v>
      </c>
      <c r="X308">
        <f>T308*s!G308</f>
        <v>3.6469780233251157E-17</v>
      </c>
      <c r="Y308">
        <f>U308*l!G308</f>
        <v>0.13984317752928624</v>
      </c>
      <c r="Z308">
        <f t="shared" si="13"/>
        <v>0.13984411255358159</v>
      </c>
    </row>
    <row r="309" spans="20:26" x14ac:dyDescent="0.25">
      <c r="T309">
        <f t="shared" si="14"/>
        <v>0.43703206562192981</v>
      </c>
      <c r="U309">
        <f t="shared" si="15"/>
        <v>0.43250020660112298</v>
      </c>
      <c r="V309">
        <v>687</v>
      </c>
      <c r="W309">
        <f>LED!H309</f>
        <v>8.7824811869660166E-7</v>
      </c>
      <c r="X309">
        <f>T309*s!G309</f>
        <v>2.6055379837447585E-17</v>
      </c>
      <c r="Y309">
        <f>U309*l!G309</f>
        <v>0.13710777911245231</v>
      </c>
      <c r="Z309">
        <f t="shared" si="13"/>
        <v>0.13710865736057104</v>
      </c>
    </row>
    <row r="310" spans="20:26" x14ac:dyDescent="0.25">
      <c r="T310">
        <f t="shared" si="14"/>
        <v>0.43703206562192981</v>
      </c>
      <c r="U310">
        <f t="shared" si="15"/>
        <v>0.43250020660112298</v>
      </c>
      <c r="V310">
        <v>688</v>
      </c>
      <c r="W310">
        <f>LED!H310</f>
        <v>8.249194826964598E-7</v>
      </c>
      <c r="X310">
        <f>T310*s!G310</f>
        <v>1.8604953021796386E-17</v>
      </c>
      <c r="Y310">
        <f>U310*l!G310</f>
        <v>0.13441099845088453</v>
      </c>
      <c r="Z310">
        <f t="shared" si="13"/>
        <v>0.13441182337036725</v>
      </c>
    </row>
    <row r="311" spans="20:26" x14ac:dyDescent="0.25">
      <c r="T311">
        <f t="shared" si="14"/>
        <v>0.43703206562192981</v>
      </c>
      <c r="U311">
        <f t="shared" si="15"/>
        <v>0.43250020660112298</v>
      </c>
      <c r="V311">
        <v>689</v>
      </c>
      <c r="W311">
        <f>LED!H311</f>
        <v>7.7482904710585053E-7</v>
      </c>
      <c r="X311">
        <f>T311*s!G311</f>
        <v>1.3277934505287411E-17</v>
      </c>
      <c r="Y311">
        <f>U311*l!G311</f>
        <v>0.13175282570784075</v>
      </c>
      <c r="Z311">
        <f t="shared" si="13"/>
        <v>0.13175360053688787</v>
      </c>
    </row>
    <row r="312" spans="20:26" x14ac:dyDescent="0.25">
      <c r="T312">
        <f t="shared" si="14"/>
        <v>0.43703206562192981</v>
      </c>
      <c r="U312">
        <f t="shared" si="15"/>
        <v>0.43250020660112298</v>
      </c>
      <c r="V312">
        <v>690</v>
      </c>
      <c r="W312">
        <f>LED!H312</f>
        <v>7.2778018319622084E-7</v>
      </c>
      <c r="X312">
        <f>T312*s!G312</f>
        <v>9.4712450151374709E-18</v>
      </c>
      <c r="Y312">
        <f>U312*l!G312</f>
        <v>0.12913322769096502</v>
      </c>
      <c r="Z312">
        <f t="shared" si="13"/>
        <v>0.12913395547114823</v>
      </c>
    </row>
    <row r="313" spans="20:26" x14ac:dyDescent="0.25">
      <c r="T313">
        <f t="shared" si="14"/>
        <v>0.43703206562192981</v>
      </c>
      <c r="U313">
        <f t="shared" si="15"/>
        <v>0.43250020660112298</v>
      </c>
      <c r="V313">
        <v>691</v>
      </c>
      <c r="W313">
        <f>LED!H313</f>
        <v>6.8358820185114432E-7</v>
      </c>
      <c r="X313">
        <f>T313*s!G313</f>
        <v>6.7524599619088585E-18</v>
      </c>
      <c r="Y313">
        <f>U313*l!G313</f>
        <v>0.12655214873212139</v>
      </c>
      <c r="Z313">
        <f t="shared" si="13"/>
        <v>0.12655283232032324</v>
      </c>
    </row>
    <row r="314" spans="20:26" x14ac:dyDescent="0.25">
      <c r="T314">
        <f t="shared" si="14"/>
        <v>0.43703206562192981</v>
      </c>
      <c r="U314">
        <f t="shared" si="15"/>
        <v>0.43250020660112298</v>
      </c>
      <c r="V314">
        <v>692</v>
      </c>
      <c r="W314">
        <f>LED!H314</f>
        <v>6.4207962857390989E-7</v>
      </c>
      <c r="X314">
        <f>T314*s!G314</f>
        <v>4.8117063308143031E-18</v>
      </c>
      <c r="Y314">
        <f>U314*l!G314</f>
        <v>0.12400951155553085</v>
      </c>
      <c r="Z314">
        <f t="shared" si="13"/>
        <v>0.12401015363515942</v>
      </c>
    </row>
    <row r="315" spans="20:26" x14ac:dyDescent="0.25">
      <c r="T315">
        <f t="shared" si="14"/>
        <v>0.43703206562192981</v>
      </c>
      <c r="U315">
        <f t="shared" si="15"/>
        <v>0.43250020660112298</v>
      </c>
      <c r="V315">
        <v>693</v>
      </c>
      <c r="W315">
        <f>LED!H315</f>
        <v>6.0309152251779648E-7</v>
      </c>
      <c r="X315">
        <f>T315*s!G315</f>
        <v>3.4270628910468108E-18</v>
      </c>
      <c r="Y315">
        <f>U315*l!G315</f>
        <v>0.12150521813359563</v>
      </c>
      <c r="Z315">
        <f t="shared" si="13"/>
        <v>0.12150582122511816</v>
      </c>
    </row>
    <row r="316" spans="20:26" x14ac:dyDescent="0.25">
      <c r="T316">
        <f t="shared" si="14"/>
        <v>0.43703206562192981</v>
      </c>
      <c r="U316">
        <f t="shared" si="15"/>
        <v>0.43250020660112298</v>
      </c>
      <c r="V316">
        <v>694</v>
      </c>
      <c r="W316">
        <f>LED!H316</f>
        <v>5.6647083686593859E-7</v>
      </c>
      <c r="X316">
        <f>T316*s!G316</f>
        <v>2.4396896197164867E-18</v>
      </c>
      <c r="Y316">
        <f>U316*l!G316</f>
        <v>0.11903915052984643</v>
      </c>
      <c r="Z316">
        <f t="shared" si="13"/>
        <v>0.11903971700068329</v>
      </c>
    </row>
    <row r="317" spans="20:26" x14ac:dyDescent="0.25">
      <c r="T317">
        <f t="shared" si="14"/>
        <v>0.43703206562192981</v>
      </c>
      <c r="U317">
        <f t="shared" si="15"/>
        <v>0.43250020660112298</v>
      </c>
      <c r="V317">
        <v>695</v>
      </c>
      <c r="W317">
        <f>LED!H317</f>
        <v>5.3207381804994345E-7</v>
      </c>
      <c r="X317">
        <f>T317*s!G317</f>
        <v>1.7359622091816106E-18</v>
      </c>
      <c r="Y317">
        <f>U317*l!G317</f>
        <v>0.11661117172849594</v>
      </c>
      <c r="Z317">
        <f t="shared" si="13"/>
        <v>0.11661170380231399</v>
      </c>
    </row>
    <row r="318" spans="20:26" x14ac:dyDescent="0.25">
      <c r="T318">
        <f t="shared" si="14"/>
        <v>0.43703206562192981</v>
      </c>
      <c r="U318">
        <f t="shared" si="15"/>
        <v>0.43250020660112298</v>
      </c>
      <c r="V318">
        <v>696</v>
      </c>
      <c r="W318">
        <f>LED!H318</f>
        <v>4.9976544144891811E-7</v>
      </c>
      <c r="X318">
        <f>T318*s!G318</f>
        <v>1.2346468240104764E-18</v>
      </c>
      <c r="Y318">
        <f>U318*l!G318</f>
        <v>0.1142211264501263</v>
      </c>
      <c r="Z318">
        <f t="shared" si="13"/>
        <v>0.11422162621556775</v>
      </c>
    </row>
    <row r="319" spans="20:26" x14ac:dyDescent="0.25">
      <c r="T319">
        <f t="shared" si="14"/>
        <v>0.43703206562192981</v>
      </c>
      <c r="U319">
        <f t="shared" si="15"/>
        <v>0.43250020660112298</v>
      </c>
      <c r="V319">
        <v>697</v>
      </c>
      <c r="W319">
        <f>LED!H319</f>
        <v>4.6941888135376733E-7</v>
      </c>
      <c r="X319">
        <f>T319*s!G319</f>
        <v>8.7769894731925771E-19</v>
      </c>
      <c r="Y319">
        <f>U319*l!G319</f>
        <v>0.11186884195308297</v>
      </c>
      <c r="Z319">
        <f t="shared" si="13"/>
        <v>0.11186931137196432</v>
      </c>
    </row>
    <row r="320" spans="20:26" x14ac:dyDescent="0.25">
      <c r="T320">
        <f t="shared" si="14"/>
        <v>0.43703206562192981</v>
      </c>
      <c r="U320">
        <f t="shared" si="15"/>
        <v>0.43250020660112298</v>
      </c>
      <c r="V320">
        <v>698</v>
      </c>
      <c r="W320">
        <f>LED!H320</f>
        <v>4.4091501311609727E-7</v>
      </c>
      <c r="X320">
        <f>T320*s!G320</f>
        <v>6.2366633344670747E-19</v>
      </c>
      <c r="Y320">
        <f>U320*l!G320</f>
        <v>0.10955412882019171</v>
      </c>
      <c r="Z320">
        <f t="shared" si="13"/>
        <v>0.10955456973520482</v>
      </c>
    </row>
    <row r="321" spans="20:26" x14ac:dyDescent="0.25">
      <c r="T321">
        <f t="shared" si="14"/>
        <v>0.43703206562192981</v>
      </c>
      <c r="U321">
        <f t="shared" si="15"/>
        <v>0.43250020660112298</v>
      </c>
      <c r="V321">
        <v>699</v>
      </c>
      <c r="W321">
        <f>LED!H321</f>
        <v>4.1414194552745042E-7</v>
      </c>
      <c r="X321">
        <f>T321*s!G321</f>
        <v>4.4296193766732438E-19</v>
      </c>
      <c r="Y321">
        <f>U321*l!G321</f>
        <v>0.10727678173045456</v>
      </c>
      <c r="Z321">
        <f t="shared" si="13"/>
        <v>0.10727719587240009</v>
      </c>
    </row>
    <row r="322" spans="20:26" x14ac:dyDescent="0.25">
      <c r="T322">
        <f t="shared" si="14"/>
        <v>0.43703206562192981</v>
      </c>
      <c r="U322">
        <f t="shared" si="15"/>
        <v>0.43250020660112298</v>
      </c>
      <c r="V322">
        <v>700</v>
      </c>
      <c r="W322">
        <f>LED!H322</f>
        <v>3.8899458159321093E-7</v>
      </c>
      <c r="X322">
        <f>T322*s!G322</f>
        <v>3.1447879580309472E-19</v>
      </c>
      <c r="Y322">
        <f>U322*l!G322</f>
        <v>0.10503658021542209</v>
      </c>
      <c r="Z322">
        <f t="shared" si="13"/>
        <v>0.10503696921000368</v>
      </c>
    </row>
    <row r="323" spans="20:26" x14ac:dyDescent="0.25">
      <c r="T323">
        <f t="shared" si="14"/>
        <v>0.43703206562192981</v>
      </c>
      <c r="U323">
        <f t="shared" si="15"/>
        <v>0.43250020660112298</v>
      </c>
      <c r="V323">
        <v>701</v>
      </c>
      <c r="W323">
        <f>LED!H323</f>
        <v>3.65374205977037E-7</v>
      </c>
      <c r="X323">
        <f>T323*s!G323</f>
        <v>2.2316732122710904E-19</v>
      </c>
      <c r="Y323">
        <f>U323*l!G323</f>
        <v>0.10283328939997539</v>
      </c>
      <c r="Z323">
        <f t="shared" ref="Z323:Z386" si="16">W323+X323+Y323</f>
        <v>0.10283365477418137</v>
      </c>
    </row>
    <row r="324" spans="20:26" x14ac:dyDescent="0.25">
      <c r="T324">
        <f t="shared" si="14"/>
        <v>0.43703206562192981</v>
      </c>
      <c r="U324">
        <f t="shared" si="15"/>
        <v>0.43250020660112298</v>
      </c>
      <c r="V324">
        <v>702</v>
      </c>
      <c r="W324">
        <f>LED!H324</f>
        <v>3.4318809749631739E-7</v>
      </c>
      <c r="X324">
        <f>T324*s!G324</f>
        <v>1.5830240055250326E-19</v>
      </c>
      <c r="Y324">
        <f>U324*l!G324</f>
        <v>0.10066666072729007</v>
      </c>
      <c r="Z324">
        <f t="shared" si="16"/>
        <v>0.10066700391538756</v>
      </c>
    </row>
    <row r="325" spans="20:26" x14ac:dyDescent="0.25">
      <c r="T325">
        <f t="shared" si="14"/>
        <v>0.43703206562192981</v>
      </c>
      <c r="U325">
        <f t="shared" si="15"/>
        <v>0.43250020660112298</v>
      </c>
      <c r="V325">
        <v>703</v>
      </c>
      <c r="W325">
        <f>LED!H325</f>
        <v>3.2234916514753621E-7</v>
      </c>
      <c r="X325">
        <f>T325*s!G325</f>
        <v>1.1224459238911451E-19</v>
      </c>
      <c r="Y325">
        <f>U325*l!G325</f>
        <v>9.853643266778743E-2</v>
      </c>
      <c r="Z325">
        <f t="shared" si="16"/>
        <v>9.8536755016952582E-2</v>
      </c>
    </row>
    <row r="326" spans="20:26" x14ac:dyDescent="0.25">
      <c r="T326">
        <f t="shared" si="14"/>
        <v>0.43703206562192981</v>
      </c>
      <c r="U326">
        <f t="shared" si="15"/>
        <v>0.43250020660112298</v>
      </c>
      <c r="V326">
        <v>704</v>
      </c>
      <c r="W326">
        <f>LED!H326</f>
        <v>3.027756062327563E-7</v>
      </c>
      <c r="X326">
        <f>T326*s!G326</f>
        <v>7.9555041134341647E-20</v>
      </c>
      <c r="Y326">
        <f>U326*l!G326</f>
        <v>9.6442331411912774E-2</v>
      </c>
      <c r="Z326">
        <f t="shared" si="16"/>
        <v>9.6442634187519014E-2</v>
      </c>
    </row>
    <row r="327" spans="20:26" x14ac:dyDescent="0.25">
      <c r="T327">
        <f t="shared" ref="T327:T390" si="17">T326</f>
        <v>0.43703206562192981</v>
      </c>
      <c r="U327">
        <f t="shared" ref="U327:U390" si="18">U326</f>
        <v>0.43250020660112298</v>
      </c>
      <c r="V327">
        <v>705</v>
      </c>
      <c r="W327">
        <f>LED!H327</f>
        <v>2.8439058524521077E-7</v>
      </c>
      <c r="X327">
        <f>T327*s!G327</f>
        <v>5.6363457292457007E-20</v>
      </c>
      <c r="Y327">
        <f>U327*l!G327</f>
        <v>9.4384071546612325E-2</v>
      </c>
      <c r="Z327">
        <f t="shared" si="16"/>
        <v>9.4384355937197573E-2</v>
      </c>
    </row>
    <row r="328" spans="20:26" x14ac:dyDescent="0.25">
      <c r="T328">
        <f t="shared" si="17"/>
        <v>0.43703206562192981</v>
      </c>
      <c r="U328">
        <f t="shared" si="18"/>
        <v>0.43250020660112298</v>
      </c>
      <c r="V328">
        <v>706</v>
      </c>
      <c r="W328">
        <f>LED!H328</f>
        <v>2.6712193225348328E-7</v>
      </c>
      <c r="X328">
        <f>T328*s!G328</f>
        <v>3.9917050673126536E-20</v>
      </c>
      <c r="Y328">
        <f>U328*l!G328</f>
        <v>9.2361356715410528E-2</v>
      </c>
      <c r="Z328">
        <f t="shared" si="16"/>
        <v>9.2361623837342782E-2</v>
      </c>
    </row>
    <row r="329" spans="20:26" x14ac:dyDescent="0.25">
      <c r="T329">
        <f t="shared" si="17"/>
        <v>0.43703206562192981</v>
      </c>
      <c r="U329">
        <f t="shared" si="18"/>
        <v>0.43250020660112298</v>
      </c>
      <c r="V329">
        <v>707</v>
      </c>
      <c r="W329">
        <f>LED!H329</f>
        <v>2.509018596002766E-7</v>
      </c>
      <c r="X329">
        <f>T329*s!G329</f>
        <v>2.8258778981822841E-20</v>
      </c>
      <c r="Y329">
        <f>U329*l!G329</f>
        <v>9.0373880262019049E-2</v>
      </c>
      <c r="Z329">
        <f t="shared" si="16"/>
        <v>9.0374131163878643E-2</v>
      </c>
    </row>
    <row r="330" spans="20:26" x14ac:dyDescent="0.25">
      <c r="T330">
        <f t="shared" si="17"/>
        <v>0.43703206562192981</v>
      </c>
      <c r="U330">
        <f t="shared" si="18"/>
        <v>0.43250020660112298</v>
      </c>
      <c r="V330">
        <v>708</v>
      </c>
      <c r="W330">
        <f>LED!H330</f>
        <v>2.3566669580369561E-7</v>
      </c>
      <c r="X330">
        <f>T330*s!G330</f>
        <v>1.9997958372715505E-20</v>
      </c>
      <c r="Y330">
        <f>U330*l!G330</f>
        <v>8.8421325857436117E-2</v>
      </c>
      <c r="Z330">
        <f t="shared" si="16"/>
        <v>8.8421561524131914E-2</v>
      </c>
    </row>
    <row r="331" spans="20:26" x14ac:dyDescent="0.25">
      <c r="T331">
        <f t="shared" si="17"/>
        <v>0.43703206562192981</v>
      </c>
      <c r="U331">
        <f t="shared" si="18"/>
        <v>0.43250020660112298</v>
      </c>
      <c r="V331">
        <v>709</v>
      </c>
      <c r="W331">
        <f>LED!H331</f>
        <v>2.2135663561646308E-7</v>
      </c>
      <c r="X331">
        <f>T331*s!G331</f>
        <v>1.4146806346006987E-20</v>
      </c>
      <c r="Y331">
        <f>U331*l!G331</f>
        <v>8.6503368110520659E-2</v>
      </c>
      <c r="Z331">
        <f t="shared" si="16"/>
        <v>8.6503589467156278E-2</v>
      </c>
    </row>
    <row r="332" spans="20:26" x14ac:dyDescent="0.25">
      <c r="T332">
        <f t="shared" si="17"/>
        <v>0.43703206562192981</v>
      </c>
      <c r="U332">
        <f t="shared" si="18"/>
        <v>0.43250020660112298</v>
      </c>
      <c r="V332">
        <v>710</v>
      </c>
      <c r="W332">
        <f>LED!H332</f>
        <v>2.0791550526195095E-7</v>
      </c>
      <c r="X332">
        <f>T332*s!G332</f>
        <v>1.0004024989888969E-20</v>
      </c>
      <c r="Y332">
        <f>U332*l!G332</f>
        <v>8.4619673162051851E-2</v>
      </c>
      <c r="Z332">
        <f t="shared" si="16"/>
        <v>8.4619881077557108E-2</v>
      </c>
    </row>
    <row r="333" spans="20:26" x14ac:dyDescent="0.25">
      <c r="T333">
        <f t="shared" si="17"/>
        <v>0.43703206562192981</v>
      </c>
      <c r="U333">
        <f t="shared" si="18"/>
        <v>0.43250020660112298</v>
      </c>
      <c r="V333">
        <v>711</v>
      </c>
      <c r="W333">
        <f>LED!H333</f>
        <v>1.952905419254444E-7</v>
      </c>
      <c r="X333">
        <f>T333*s!G333</f>
        <v>7.0719280954226798E-21</v>
      </c>
      <c r="Y333">
        <f>U333*l!G333</f>
        <v>8.276989926230599E-2</v>
      </c>
      <c r="Z333">
        <f t="shared" si="16"/>
        <v>8.2770094552847923E-2</v>
      </c>
    </row>
    <row r="334" spans="20:26" x14ac:dyDescent="0.25">
      <c r="T334">
        <f t="shared" si="17"/>
        <v>0.43703206562192981</v>
      </c>
      <c r="U334">
        <f t="shared" si="18"/>
        <v>0.43250020660112298</v>
      </c>
      <c r="V334">
        <v>712</v>
      </c>
      <c r="W334">
        <f>LED!H334</f>
        <v>1.834321866350637E-7</v>
      </c>
      <c r="X334">
        <f>T334*s!G334</f>
        <v>4.9974755819110619E-21</v>
      </c>
      <c r="Y334">
        <f>U334*l!G334</f>
        <v>8.0953697332207655E-2</v>
      </c>
      <c r="Z334">
        <f t="shared" si="16"/>
        <v>8.095388076439429E-2</v>
      </c>
    </row>
    <row r="335" spans="20:26" x14ac:dyDescent="0.25">
      <c r="T335">
        <f t="shared" si="17"/>
        <v>0.43703206562192981</v>
      </c>
      <c r="U335">
        <f t="shared" si="18"/>
        <v>0.43250020660112298</v>
      </c>
      <c r="V335">
        <v>713</v>
      </c>
      <c r="W335">
        <f>LED!H335</f>
        <v>1.7229388971927948E-7</v>
      </c>
      <c r="X335">
        <f>T335*s!G335</f>
        <v>3.5303384095396602E-21</v>
      </c>
      <c r="Y335">
        <f>U335*l!G335</f>
        <v>7.9170711508129668E-2</v>
      </c>
      <c r="Z335">
        <f t="shared" si="16"/>
        <v>7.9170883802019393E-2</v>
      </c>
    </row>
    <row r="336" spans="20:26" x14ac:dyDescent="0.25">
      <c r="T336">
        <f t="shared" si="17"/>
        <v>0.43703206562192981</v>
      </c>
      <c r="U336">
        <f t="shared" si="18"/>
        <v>0.43250020660112298</v>
      </c>
      <c r="V336">
        <v>714</v>
      </c>
      <c r="W336">
        <f>LED!H336</f>
        <v>1.6183192807736457E-7</v>
      </c>
      <c r="X336">
        <f>T336*s!G336</f>
        <v>2.4930891758106872E-21</v>
      </c>
      <c r="Y336">
        <f>U336*l!G336</f>
        <v>7.7420579670439638E-2</v>
      </c>
      <c r="Z336">
        <f t="shared" si="16"/>
        <v>7.7420741502367718E-2</v>
      </c>
    </row>
    <row r="337" spans="20:26" x14ac:dyDescent="0.25">
      <c r="T337">
        <f t="shared" si="17"/>
        <v>0.43703206562192981</v>
      </c>
      <c r="U337">
        <f t="shared" si="18"/>
        <v>0.43250020660112298</v>
      </c>
      <c r="V337">
        <v>715</v>
      </c>
      <c r="W337">
        <f>LED!H337</f>
        <v>1.5200523354547391E-7</v>
      </c>
      <c r="X337">
        <f>T337*s!G337</f>
        <v>1.7600219440130697E-21</v>
      </c>
      <c r="Y337">
        <f>U337*l!G337</f>
        <v>7.5702933955906063E-2</v>
      </c>
      <c r="Z337">
        <f t="shared" si="16"/>
        <v>7.5703085961139602E-2</v>
      </c>
    </row>
    <row r="338" spans="20:26" x14ac:dyDescent="0.25">
      <c r="T338">
        <f t="shared" si="17"/>
        <v>0.43703206562192981</v>
      </c>
      <c r="U338">
        <f t="shared" si="18"/>
        <v>0.43250020660112298</v>
      </c>
      <c r="V338">
        <v>716</v>
      </c>
      <c r="W338">
        <f>LED!H338</f>
        <v>1.4277523168461742E-7</v>
      </c>
      <c r="X338">
        <f>T338*s!G338</f>
        <v>1.2421100971247706E-21</v>
      </c>
      <c r="Y338">
        <f>U338*l!G338</f>
        <v>7.4017401254096504E-2</v>
      </c>
      <c r="Z338">
        <f t="shared" si="16"/>
        <v>7.4017544029328183E-2</v>
      </c>
    </row>
    <row r="339" spans="20:26" x14ac:dyDescent="0.25">
      <c r="T339">
        <f t="shared" si="17"/>
        <v>0.43703206562192981</v>
      </c>
      <c r="U339">
        <f t="shared" si="18"/>
        <v>0.43250020660112298</v>
      </c>
      <c r="V339">
        <v>717</v>
      </c>
      <c r="W339">
        <f>LED!H339</f>
        <v>1.3410569035768016E-7</v>
      </c>
      <c r="X339">
        <f>T339*s!G339</f>
        <v>8.7632814091957406E-22</v>
      </c>
      <c r="Y339">
        <f>U339*l!G339</f>
        <v>7.2363603687915265E-2</v>
      </c>
      <c r="Z339">
        <f t="shared" si="16"/>
        <v>7.2363737793605623E-2</v>
      </c>
    </row>
    <row r="340" spans="20:26" x14ac:dyDescent="0.25">
      <c r="T340">
        <f t="shared" si="17"/>
        <v>0.43703206562192981</v>
      </c>
      <c r="U340">
        <f t="shared" si="18"/>
        <v>0.43250020660112298</v>
      </c>
      <c r="V340">
        <v>718</v>
      </c>
      <c r="W340">
        <f>LED!H340</f>
        <v>1.2596257750109201E-7</v>
      </c>
      <c r="X340">
        <f>T340*s!G340</f>
        <v>6.1807470118310496E-22</v>
      </c>
      <c r="Y340">
        <f>U340*l!G340</f>
        <v>7.0741159078443389E-2</v>
      </c>
      <c r="Z340">
        <f t="shared" si="16"/>
        <v>7.0741285041020896E-2</v>
      </c>
    </row>
    <row r="341" spans="20:26" x14ac:dyDescent="0.25">
      <c r="T341">
        <f t="shared" si="17"/>
        <v>0.43703206562192981</v>
      </c>
      <c r="U341">
        <f t="shared" si="18"/>
        <v>0.43250020660112298</v>
      </c>
      <c r="V341">
        <v>719</v>
      </c>
      <c r="W341">
        <f>LED!H341</f>
        <v>1.1831392753282969E-7</v>
      </c>
      <c r="X341">
        <f>T341*s!G341</f>
        <v>4.3579834707854E-22</v>
      </c>
      <c r="Y341">
        <f>U341*l!G341</f>
        <v>6.9149681394258269E-2</v>
      </c>
      <c r="Z341">
        <f t="shared" si="16"/>
        <v>6.91497997081858E-2</v>
      </c>
    </row>
    <row r="342" spans="20:26" x14ac:dyDescent="0.25">
      <c r="T342">
        <f t="shared" si="17"/>
        <v>0.43703206562192981</v>
      </c>
      <c r="U342">
        <f t="shared" si="18"/>
        <v>0.43250020660112298</v>
      </c>
      <c r="V342">
        <v>720</v>
      </c>
      <c r="W342">
        <f>LED!H342</f>
        <v>1.1112971587233734E-7</v>
      </c>
      <c r="X342">
        <f>T342*s!G342</f>
        <v>3.0718741617659455E-22</v>
      </c>
      <c r="Y342">
        <f>U342*l!G342</f>
        <v>6.758878118542129E-2</v>
      </c>
      <c r="Z342">
        <f t="shared" si="16"/>
        <v>6.7588892315137164E-2</v>
      </c>
    </row>
    <row r="343" spans="20:26" x14ac:dyDescent="0.25">
      <c r="T343">
        <f t="shared" si="17"/>
        <v>0.43703206562192981</v>
      </c>
      <c r="U343">
        <f t="shared" si="18"/>
        <v>0.43250020660112298</v>
      </c>
      <c r="V343">
        <v>721</v>
      </c>
      <c r="W343">
        <f>LED!H343</f>
        <v>1.0438174107980317E-7</v>
      </c>
      <c r="X343">
        <f>T343*s!G343</f>
        <v>2.1646978989334321E-22</v>
      </c>
      <c r="Y343">
        <f>U343*l!G343</f>
        <v>6.6058066002336907E-2</v>
      </c>
      <c r="Z343">
        <f t="shared" si="16"/>
        <v>6.6058170384077991E-2</v>
      </c>
    </row>
    <row r="344" spans="20:26" x14ac:dyDescent="0.25">
      <c r="T344">
        <f t="shared" si="17"/>
        <v>0.43703206562192981</v>
      </c>
      <c r="U344">
        <f t="shared" si="18"/>
        <v>0.43250020660112298</v>
      </c>
      <c r="V344">
        <v>722</v>
      </c>
      <c r="W344">
        <f>LED!H344</f>
        <v>9.8043514152124389E-8</v>
      </c>
      <c r="X344">
        <f>T344*s!G344</f>
        <v>1.5250004631062264E-22</v>
      </c>
      <c r="Y344">
        <f>U344*l!G344</f>
        <v>6.4557140799693519E-2</v>
      </c>
      <c r="Z344">
        <f t="shared" si="16"/>
        <v>6.4557238843207673E-2</v>
      </c>
    </row>
    <row r="345" spans="20:26" x14ac:dyDescent="0.25">
      <c r="T345">
        <f t="shared" si="17"/>
        <v>0.43703206562192981</v>
      </c>
      <c r="U345">
        <f t="shared" si="18"/>
        <v>0.43250020660112298</v>
      </c>
      <c r="V345">
        <v>723</v>
      </c>
      <c r="W345">
        <f>LED!H345</f>
        <v>9.2090154541000899E-8</v>
      </c>
      <c r="X345">
        <f>T345*s!G345</f>
        <v>1.0740492744809574E-22</v>
      </c>
      <c r="Y345">
        <f>U345*l!G345</f>
        <v>6.3085608325710626E-2</v>
      </c>
      <c r="Z345">
        <f t="shared" si="16"/>
        <v>6.308570041586517E-2</v>
      </c>
    </row>
    <row r="346" spans="20:26" x14ac:dyDescent="0.25">
      <c r="T346">
        <f t="shared" si="17"/>
        <v>0.43703206562192981</v>
      </c>
      <c r="U346">
        <f t="shared" si="18"/>
        <v>0.43250020660112298</v>
      </c>
      <c r="V346">
        <v>724</v>
      </c>
      <c r="W346">
        <f>LED!H346</f>
        <v>8.6498292484977209E-8</v>
      </c>
      <c r="X346">
        <f>T346*s!G346</f>
        <v>7.5624532834260212E-23</v>
      </c>
      <c r="Y346">
        <f>U346*l!G346</f>
        <v>6.1643069496922553E-2</v>
      </c>
      <c r="Z346">
        <f t="shared" si="16"/>
        <v>6.164315599521504E-2</v>
      </c>
    </row>
    <row r="347" spans="20:26" x14ac:dyDescent="0.25">
      <c r="T347">
        <f t="shared" si="17"/>
        <v>0.43703206562192981</v>
      </c>
      <c r="U347">
        <f t="shared" si="18"/>
        <v>0.43250020660112298</v>
      </c>
      <c r="V347">
        <v>725</v>
      </c>
      <c r="W347">
        <f>LED!H347</f>
        <v>8.1245977272038151E-8</v>
      </c>
      <c r="X347">
        <f>T347*s!G347</f>
        <v>5.3233885027481547E-23</v>
      </c>
      <c r="Y347">
        <f>U347*l!G347</f>
        <v>6.0229123758739046E-2</v>
      </c>
      <c r="Z347">
        <f t="shared" si="16"/>
        <v>6.0229205004716319E-2</v>
      </c>
    </row>
    <row r="348" spans="20:26" x14ac:dyDescent="0.25">
      <c r="T348">
        <f t="shared" si="17"/>
        <v>0.43703206562192981</v>
      </c>
      <c r="U348">
        <f t="shared" si="18"/>
        <v>0.43250020660112298</v>
      </c>
      <c r="V348">
        <v>726</v>
      </c>
      <c r="W348">
        <f>LED!H348</f>
        <v>7.6312591072649978E-8</v>
      </c>
      <c r="X348">
        <f>T348*s!G348</f>
        <v>3.7463059483786526E-23</v>
      </c>
      <c r="Y348">
        <f>U348*l!G348</f>
        <v>5.884336943202987E-2</v>
      </c>
      <c r="Z348">
        <f t="shared" si="16"/>
        <v>5.8843445744620942E-2</v>
      </c>
    </row>
    <row r="349" spans="20:26" x14ac:dyDescent="0.25">
      <c r="T349">
        <f t="shared" si="17"/>
        <v>0.43703206562192981</v>
      </c>
      <c r="U349">
        <f t="shared" si="18"/>
        <v>0.43250020660112298</v>
      </c>
      <c r="V349">
        <v>727</v>
      </c>
      <c r="W349">
        <f>LED!H349</f>
        <v>7.1678768004994737E-8</v>
      </c>
      <c r="X349">
        <f>T349*s!G349</f>
        <v>2.6357886305683424E-23</v>
      </c>
      <c r="Y349">
        <f>U349*l!G349</f>
        <v>5.7485404045987662E-2</v>
      </c>
      <c r="Z349">
        <f t="shared" si="16"/>
        <v>5.7485475724755666E-2</v>
      </c>
    </row>
    <row r="350" spans="20:26" x14ac:dyDescent="0.25">
      <c r="T350">
        <f t="shared" si="17"/>
        <v>0.43703206562192981</v>
      </c>
      <c r="U350">
        <f t="shared" si="18"/>
        <v>0.43250020660112298</v>
      </c>
      <c r="V350">
        <v>728</v>
      </c>
      <c r="W350">
        <f>LED!H350</f>
        <v>6.7326318114695122E-8</v>
      </c>
      <c r="X350">
        <f>T350*s!G350</f>
        <v>1.8540130551712978E-23</v>
      </c>
      <c r="Y350">
        <f>U350*l!G350</f>
        <v>5.6154824657528135E-2</v>
      </c>
      <c r="Z350">
        <f t="shared" si="16"/>
        <v>5.6154891983846253E-2</v>
      </c>
    </row>
    <row r="351" spans="20:26" x14ac:dyDescent="0.25">
      <c r="T351">
        <f t="shared" si="17"/>
        <v>0.43703206562192981</v>
      </c>
      <c r="U351">
        <f t="shared" si="18"/>
        <v>0.43250020660112298</v>
      </c>
      <c r="V351">
        <v>729</v>
      </c>
      <c r="W351">
        <f>LED!H351</f>
        <v>6.323815597061113E-8</v>
      </c>
      <c r="X351">
        <f>T351*s!G351</f>
        <v>1.3038044193730852E-23</v>
      </c>
      <c r="Y351">
        <f>U351*l!G351</f>
        <v>5.4851228157492993E-2</v>
      </c>
      <c r="Z351">
        <f t="shared" si="16"/>
        <v>5.4851291395648961E-2</v>
      </c>
    </row>
    <row r="352" spans="20:26" x14ac:dyDescent="0.25">
      <c r="T352">
        <f t="shared" si="17"/>
        <v>0.43703206562192981</v>
      </c>
      <c r="U352">
        <f t="shared" si="18"/>
        <v>0.43250020660112298</v>
      </c>
      <c r="V352">
        <v>730</v>
      </c>
      <c r="W352">
        <f>LED!H352</f>
        <v>5.9398233596416967E-8</v>
      </c>
      <c r="X352">
        <f>T352*s!G352</f>
        <v>9.16668106069509E-24</v>
      </c>
      <c r="Y352">
        <f>U352*l!G352</f>
        <v>5.3574211563924695E-2</v>
      </c>
      <c r="Z352">
        <f t="shared" si="16"/>
        <v>5.3574270962158291E-2</v>
      </c>
    </row>
    <row r="353" spans="20:26" x14ac:dyDescent="0.25">
      <c r="T353">
        <f t="shared" si="17"/>
        <v>0.43703206562192981</v>
      </c>
      <c r="U353">
        <f t="shared" si="18"/>
        <v>0.43250020660112298</v>
      </c>
      <c r="V353">
        <v>731</v>
      </c>
      <c r="W353">
        <f>LED!H353</f>
        <v>5.5791477474677882E-8</v>
      </c>
      <c r="X353">
        <f>T353*s!G353</f>
        <v>6.4433887910297956E-24</v>
      </c>
      <c r="Y353">
        <f>U353*l!G353</f>
        <v>5.2323372302686237E-2</v>
      </c>
      <c r="Z353">
        <f t="shared" si="16"/>
        <v>5.232342809416371E-2</v>
      </c>
    </row>
    <row r="354" spans="20:26" x14ac:dyDescent="0.25">
      <c r="T354">
        <f t="shared" si="17"/>
        <v>0.43703206562192981</v>
      </c>
      <c r="U354">
        <f t="shared" si="18"/>
        <v>0.43250020660112298</v>
      </c>
      <c r="V354">
        <v>732</v>
      </c>
      <c r="W354">
        <f>LED!H354</f>
        <v>5.2403729376141828E-8</v>
      </c>
      <c r="X354">
        <f>T354*s!G354</f>
        <v>4.5281583366062945E-24</v>
      </c>
      <c r="Y354">
        <f>U354*l!G354</f>
        <v>5.1098308475701945E-2</v>
      </c>
      <c r="Z354">
        <f t="shared" si="16"/>
        <v>5.1098360879431322E-2</v>
      </c>
    </row>
    <row r="355" spans="20:26" x14ac:dyDescent="0.25">
      <c r="T355">
        <f t="shared" si="17"/>
        <v>0.43703206562192981</v>
      </c>
      <c r="U355">
        <f t="shared" si="18"/>
        <v>0.43250020660112298</v>
      </c>
      <c r="V355">
        <v>733</v>
      </c>
      <c r="W355">
        <f>LED!H355</f>
        <v>4.9221690781971423E-8</v>
      </c>
      <c r="X355">
        <f>T355*s!G355</f>
        <v>3.1815327975325188E-24</v>
      </c>
      <c r="Y355">
        <f>U355*l!G355</f>
        <v>4.9898619117098288E-2</v>
      </c>
      <c r="Z355">
        <f t="shared" si="16"/>
        <v>4.9898668338789066E-2</v>
      </c>
    </row>
    <row r="356" spans="20:26" x14ac:dyDescent="0.25">
      <c r="T356">
        <f t="shared" si="17"/>
        <v>0.43703206562192981</v>
      </c>
      <c r="U356">
        <f t="shared" si="18"/>
        <v>0.43250020660112298</v>
      </c>
      <c r="V356">
        <v>734</v>
      </c>
      <c r="W356">
        <f>LED!H356</f>
        <v>4.6232870680746522E-8</v>
      </c>
      <c r="X356">
        <f>T356*s!G356</f>
        <v>2.2349159487217369E-24</v>
      </c>
      <c r="Y356">
        <f>U356*l!G356</f>
        <v>4.8723904437525598E-2</v>
      </c>
      <c r="Z356">
        <f t="shared" si="16"/>
        <v>4.8723950670396275E-2</v>
      </c>
    </row>
    <row r="357" spans="20:26" x14ac:dyDescent="0.25">
      <c r="T357">
        <f t="shared" si="17"/>
        <v>0.43703206562192981</v>
      </c>
      <c r="U357">
        <f t="shared" si="18"/>
        <v>0.43250020660112298</v>
      </c>
      <c r="V357">
        <v>735</v>
      </c>
      <c r="W357">
        <f>LED!H357</f>
        <v>4.3425536535318118E-8</v>
      </c>
      <c r="X357">
        <f>T357*s!G357</f>
        <v>1.5696340350464176E-24</v>
      </c>
      <c r="Y357">
        <f>U357*l!G357</f>
        <v>4.7573766056942253E-2</v>
      </c>
      <c r="Z357">
        <f t="shared" si="16"/>
        <v>4.7573809482478788E-2</v>
      </c>
    </row>
    <row r="358" spans="20:26" x14ac:dyDescent="0.25">
      <c r="T358">
        <f t="shared" si="17"/>
        <v>0.43703206562192981</v>
      </c>
      <c r="U358">
        <f t="shared" si="18"/>
        <v>0.43250020660112298</v>
      </c>
      <c r="V358">
        <v>736</v>
      </c>
      <c r="W358">
        <f>LED!H358</f>
        <v>4.0788668227032076E-8</v>
      </c>
      <c r="X358">
        <f>T358*s!G358</f>
        <v>1.1021747305596783E-24</v>
      </c>
      <c r="Y358">
        <f>U358*l!G358</f>
        <v>4.6447807226145443E-2</v>
      </c>
      <c r="Z358">
        <f t="shared" si="16"/>
        <v>4.6447848014813671E-2</v>
      </c>
    </row>
    <row r="359" spans="20:26" x14ac:dyDescent="0.25">
      <c r="T359">
        <f t="shared" si="17"/>
        <v>0.43703206562192981</v>
      </c>
      <c r="U359">
        <f t="shared" si="18"/>
        <v>0.43250020660112298</v>
      </c>
      <c r="V359">
        <v>737</v>
      </c>
      <c r="W359">
        <f>LED!H359</f>
        <v>3.831191479653433E-8</v>
      </c>
      <c r="X359">
        <f>T359*s!G359</f>
        <v>7.7378393071541877E-25</v>
      </c>
      <c r="Y359">
        <f>U359*l!G359</f>
        <v>4.534563303733101E-2</v>
      </c>
      <c r="Z359">
        <f t="shared" si="16"/>
        <v>4.5345671349245803E-2</v>
      </c>
    </row>
    <row r="360" spans="20:26" x14ac:dyDescent="0.25">
      <c r="T360">
        <f t="shared" si="17"/>
        <v>0.43703206562192981</v>
      </c>
      <c r="U360">
        <f t="shared" si="18"/>
        <v>0.43250020660112298</v>
      </c>
      <c r="V360">
        <v>738</v>
      </c>
      <c r="W360">
        <f>LED!H360</f>
        <v>3.5985553811343778E-8</v>
      </c>
      <c r="X360">
        <f>T360*s!G360</f>
        <v>5.4313593412043897E-25</v>
      </c>
      <c r="Y360">
        <f>U360*l!G360</f>
        <v>4.4266850623966549E-2</v>
      </c>
      <c r="Z360">
        <f t="shared" si="16"/>
        <v>4.4266886609520363E-2</v>
      </c>
    </row>
    <row r="361" spans="20:26" x14ac:dyDescent="0.25">
      <c r="T361">
        <f t="shared" si="17"/>
        <v>0.43703206562192981</v>
      </c>
      <c r="U361">
        <f t="shared" si="18"/>
        <v>0.43250020660112298</v>
      </c>
      <c r="V361">
        <v>739</v>
      </c>
      <c r="W361">
        <f>LED!H361</f>
        <v>3.3800453200690865E-8</v>
      </c>
      <c r="X361">
        <f>T361*s!G361</f>
        <v>3.8117049594728689E-25</v>
      </c>
      <c r="Y361">
        <f>U361*l!G361</f>
        <v>4.3211069350260992E-2</v>
      </c>
      <c r="Z361">
        <f t="shared" si="16"/>
        <v>4.3211103150714192E-2</v>
      </c>
    </row>
    <row r="362" spans="20:26" x14ac:dyDescent="0.25">
      <c r="T362">
        <f t="shared" si="17"/>
        <v>0.43703206562192981</v>
      </c>
      <c r="U362">
        <f t="shared" si="18"/>
        <v>0.43250020660112298</v>
      </c>
      <c r="V362">
        <v>740</v>
      </c>
      <c r="W362">
        <f>LED!H362</f>
        <v>3.1748035407807184E-8</v>
      </c>
      <c r="X362">
        <f>T362*s!G362</f>
        <v>2.6745716701112565E-25</v>
      </c>
      <c r="Y362">
        <f>U362*l!G362</f>
        <v>4.2177900990512253E-2</v>
      </c>
      <c r="Z362">
        <f t="shared" si="16"/>
        <v>4.2177932738547662E-2</v>
      </c>
    </row>
    <row r="363" spans="20:26" x14ac:dyDescent="0.25">
      <c r="T363">
        <f t="shared" si="17"/>
        <v>0.43703206562192981</v>
      </c>
      <c r="U363">
        <f t="shared" si="18"/>
        <v>0.43250020660112298</v>
      </c>
      <c r="V363">
        <v>741</v>
      </c>
      <c r="W363">
        <f>LED!H363</f>
        <v>2.9820243718944486E-8</v>
      </c>
      <c r="X363">
        <f>T363*s!G363</f>
        <v>1.8763580506802695E-25</v>
      </c>
      <c r="Y363">
        <f>U363*l!G363</f>
        <v>4.1166959898614602E-2</v>
      </c>
      <c r="Z363">
        <f t="shared" si="16"/>
        <v>4.1166989718858321E-2</v>
      </c>
    </row>
    <row r="364" spans="20:26" x14ac:dyDescent="0.25">
      <c r="T364">
        <f t="shared" si="17"/>
        <v>0.43703206562192981</v>
      </c>
      <c r="U364">
        <f t="shared" si="18"/>
        <v>0.43250020660112298</v>
      </c>
      <c r="V364">
        <v>742</v>
      </c>
      <c r="W364">
        <f>LED!H364</f>
        <v>2.800951063695034E-8</v>
      </c>
      <c r="X364">
        <f>T364*s!G364</f>
        <v>1.3161517578153813E-25</v>
      </c>
      <c r="Y364">
        <f>U364*l!G364</f>
        <v>4.0177863168004764E-2</v>
      </c>
      <c r="Z364">
        <f t="shared" si="16"/>
        <v>4.0177891177515399E-2</v>
      </c>
    </row>
    <row r="365" spans="20:26" x14ac:dyDescent="0.25">
      <c r="T365">
        <f t="shared" si="17"/>
        <v>0.43703206562192981</v>
      </c>
      <c r="U365">
        <f t="shared" si="18"/>
        <v>0.43250020660112298</v>
      </c>
      <c r="V365">
        <v>743</v>
      </c>
      <c r="W365">
        <f>LED!H365</f>
        <v>2.6308728175250492E-8</v>
      </c>
      <c r="X365">
        <f>T365*s!G365</f>
        <v>9.2305428615770452E-26</v>
      </c>
      <c r="Y365">
        <f>U365*l!G365</f>
        <v>3.9210230782324794E-2</v>
      </c>
      <c r="Z365">
        <f t="shared" si="16"/>
        <v>3.9210257091052969E-2</v>
      </c>
    </row>
    <row r="366" spans="20:26" x14ac:dyDescent="0.25">
      <c r="T366">
        <f t="shared" si="17"/>
        <v>0.43703206562192981</v>
      </c>
      <c r="U366">
        <f t="shared" si="18"/>
        <v>0.43250020660112298</v>
      </c>
      <c r="V366">
        <v>744</v>
      </c>
      <c r="W366">
        <f>LED!H366</f>
        <v>2.4711219955629327E-8</v>
      </c>
      <c r="X366">
        <f>T366*s!G366</f>
        <v>6.4726445992463092E-26</v>
      </c>
      <c r="Y366">
        <f>U366*l!G366</f>
        <v>3.8263685757076067E-2</v>
      </c>
      <c r="Z366">
        <f t="shared" si="16"/>
        <v>3.8263710468296019E-2</v>
      </c>
    </row>
    <row r="367" spans="20:26" x14ac:dyDescent="0.25">
      <c r="T367">
        <f t="shared" si="17"/>
        <v>0.43703206562192981</v>
      </c>
      <c r="U367">
        <f t="shared" si="18"/>
        <v>0.43250020660112298</v>
      </c>
      <c r="V367">
        <v>745</v>
      </c>
      <c r="W367">
        <f>LED!H367</f>
        <v>2.3210715000276854E-8</v>
      </c>
      <c r="X367">
        <f>T367*s!G367</f>
        <v>4.5380755441491187E-26</v>
      </c>
      <c r="Y367">
        <f>U367*l!G367</f>
        <v>3.7337854272538398E-2</v>
      </c>
      <c r="Z367">
        <f t="shared" si="16"/>
        <v>3.7337877483253401E-2</v>
      </c>
    </row>
    <row r="368" spans="20:26" x14ac:dyDescent="0.25">
      <c r="T368">
        <f t="shared" si="17"/>
        <v>0.43703206562192981</v>
      </c>
      <c r="U368">
        <f t="shared" si="18"/>
        <v>0.43250020660112298</v>
      </c>
      <c r="V368">
        <v>746</v>
      </c>
      <c r="W368">
        <f>LED!H368</f>
        <v>2.1801323115225252E-8</v>
      </c>
      <c r="X368">
        <f>T368*s!G368</f>
        <v>3.1812609849215094E-26</v>
      </c>
      <c r="Y368">
        <f>U368*l!G368</f>
        <v>3.6432365798223294E-2</v>
      </c>
      <c r="Z368">
        <f t="shared" si="16"/>
        <v>3.6432387599546409E-2</v>
      </c>
    </row>
    <row r="369" spans="20:26" x14ac:dyDescent="0.25">
      <c r="T369">
        <f t="shared" si="17"/>
        <v>0.43703206562192981</v>
      </c>
      <c r="U369">
        <f t="shared" si="18"/>
        <v>0.43250020660112298</v>
      </c>
      <c r="V369">
        <v>747</v>
      </c>
      <c r="W369">
        <f>LED!H369</f>
        <v>2.0477511768542556E-8</v>
      </c>
      <c r="X369">
        <f>T369*s!G369</f>
        <v>2.2298037956921993E-26</v>
      </c>
      <c r="Y369">
        <f>U369*l!G369</f>
        <v>3.5546853209128579E-2</v>
      </c>
      <c r="Z369">
        <f t="shared" si="16"/>
        <v>3.5546873686640348E-2</v>
      </c>
    </row>
    <row r="370" spans="20:26" x14ac:dyDescent="0.25">
      <c r="T370">
        <f t="shared" si="17"/>
        <v>0.43703206562192981</v>
      </c>
      <c r="U370">
        <f t="shared" si="18"/>
        <v>0.43250020660112298</v>
      </c>
      <c r="V370">
        <v>748</v>
      </c>
      <c r="W370">
        <f>LED!H370</f>
        <v>1.9234084372519279E-8</v>
      </c>
      <c r="X370">
        <f>T370*s!G370</f>
        <v>1.5627010627158368E-26</v>
      </c>
      <c r="Y370">
        <f>U370*l!G370</f>
        <v>3.4680952894058446E-2</v>
      </c>
      <c r="Z370">
        <f t="shared" si="16"/>
        <v>3.468097212814282E-2</v>
      </c>
    </row>
    <row r="371" spans="20:26" x14ac:dyDescent="0.25">
      <c r="T371">
        <f t="shared" si="17"/>
        <v>0.43703206562192981</v>
      </c>
      <c r="U371">
        <f t="shared" si="18"/>
        <v>0.43250020660112298</v>
      </c>
      <c r="V371">
        <v>749</v>
      </c>
      <c r="W371">
        <f>LED!H371</f>
        <v>1.8066159884596214E-8</v>
      </c>
      <c r="X371">
        <f>T371*s!G371</f>
        <v>1.0950379793001764E-26</v>
      </c>
      <c r="Y371">
        <f>U371*l!G371</f>
        <v>3.3834304856268801E-2</v>
      </c>
      <c r="Z371">
        <f t="shared" si="16"/>
        <v>3.3834322922428689E-2</v>
      </c>
    </row>
    <row r="372" spans="20:26" x14ac:dyDescent="0.25">
      <c r="T372">
        <f t="shared" si="17"/>
        <v>0.43703206562192981</v>
      </c>
      <c r="U372">
        <f t="shared" si="18"/>
        <v>0.43250020660112298</v>
      </c>
      <c r="V372">
        <v>750</v>
      </c>
      <c r="W372">
        <f>LED!H372</f>
        <v>1.6969153646955924E-8</v>
      </c>
      <c r="X372">
        <f>T372*s!G372</f>
        <v>7.6723527932002305E-27</v>
      </c>
      <c r="Y372">
        <f>U372*l!G372</f>
        <v>3.3006552806694484E-2</v>
      </c>
      <c r="Z372">
        <f t="shared" si="16"/>
        <v>3.3006569775848128E-2</v>
      </c>
    </row>
    <row r="373" spans="20:26" x14ac:dyDescent="0.25">
      <c r="T373">
        <f t="shared" si="17"/>
        <v>0.43703206562192981</v>
      </c>
      <c r="U373">
        <f t="shared" si="18"/>
        <v>0.43250020660112298</v>
      </c>
      <c r="V373">
        <v>751</v>
      </c>
      <c r="W373">
        <f>LED!H373</f>
        <v>1.5938759389565448E-8</v>
      </c>
      <c r="X373">
        <f>T373*s!G373</f>
        <v>5.3749709818941183E-27</v>
      </c>
      <c r="Y373">
        <f>U373*l!G373</f>
        <v>3.2197344250011424E-2</v>
      </c>
      <c r="Z373">
        <f t="shared" si="16"/>
        <v>3.2197360188770813E-2</v>
      </c>
    </row>
    <row r="374" spans="20:26" x14ac:dyDescent="0.25">
      <c r="T374">
        <f t="shared" si="17"/>
        <v>0.43703206562192981</v>
      </c>
      <c r="U374">
        <f t="shared" si="18"/>
        <v>0.43250020660112298</v>
      </c>
      <c r="V374">
        <v>752</v>
      </c>
      <c r="W374">
        <f>LED!H374</f>
        <v>1.4970932326022783E-8</v>
      </c>
      <c r="X374">
        <f>T374*s!G374</f>
        <v>3.7650774015361738E-27</v>
      </c>
      <c r="Y374">
        <f>U374*l!G374</f>
        <v>3.1406330563782274E-2</v>
      </c>
      <c r="Z374">
        <f t="shared" si="16"/>
        <v>3.1406345534714601E-2</v>
      </c>
    </row>
    <row r="375" spans="20:26" x14ac:dyDescent="0.25">
      <c r="T375">
        <f t="shared" si="17"/>
        <v>0.43703206562192981</v>
      </c>
      <c r="U375">
        <f t="shared" si="18"/>
        <v>0.43250020660112298</v>
      </c>
      <c r="V375">
        <v>753</v>
      </c>
      <c r="W375">
        <f>LED!H375</f>
        <v>1.4061873275851274E-8</v>
      </c>
      <c r="X375">
        <f>T375*s!G375</f>
        <v>2.6370838960989762E-27</v>
      </c>
      <c r="Y375">
        <f>U375*l!G375</f>
        <v>3.0633167070930167E-2</v>
      </c>
      <c r="Z375">
        <f t="shared" si="16"/>
        <v>3.0633181132803444E-2</v>
      </c>
    </row>
    <row r="376" spans="20:26" x14ac:dyDescent="0.25">
      <c r="T376">
        <f t="shared" si="17"/>
        <v>0.43703206562192981</v>
      </c>
      <c r="U376">
        <f t="shared" si="18"/>
        <v>0.43250020660112298</v>
      </c>
      <c r="V376">
        <v>754</v>
      </c>
      <c r="W376">
        <f>LED!H376</f>
        <v>1.3208013750913226E-8</v>
      </c>
      <c r="X376">
        <f>T376*s!G376</f>
        <v>1.8468356314573266E-27</v>
      </c>
      <c r="Y376">
        <f>U376*l!G376</f>
        <v>2.9877513105781205E-2</v>
      </c>
      <c r="Z376">
        <f t="shared" si="16"/>
        <v>2.9877526313794957E-2</v>
      </c>
    </row>
    <row r="377" spans="20:26" x14ac:dyDescent="0.25">
      <c r="T377">
        <f t="shared" si="17"/>
        <v>0.43703206562192981</v>
      </c>
      <c r="U377">
        <f t="shared" si="18"/>
        <v>0.43250020660112298</v>
      </c>
      <c r="V377">
        <v>755</v>
      </c>
      <c r="W377">
        <f>LED!H377</f>
        <v>1.2406001947400706E-8</v>
      </c>
      <c r="X377">
        <f>T377*s!G377</f>
        <v>1.2932687708155483E-27</v>
      </c>
      <c r="Y377">
        <f>U377*l!G377</f>
        <v>2.9139032073911501E-2</v>
      </c>
      <c r="Z377">
        <f t="shared" si="16"/>
        <v>2.9139044479913449E-2</v>
      </c>
    </row>
    <row r="378" spans="20:26" x14ac:dyDescent="0.25">
      <c r="T378">
        <f t="shared" si="17"/>
        <v>0.43703206562192981</v>
      </c>
      <c r="U378">
        <f t="shared" si="18"/>
        <v>0.43250020660112298</v>
      </c>
      <c r="V378">
        <v>756</v>
      </c>
      <c r="W378">
        <f>LED!H378</f>
        <v>1.1652689588415149E-8</v>
      </c>
      <c r="X378">
        <f>T378*s!G378</f>
        <v>9.0553981583994401E-28</v>
      </c>
      <c r="Y378">
        <f>U378*l!G378</f>
        <v>2.8417391506030298E-2</v>
      </c>
      <c r="Z378">
        <f t="shared" si="16"/>
        <v>2.8417403158719885E-2</v>
      </c>
    </row>
    <row r="379" spans="20:26" x14ac:dyDescent="0.25">
      <c r="T379">
        <f t="shared" si="17"/>
        <v>0.43703206562192981</v>
      </c>
      <c r="U379">
        <f t="shared" si="18"/>
        <v>0.43250020660112298</v>
      </c>
      <c r="V379">
        <v>757</v>
      </c>
      <c r="W379">
        <f>LED!H379</f>
        <v>1.094511956548644E-8</v>
      </c>
      <c r="X379">
        <f>T379*s!G379</f>
        <v>6.3399593339445352E-28</v>
      </c>
      <c r="Y379">
        <f>U379*l!G379</f>
        <v>2.7712263106126508E-2</v>
      </c>
      <c r="Z379">
        <f t="shared" si="16"/>
        <v>2.7712274051246072E-2</v>
      </c>
    </row>
    <row r="380" spans="20:26" x14ac:dyDescent="0.25">
      <c r="T380">
        <f t="shared" si="17"/>
        <v>0.43703206562192981</v>
      </c>
      <c r="U380">
        <f t="shared" si="18"/>
        <v>0.43250020660112298</v>
      </c>
      <c r="V380">
        <v>758</v>
      </c>
      <c r="W380">
        <f>LED!H380</f>
        <v>1.0280514330519221E-8</v>
      </c>
      <c r="X380">
        <f>T380*s!G380</f>
        <v>4.4384106633291617E-28</v>
      </c>
      <c r="Y380">
        <f>U380*l!G380</f>
        <v>2.702332279410076E-2</v>
      </c>
      <c r="Z380">
        <f t="shared" si="16"/>
        <v>2.7023333074615092E-2</v>
      </c>
    </row>
    <row r="381" spans="20:26" x14ac:dyDescent="0.25">
      <c r="T381">
        <f t="shared" si="17"/>
        <v>0.43703206562192981</v>
      </c>
      <c r="U381">
        <f t="shared" si="18"/>
        <v>0.43250020660112298</v>
      </c>
      <c r="V381">
        <v>759</v>
      </c>
      <c r="W381">
        <f>LED!H381</f>
        <v>9.6562649925984498E-9</v>
      </c>
      <c r="X381">
        <f>T381*s!G381</f>
        <v>3.106937309753901E-28</v>
      </c>
      <c r="Y381">
        <f>U381*l!G381</f>
        <v>2.6350250743100739E-2</v>
      </c>
      <c r="Z381">
        <f t="shared" si="16"/>
        <v>2.6350260399365732E-2</v>
      </c>
    </row>
    <row r="382" spans="20:26" x14ac:dyDescent="0.25">
      <c r="T382">
        <f t="shared" si="17"/>
        <v>0.43703206562192981</v>
      </c>
      <c r="U382">
        <f t="shared" si="18"/>
        <v>0.43250020660112298</v>
      </c>
      <c r="V382">
        <v>760</v>
      </c>
      <c r="W382">
        <f>LED!H382</f>
        <v>9.0699210768546287E-9</v>
      </c>
      <c r="X382">
        <f>T382*s!G382</f>
        <v>2.1747201759991865E-28</v>
      </c>
      <c r="Y382">
        <f>U382*l!G382</f>
        <v>2.5692731411772848E-2</v>
      </c>
      <c r="Z382">
        <f t="shared" si="16"/>
        <v>2.5692740481693926E-2</v>
      </c>
    </row>
    <row r="383" spans="20:26" x14ac:dyDescent="0.25">
      <c r="T383">
        <f t="shared" si="17"/>
        <v>0.43703206562192981</v>
      </c>
      <c r="U383">
        <f t="shared" si="18"/>
        <v>0.43250020660112298</v>
      </c>
      <c r="V383">
        <v>761</v>
      </c>
      <c r="W383">
        <f>LED!H383</f>
        <v>8.5191809051871783E-9</v>
      </c>
      <c r="X383">
        <f>T383*s!G383</f>
        <v>1.5220959568118413E-28</v>
      </c>
      <c r="Y383">
        <f>U383*l!G383</f>
        <v>2.5050453571638542E-2</v>
      </c>
      <c r="Z383">
        <f t="shared" si="16"/>
        <v>2.5050462090819448E-2</v>
      </c>
    </row>
    <row r="384" spans="20:26" x14ac:dyDescent="0.25">
      <c r="T384">
        <f t="shared" si="17"/>
        <v>0.43703206562192981</v>
      </c>
      <c r="U384">
        <f t="shared" si="18"/>
        <v>0.43250020660112298</v>
      </c>
      <c r="V384">
        <v>762</v>
      </c>
      <c r="W384">
        <f>LED!H384</f>
        <v>8.0018825610855777E-9</v>
      </c>
      <c r="X384">
        <f>T384*s!G384</f>
        <v>1.0652469197889275E-28</v>
      </c>
      <c r="Y384">
        <f>U384*l!G384</f>
        <v>2.4423110329798273E-2</v>
      </c>
      <c r="Z384">
        <f t="shared" si="16"/>
        <v>2.4423118331680836E-2</v>
      </c>
    </row>
    <row r="385" spans="20:26" x14ac:dyDescent="0.25">
      <c r="T385">
        <f t="shared" si="17"/>
        <v>0.43703206562192981</v>
      </c>
      <c r="U385">
        <f t="shared" si="18"/>
        <v>0.43250020660112298</v>
      </c>
      <c r="V385">
        <v>763</v>
      </c>
      <c r="W385">
        <f>LED!H385</f>
        <v>7.5159954030813779E-9</v>
      </c>
      <c r="X385">
        <f>T385*s!G385</f>
        <v>7.4546967242354903E-29</v>
      </c>
      <c r="Y385">
        <f>U385*l!G385</f>
        <v>2.3810399147162251E-2</v>
      </c>
      <c r="Z385">
        <f t="shared" si="16"/>
        <v>2.3810406663157653E-2</v>
      </c>
    </row>
    <row r="386" spans="20:26" x14ac:dyDescent="0.25">
      <c r="T386">
        <f t="shared" si="17"/>
        <v>0.43703206562192981</v>
      </c>
      <c r="U386">
        <f t="shared" si="18"/>
        <v>0.43250020660112298</v>
      </c>
      <c r="V386">
        <v>764</v>
      </c>
      <c r="W386">
        <f>LED!H386</f>
        <v>7.059612093516735E-9</v>
      </c>
      <c r="X386">
        <f>T386*s!G386</f>
        <v>5.216544594843799E-29</v>
      </c>
      <c r="Y386">
        <f>U386*l!G386</f>
        <v>2.3212021852401225E-2</v>
      </c>
      <c r="Z386">
        <f t="shared" si="16"/>
        <v>2.3212028912013318E-2</v>
      </c>
    </row>
    <row r="387" spans="20:26" x14ac:dyDescent="0.25">
      <c r="T387">
        <f t="shared" si="17"/>
        <v>0.43703206562192981</v>
      </c>
      <c r="U387">
        <f t="shared" si="18"/>
        <v>0.43250020660112298</v>
      </c>
      <c r="V387">
        <v>765</v>
      </c>
      <c r="W387">
        <f>LED!H387</f>
        <v>6.630941111339088E-9</v>
      </c>
      <c r="X387">
        <f>T387*s!G387</f>
        <v>3.6501517121913363E-29</v>
      </c>
      <c r="Y387">
        <f>U387*l!G387</f>
        <v>2.2627684651806493E-2</v>
      </c>
      <c r="Z387">
        <f t="shared" ref="Z387:Z402" si="19">W387+X387+Y387</f>
        <v>2.2627691282747605E-2</v>
      </c>
    </row>
    <row r="388" spans="20:26" x14ac:dyDescent="0.25">
      <c r="T388">
        <f t="shared" si="17"/>
        <v>0.43703206562192981</v>
      </c>
      <c r="U388">
        <f t="shared" si="18"/>
        <v>0.43250020660112298</v>
      </c>
      <c r="V388">
        <v>766</v>
      </c>
      <c r="W388">
        <f>LED!H388</f>
        <v>6.2282997195308261E-9</v>
      </c>
      <c r="X388">
        <f>T388*s!G388</f>
        <v>2.5539696395110019E-29</v>
      </c>
      <c r="Y388">
        <f>U388*l!G388</f>
        <v>2.2057098135243165E-2</v>
      </c>
      <c r="Z388">
        <f t="shared" si="19"/>
        <v>2.2057104363542884E-2</v>
      </c>
    </row>
    <row r="389" spans="20:26" x14ac:dyDescent="0.25">
      <c r="T389">
        <f t="shared" si="17"/>
        <v>0.43703206562192981</v>
      </c>
      <c r="U389">
        <f t="shared" si="18"/>
        <v>0.43250020660112298</v>
      </c>
      <c r="V389">
        <v>767</v>
      </c>
      <c r="W389">
        <f>LED!H389</f>
        <v>5.8501073595681435E-9</v>
      </c>
      <c r="X389">
        <f>T389*s!G389</f>
        <v>1.7868953863019527E-29</v>
      </c>
      <c r="Y389">
        <f>U389*l!G389</f>
        <v>2.1499977278375871E-2</v>
      </c>
      <c r="Z389">
        <f t="shared" si="19"/>
        <v>2.1499983128483231E-2</v>
      </c>
    </row>
    <row r="390" spans="20:26" x14ac:dyDescent="0.25">
      <c r="T390">
        <f t="shared" si="17"/>
        <v>0.43703206562192981</v>
      </c>
      <c r="U390">
        <f t="shared" si="18"/>
        <v>0.43250020660112298</v>
      </c>
      <c r="V390">
        <v>768</v>
      </c>
      <c r="W390">
        <f>LED!H390</f>
        <v>5.4948794469787346E-9</v>
      </c>
      <c r="X390">
        <f>T390*s!G390</f>
        <v>1.2501520816023516E-29</v>
      </c>
      <c r="Y390">
        <f>U390*l!G390</f>
        <v>2.0956041441341434E-2</v>
      </c>
      <c r="Z390">
        <f t="shared" si="19"/>
        <v>2.0956046936220881E-2</v>
      </c>
    </row>
    <row r="391" spans="20:26" x14ac:dyDescent="0.25">
      <c r="T391">
        <f t="shared" ref="T391:T402" si="20">T390</f>
        <v>0.43703206562192981</v>
      </c>
      <c r="U391">
        <f t="shared" ref="U391:U402" si="21">U390</f>
        <v>0.43250020660112298</v>
      </c>
      <c r="V391">
        <v>769</v>
      </c>
      <c r="W391">
        <f>LED!H391</f>
        <v>5.1612215436433008E-9</v>
      </c>
      <c r="X391">
        <f>T391*s!G391</f>
        <v>8.7459827458920838E-30</v>
      </c>
      <c r="Y391">
        <f>U391*l!G391</f>
        <v>2.0425014364038034E-2</v>
      </c>
      <c r="Z391">
        <f t="shared" si="19"/>
        <v>2.0425019525259578E-2</v>
      </c>
    </row>
    <row r="392" spans="20:26" x14ac:dyDescent="0.25">
      <c r="T392">
        <f t="shared" si="20"/>
        <v>0.43703206562192981</v>
      </c>
      <c r="U392">
        <f t="shared" si="21"/>
        <v>0.43250020660112298</v>
      </c>
      <c r="V392">
        <v>770</v>
      </c>
      <c r="W392">
        <f>LED!H392</f>
        <v>4.8478238839642592E-9</v>
      </c>
      <c r="X392">
        <f>T392*s!G392</f>
        <v>6.118403815126775E-30</v>
      </c>
      <c r="Y392">
        <f>U392*l!G392</f>
        <v>1.9906624158196058E-2</v>
      </c>
      <c r="Z392">
        <f t="shared" si="19"/>
        <v>1.9906629006019944E-2</v>
      </c>
    </row>
    <row r="393" spans="20:26" x14ac:dyDescent="0.25">
      <c r="T393">
        <f t="shared" si="20"/>
        <v>0.43703206562192981</v>
      </c>
      <c r="U393">
        <f t="shared" si="21"/>
        <v>0.43250020660112298</v>
      </c>
      <c r="V393">
        <v>771</v>
      </c>
      <c r="W393">
        <f>LED!H393</f>
        <v>4.5534562334141967E-9</v>
      </c>
      <c r="X393">
        <f>T393*s!G393</f>
        <v>4.2800919531352816E-30</v>
      </c>
      <c r="Y393">
        <f>U393*l!G393</f>
        <v>1.9400603296390546E-2</v>
      </c>
      <c r="Z393">
        <f t="shared" si="19"/>
        <v>1.940060784984678E-2</v>
      </c>
    </row>
    <row r="394" spans="20:26" x14ac:dyDescent="0.25">
      <c r="T394">
        <f t="shared" si="20"/>
        <v>0.43703206562192981</v>
      </c>
      <c r="U394">
        <f t="shared" si="21"/>
        <v>0.43250020660112298</v>
      </c>
      <c r="V394">
        <v>772</v>
      </c>
      <c r="W394">
        <f>LED!H394</f>
        <v>4.2769630592816868E-9</v>
      </c>
      <c r="X394">
        <f>T394*s!G394</f>
        <v>2.9940232937754845E-30</v>
      </c>
      <c r="Y394">
        <f>U394*l!G394</f>
        <v>1.890668859815102E-2</v>
      </c>
      <c r="Z394">
        <f t="shared" si="19"/>
        <v>1.8906692875114078E-2</v>
      </c>
    </row>
    <row r="395" spans="20:26" x14ac:dyDescent="0.25">
      <c r="T395">
        <f t="shared" si="20"/>
        <v>0.43703206562192981</v>
      </c>
      <c r="U395">
        <f t="shared" si="21"/>
        <v>0.43250020660112298</v>
      </c>
      <c r="V395">
        <v>773</v>
      </c>
      <c r="W395">
        <f>LED!H395</f>
        <v>4.0172589946569992E-9</v>
      </c>
      <c r="X395">
        <f>T395*s!G395</f>
        <v>2.0943343593702959E-30</v>
      </c>
      <c r="Y395">
        <f>U395*l!G395</f>
        <v>1.8424621213319527E-2</v>
      </c>
      <c r="Z395">
        <f t="shared" si="19"/>
        <v>1.8424625230578522E-2</v>
      </c>
    </row>
    <row r="396" spans="20:26" x14ac:dyDescent="0.25">
      <c r="T396">
        <f t="shared" si="20"/>
        <v>0.43703206562192981</v>
      </c>
      <c r="U396">
        <f t="shared" si="21"/>
        <v>0.43250020660112298</v>
      </c>
      <c r="V396">
        <v>774</v>
      </c>
      <c r="W396">
        <f>LED!H396</f>
        <v>3.7733245778519754E-9</v>
      </c>
      <c r="X396">
        <f>T396*s!G396</f>
        <v>1.4649650568004635E-30</v>
      </c>
      <c r="Y396">
        <f>U396*l!G396</f>
        <v>1.7954146602803187E-2</v>
      </c>
      <c r="Z396">
        <f t="shared" si="19"/>
        <v>1.7954150376127763E-2</v>
      </c>
    </row>
    <row r="397" spans="20:26" x14ac:dyDescent="0.25">
      <c r="T397">
        <f t="shared" si="20"/>
        <v>0.43703206562192981</v>
      </c>
      <c r="U397">
        <f t="shared" si="21"/>
        <v>0.43250020660112298</v>
      </c>
      <c r="V397">
        <v>775</v>
      </c>
      <c r="W397">
        <f>LED!H397</f>
        <v>3.5442022505291583E-9</v>
      </c>
      <c r="X397">
        <f>T397*s!G397</f>
        <v>1.024708974613355E-30</v>
      </c>
      <c r="Y397">
        <f>U397*l!G397</f>
        <v>1.7495014516863305E-2</v>
      </c>
      <c r="Z397">
        <f t="shared" si="19"/>
        <v>1.7495018061065556E-2</v>
      </c>
    </row>
    <row r="398" spans="20:26" x14ac:dyDescent="0.25">
      <c r="T398">
        <f t="shared" si="20"/>
        <v>0.43703206562192981</v>
      </c>
      <c r="U398">
        <f t="shared" si="21"/>
        <v>0.43250020660112298</v>
      </c>
      <c r="V398">
        <v>776</v>
      </c>
      <c r="W398">
        <f>LED!H398</f>
        <v>3.3289925988308866E-9</v>
      </c>
      <c r="X398">
        <f>T398*s!G398</f>
        <v>7.1674957568383262E-31</v>
      </c>
      <c r="Y398">
        <f>U398*l!G398</f>
        <v>1.7046978971078066E-2</v>
      </c>
      <c r="Z398">
        <f t="shared" si="19"/>
        <v>1.7046982300070665E-2</v>
      </c>
    </row>
    <row r="399" spans="20:26" x14ac:dyDescent="0.25">
      <c r="T399">
        <f t="shared" si="20"/>
        <v>0.43703206562192981</v>
      </c>
      <c r="U399">
        <f t="shared" si="21"/>
        <v>0.43250020660112298</v>
      </c>
      <c r="V399">
        <v>777</v>
      </c>
      <c r="W399">
        <f>LED!H399</f>
        <v>3.1268508227531943E-9</v>
      </c>
      <c r="X399">
        <f>T399*s!G399</f>
        <v>5.0133678063075857E-31</v>
      </c>
      <c r="Y399">
        <f>U399*l!G399</f>
        <v>1.6609798220112337E-2</v>
      </c>
      <c r="Z399">
        <f t="shared" si="19"/>
        <v>1.660980134696316E-2</v>
      </c>
    </row>
    <row r="400" spans="20:26" x14ac:dyDescent="0.25">
      <c r="T400">
        <f t="shared" si="20"/>
        <v>0.43703206562192981</v>
      </c>
      <c r="U400">
        <f t="shared" si="21"/>
        <v>0.43250020660112298</v>
      </c>
      <c r="V400">
        <v>778</v>
      </c>
      <c r="W400">
        <f>LED!H400</f>
        <v>2.9369834199048662E-9</v>
      </c>
      <c r="X400">
        <f>T400*s!G400</f>
        <v>3.5066181938986358E-31</v>
      </c>
      <c r="Y400">
        <f>U400*l!G400</f>
        <v>1.6183234729422676E-2</v>
      </c>
      <c r="Z400">
        <f t="shared" si="19"/>
        <v>1.6183237666406097E-2</v>
      </c>
    </row>
    <row r="401" spans="20:26" x14ac:dyDescent="0.25">
      <c r="T401">
        <f t="shared" si="20"/>
        <v>0.43703206562192981</v>
      </c>
      <c r="U401">
        <f t="shared" si="21"/>
        <v>0.43250020660112298</v>
      </c>
      <c r="V401">
        <v>779</v>
      </c>
      <c r="W401">
        <f>LED!H401</f>
        <v>2.7586450706340475E-9</v>
      </c>
      <c r="X401">
        <f>T401*s!G401</f>
        <v>2.4527074048866268E-31</v>
      </c>
      <c r="Y401">
        <f>U401*l!G401</f>
        <v>1.5767055145022378E-2</v>
      </c>
      <c r="Z401">
        <f t="shared" si="19"/>
        <v>1.5767057903667447E-2</v>
      </c>
    </row>
    <row r="402" spans="20:26" x14ac:dyDescent="0.25">
      <c r="T402">
        <f t="shared" si="20"/>
        <v>0.43703206562192981</v>
      </c>
      <c r="U402">
        <f t="shared" si="21"/>
        <v>0.43250020660112298</v>
      </c>
      <c r="V402">
        <v>780</v>
      </c>
      <c r="W402">
        <f>LED!H402</f>
        <v>2.5911357122948984E-9</v>
      </c>
      <c r="X402">
        <f>T402*s!G402</f>
        <v>1.7155480607289618E-31</v>
      </c>
      <c r="Y402">
        <f>U402*l!G402</f>
        <v>1.5361030261426477E-2</v>
      </c>
      <c r="Z402">
        <f t="shared" si="19"/>
        <v>1.5361032852562189E-2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4F8A7-5F86-4FFD-95E0-EB7BB958E0B1}">
  <dimension ref="A1:AV472"/>
  <sheetViews>
    <sheetView workbookViewId="0">
      <selection activeCell="AI23" sqref="AI23"/>
    </sheetView>
  </sheetViews>
  <sheetFormatPr defaultRowHeight="15.75" x14ac:dyDescent="0.25"/>
  <cols>
    <col min="1" max="1" width="14.7109375" customWidth="1"/>
    <col min="2" max="2" width="18.140625" style="4" customWidth="1"/>
    <col min="3" max="3" width="11" customWidth="1"/>
    <col min="15" max="15" width="24.140625" customWidth="1"/>
    <col min="16" max="16" width="27.28515625" customWidth="1"/>
    <col min="17" max="17" width="25.42578125" customWidth="1"/>
    <col min="19" max="19" width="18.5703125" customWidth="1"/>
    <col min="21" max="21" width="10.28515625" bestFit="1" customWidth="1"/>
    <col min="23" max="23" width="13.5703125" bestFit="1" customWidth="1"/>
    <col min="28" max="28" width="19.7109375" customWidth="1"/>
    <col min="30" max="30" width="18.5703125" customWidth="1"/>
    <col min="38" max="38" width="9.7109375" bestFit="1" customWidth="1"/>
    <col min="39" max="40" width="10" bestFit="1" customWidth="1"/>
    <col min="41" max="42" width="9.7109375" bestFit="1" customWidth="1"/>
    <col min="43" max="43" width="9.5703125" bestFit="1" customWidth="1"/>
    <col min="45" max="46" width="9.7109375" bestFit="1" customWidth="1"/>
    <col min="48" max="48" width="15.5703125" customWidth="1"/>
  </cols>
  <sheetData>
    <row r="1" spans="1:48" x14ac:dyDescent="0.25">
      <c r="A1" t="s">
        <v>41</v>
      </c>
      <c r="B1" s="4" t="s">
        <v>49</v>
      </c>
      <c r="C1" s="1" t="s">
        <v>56</v>
      </c>
      <c r="D1" s="1" t="s">
        <v>57</v>
      </c>
      <c r="E1" s="1" t="s">
        <v>58</v>
      </c>
      <c r="F1" s="1" t="s">
        <v>59</v>
      </c>
      <c r="G1" s="1" t="s">
        <v>60</v>
      </c>
      <c r="H1" s="1" t="s">
        <v>61</v>
      </c>
      <c r="I1" s="1" t="s">
        <v>62</v>
      </c>
      <c r="J1" s="1" t="s">
        <v>63</v>
      </c>
      <c r="K1" t="s">
        <v>0</v>
      </c>
      <c r="L1" t="s">
        <v>1</v>
      </c>
      <c r="M1" t="s">
        <v>2</v>
      </c>
      <c r="O1" t="s">
        <v>64</v>
      </c>
      <c r="P1" t="s">
        <v>65</v>
      </c>
      <c r="Q1" t="s">
        <v>66</v>
      </c>
      <c r="R1" t="s">
        <v>74</v>
      </c>
      <c r="S1">
        <f>683*SUM(TCSK!A$2:A$402)</f>
        <v>10659.688016533704</v>
      </c>
      <c r="T1" t="s">
        <v>90</v>
      </c>
      <c r="U1">
        <f>S1/(S1+S2+S3)</f>
        <v>0.3565053274684758</v>
      </c>
      <c r="V1" t="s">
        <v>100</v>
      </c>
      <c r="W1" s="4">
        <f>683*SUM(TCSR!A$2:A$402)</f>
        <v>2344201.7036609957</v>
      </c>
      <c r="X1" t="s">
        <v>138</v>
      </c>
      <c r="Y1">
        <f>W1/(W1+W2+W3)</f>
        <v>0.35599230974417506</v>
      </c>
      <c r="AA1" t="s">
        <v>208</v>
      </c>
      <c r="AB1">
        <f>4*U1/(-2*U1+12*U2+3)</f>
        <v>0.22935747786817171</v>
      </c>
      <c r="AC1" t="s">
        <v>209</v>
      </c>
      <c r="AD1">
        <f>4*Y1/(-2*Y1+12*Y2+3)</f>
        <v>0.22998469179299838</v>
      </c>
      <c r="AF1" t="s">
        <v>250</v>
      </c>
      <c r="AG1">
        <f>(4-AB1-10*AB2)/AB2</f>
        <v>1.9292662977333732</v>
      </c>
      <c r="AH1" t="s">
        <v>266</v>
      </c>
      <c r="AI1">
        <f>(4-AD1-10*AD2)/AD2</f>
        <v>1.9595025014341327</v>
      </c>
      <c r="AK1" t="s">
        <v>282</v>
      </c>
      <c r="AL1" t="s">
        <v>283</v>
      </c>
      <c r="AM1" t="s">
        <v>284</v>
      </c>
      <c r="AN1" t="s">
        <v>285</v>
      </c>
      <c r="AO1" t="s">
        <v>290</v>
      </c>
      <c r="AP1" t="s">
        <v>291</v>
      </c>
      <c r="AQ1" t="s">
        <v>286</v>
      </c>
      <c r="AR1" t="s">
        <v>287</v>
      </c>
      <c r="AS1" t="s">
        <v>290</v>
      </c>
      <c r="AT1" t="s">
        <v>291</v>
      </c>
      <c r="AU1" t="s">
        <v>288</v>
      </c>
      <c r="AV1" t="s">
        <v>289</v>
      </c>
    </row>
    <row r="2" spans="1:48" x14ac:dyDescent="0.25">
      <c r="A2">
        <f>APSL!Z2</f>
        <v>2.4392814281735597E-3</v>
      </c>
      <c r="B2" s="4">
        <f>Planck!E2</f>
        <v>73.08954432212029</v>
      </c>
      <c r="C2" s="1">
        <v>0.219</v>
      </c>
      <c r="D2" s="1">
        <v>7.0000000000000007E-2</v>
      </c>
      <c r="E2" s="1">
        <v>6.5000000000000002E-2</v>
      </c>
      <c r="F2" s="1">
        <v>7.3999999999999996E-2</v>
      </c>
      <c r="G2" s="1">
        <v>0.29499999999999998</v>
      </c>
      <c r="H2" s="1">
        <v>0.15</v>
      </c>
      <c r="I2" s="1">
        <v>0.378</v>
      </c>
      <c r="J2" s="1">
        <v>0.104</v>
      </c>
      <c r="K2" s="1">
        <v>1.3680000000000001E-3</v>
      </c>
      <c r="L2" s="1">
        <v>3.8999999999999999E-5</v>
      </c>
      <c r="M2" s="1">
        <v>6.4500010000000003E-3</v>
      </c>
      <c r="O2">
        <f>683*SUM(Planck!H2:H402)</f>
        <v>31438.567554150246</v>
      </c>
      <c r="P2">
        <f>683*SUM(Planck!I2:I402)</f>
        <v>33235.957158101395</v>
      </c>
      <c r="Q2">
        <f>683*SUM(Planck!J2:J402)</f>
        <v>42362.776494966958</v>
      </c>
      <c r="R2" t="s">
        <v>82</v>
      </c>
      <c r="S2">
        <f>683*SUM(TCSK!B$2:B$402)</f>
        <v>9793.5908900380855</v>
      </c>
      <c r="T2" t="s">
        <v>91</v>
      </c>
      <c r="U2">
        <f>S2/(S1+S2+S3)</f>
        <v>0.32753935405331469</v>
      </c>
      <c r="V2" t="s">
        <v>101</v>
      </c>
      <c r="W2" s="4">
        <f>683*SUM(TCSR!B$2:B$402)</f>
        <v>2142075.5707102567</v>
      </c>
      <c r="X2" t="s">
        <v>139</v>
      </c>
      <c r="Y2">
        <f>W2/(W1+W2+W3)</f>
        <v>0.32529727662632629</v>
      </c>
      <c r="AA2" t="s">
        <v>212</v>
      </c>
      <c r="AB2">
        <f>6*U2/(-2*U1+12*U2+3)</f>
        <v>0.3160833556753001</v>
      </c>
      <c r="AC2" t="s">
        <v>226</v>
      </c>
      <c r="AD2">
        <f>6*Y2/(-2*Y1+12*Y2+3)</f>
        <v>0.31523178391031881</v>
      </c>
      <c r="AF2" t="s">
        <v>251</v>
      </c>
      <c r="AG2">
        <f>(1.708*AB2+0.404-1.481*AB1)/AB2</f>
        <v>1.9114956100102678</v>
      </c>
      <c r="AH2" t="s">
        <v>267</v>
      </c>
      <c r="AI2">
        <f>(1.708*AD2+0.404-1.481*AD1)/AD2</f>
        <v>1.909098603282352</v>
      </c>
      <c r="AK2" s="4">
        <f>O$19*AG1</f>
        <v>1.9343489713125981</v>
      </c>
      <c r="AL2" s="4">
        <f>P$19*AG2</f>
        <v>1.9107346499211979</v>
      </c>
      <c r="AM2" s="4">
        <f>O$19*AI1</f>
        <v>1.9646648326292433</v>
      </c>
      <c r="AN2" s="4">
        <f>P$19*AI2</f>
        <v>1.9083385974337437</v>
      </c>
      <c r="AO2" s="4">
        <f>16.518+1.481*AK2-AL2</f>
        <v>17.472036176592759</v>
      </c>
      <c r="AP2" s="4">
        <f>10.872+0.404*AK2-4*AL2</f>
        <v>4.0105383847254981</v>
      </c>
      <c r="AQ2" s="4">
        <f>AP2/AO2</f>
        <v>0.22954041213000725</v>
      </c>
      <c r="AR2" s="4">
        <f>5.52/AO2</f>
        <v>0.31593341177916795</v>
      </c>
      <c r="AS2" s="4">
        <f>16.518+1.481*AM2-AN2</f>
        <v>17.519330019690166</v>
      </c>
      <c r="AT2" s="4">
        <f>10.872+0.404*AM2-4*AN2</f>
        <v>4.0323702026472388</v>
      </c>
      <c r="AU2" s="4">
        <f>AT2/AS2</f>
        <v>0.23016691837617156</v>
      </c>
      <c r="AV2" s="4">
        <f>5.52/AS2</f>
        <v>0.31508054210954478</v>
      </c>
    </row>
    <row r="3" spans="1:48" x14ac:dyDescent="0.25">
      <c r="A3">
        <f>APSL!Z3</f>
        <v>2.6730241168436953E-3</v>
      </c>
      <c r="B3" s="4">
        <f>Planck!E3</f>
        <v>73.298498368211497</v>
      </c>
      <c r="C3" s="1">
        <v>0.22339999999999999</v>
      </c>
      <c r="D3" s="1">
        <v>7.1800000000000003E-2</v>
      </c>
      <c r="E3" s="1">
        <v>6.5699999999999995E-2</v>
      </c>
      <c r="F3" s="1">
        <v>7.5800000000000006E-2</v>
      </c>
      <c r="G3" s="1">
        <v>0.29770000000000002</v>
      </c>
      <c r="H3" s="1">
        <v>0.16020000000000001</v>
      </c>
      <c r="I3" s="1">
        <v>0.39510000000000001</v>
      </c>
      <c r="J3" s="1">
        <v>0.1084</v>
      </c>
      <c r="K3" s="1">
        <v>1.50205E-3</v>
      </c>
      <c r="L3" s="2">
        <v>4.28264E-5</v>
      </c>
      <c r="M3" s="1">
        <v>7.0832159999999998E-3</v>
      </c>
      <c r="O3" t="s">
        <v>67</v>
      </c>
      <c r="P3" t="s">
        <v>68</v>
      </c>
      <c r="R3" t="s">
        <v>93</v>
      </c>
      <c r="S3">
        <f>683*SUM(TCSK!C$2:C$402)</f>
        <v>9447.2224189695371</v>
      </c>
      <c r="T3" t="s">
        <v>124</v>
      </c>
      <c r="U3">
        <f>S4/(S4+S5+S6)</f>
        <v>0.36662222557448221</v>
      </c>
      <c r="V3" t="s">
        <v>102</v>
      </c>
      <c r="W3" s="4">
        <f>683*SUM(TCSR!C$2:C$402)</f>
        <v>2098701.2195338476</v>
      </c>
      <c r="X3" t="s">
        <v>140</v>
      </c>
      <c r="Y3">
        <f>W4/(W4+W5+W6)</f>
        <v>0.36692011645194628</v>
      </c>
      <c r="AA3" t="s">
        <v>210</v>
      </c>
      <c r="AB3">
        <f>4*U3/(-2*U3+12*U4+3)</f>
        <v>0.209111213521916</v>
      </c>
      <c r="AC3" t="s">
        <v>211</v>
      </c>
      <c r="AD3">
        <f>4*Y3/(-2*Y3+12*Y4+3)</f>
        <v>0.20988389252445899</v>
      </c>
      <c r="AF3" t="s">
        <v>252</v>
      </c>
      <c r="AG3">
        <f>(4-AB3-10*AB4)/AB4</f>
        <v>1.2027827171671885</v>
      </c>
      <c r="AH3" t="s">
        <v>268</v>
      </c>
      <c r="AI3">
        <f>(4-AD3-10*AD4)/AD4</f>
        <v>1.2145137646815181</v>
      </c>
      <c r="AK3" s="4">
        <f>O$19*AG3</f>
        <v>1.2059514616506621</v>
      </c>
      <c r="AL3" s="4">
        <f>P$19*AG4</f>
        <v>1.9859017713704803</v>
      </c>
      <c r="AM3" s="4">
        <f>O$19*AI3</f>
        <v>1.2177134147405089</v>
      </c>
      <c r="AN3" s="4">
        <f>P$19*AI4</f>
        <v>1.9828657283595252</v>
      </c>
      <c r="AO3" s="4">
        <f t="shared" ref="AO3:AO9" si="0">16.518+1.481*AK3-AL3</f>
        <v>16.318112343334153</v>
      </c>
      <c r="AP3" s="4">
        <f t="shared" ref="AP3:AP9" si="1">10.872+0.404*AK3-4*AL3</f>
        <v>3.4155973050249466</v>
      </c>
      <c r="AQ3" s="4">
        <f t="shared" ref="AQ3:AQ9" si="2">AP3/AO3</f>
        <v>0.20931326082089372</v>
      </c>
      <c r="AR3" s="4">
        <f t="shared" ref="AR3:AR9" si="3">5.52/AO3</f>
        <v>0.33827442070864799</v>
      </c>
      <c r="AS3" s="4">
        <f t="shared" ref="AS3:AS9" si="4">16.518+1.481*AM3-AN3</f>
        <v>16.338567838871171</v>
      </c>
      <c r="AT3" s="4">
        <f t="shared" ref="AT3:AT9" si="5">10.872+0.404*AM3-4*AN3</f>
        <v>3.4324933061170642</v>
      </c>
      <c r="AU3" s="4">
        <f t="shared" ref="AU3:AU9" si="6">AT3/AS3</f>
        <v>0.21008532326504173</v>
      </c>
      <c r="AV3" s="4">
        <f t="shared" ref="AV3:AV9" si="7">5.52/AS3</f>
        <v>0.3378509092374265</v>
      </c>
    </row>
    <row r="4" spans="1:48" x14ac:dyDescent="0.25">
      <c r="A4">
        <f>APSL!Z4</f>
        <v>2.9291653892232696E-3</v>
      </c>
      <c r="B4" s="4">
        <f>Planck!E4</f>
        <v>73.507452414302705</v>
      </c>
      <c r="C4" s="1">
        <v>0.22770000000000001</v>
      </c>
      <c r="D4" s="1">
        <v>7.3499999999999996E-2</v>
      </c>
      <c r="E4" s="1">
        <v>6.6299999999999998E-2</v>
      </c>
      <c r="F4" s="1">
        <v>7.7499999999999999E-2</v>
      </c>
      <c r="G4" s="1">
        <v>0.30030000000000001</v>
      </c>
      <c r="H4" s="1">
        <v>0.17050000000000001</v>
      </c>
      <c r="I4" s="1">
        <v>0.41189999999999999</v>
      </c>
      <c r="J4" s="1">
        <v>0.113</v>
      </c>
      <c r="K4" s="1">
        <v>1.642328E-3</v>
      </c>
      <c r="L4" s="2">
        <v>4.69146E-5</v>
      </c>
      <c r="M4" s="1">
        <v>7.745488E-3</v>
      </c>
      <c r="O4">
        <f>O2/(O2+P2+Q2)</f>
        <v>0.29371599619544614</v>
      </c>
      <c r="P4">
        <f>P2/(O2+P2+Q2)</f>
        <v>0.31050817596529573</v>
      </c>
      <c r="R4" t="s">
        <v>75</v>
      </c>
      <c r="S4">
        <f>683*SUM(TCSK!D$2:D$402)</f>
        <v>8862.1357187007634</v>
      </c>
      <c r="T4" t="s">
        <v>125</v>
      </c>
      <c r="U4">
        <f>S5/(S4+S5+S6)</f>
        <v>0.39551716763710448</v>
      </c>
      <c r="V4" t="s">
        <v>103</v>
      </c>
      <c r="W4" s="4">
        <f>683*SUM(TCSR!D$2:D$402)</f>
        <v>1941971.8899079948</v>
      </c>
      <c r="X4" t="s">
        <v>141</v>
      </c>
      <c r="Y4">
        <f>W5/(W4+W5+W6)</f>
        <v>0.39388842599078255</v>
      </c>
      <c r="AA4" t="s">
        <v>213</v>
      </c>
      <c r="AB4">
        <f>6*U4/(-2*U3+12*U4+3)</f>
        <v>0.33838813821399133</v>
      </c>
      <c r="AC4" t="s">
        <v>227</v>
      </c>
      <c r="AD4">
        <f>6*Y4/(-2*Y3+12*Y4+3)</f>
        <v>0.33796526421073747</v>
      </c>
      <c r="AF4" t="s">
        <v>253</v>
      </c>
      <c r="AG4">
        <f>(1.708*AB4+0.404-1.481*AB3)/AB4</f>
        <v>1.986692667159641</v>
      </c>
      <c r="AH4" t="s">
        <v>269</v>
      </c>
      <c r="AI4">
        <f>(1.708*AD4+0.404-1.481*AD3)/AD4</f>
        <v>1.9836554150286441</v>
      </c>
      <c r="AK4" s="4">
        <f>O$19*AG5</f>
        <v>0.73782729754641929</v>
      </c>
      <c r="AL4" s="4">
        <f>P$19*AG6</f>
        <v>2.0898423194744344</v>
      </c>
      <c r="AM4" s="4">
        <f>O$19*AI5</f>
        <v>0.75751130996819827</v>
      </c>
      <c r="AN4" s="4">
        <f>P$19*AI6</f>
        <v>2.0878878290370677</v>
      </c>
      <c r="AO4" s="4">
        <f t="shared" si="0"/>
        <v>15.520879908191812</v>
      </c>
      <c r="AP4" s="4">
        <f t="shared" si="1"/>
        <v>2.8107129503110162</v>
      </c>
      <c r="AQ4" s="4">
        <f t="shared" si="2"/>
        <v>0.18109237149805801</v>
      </c>
      <c r="AR4" s="4">
        <f t="shared" si="3"/>
        <v>0.35564993947840434</v>
      </c>
      <c r="AS4" s="4">
        <f t="shared" si="4"/>
        <v>15.551986421025834</v>
      </c>
      <c r="AT4" s="4">
        <f t="shared" si="5"/>
        <v>2.8264832530788819</v>
      </c>
      <c r="AU4" s="4">
        <f t="shared" si="6"/>
        <v>0.18174419502177283</v>
      </c>
      <c r="AV4" s="4">
        <f t="shared" si="7"/>
        <v>0.35493858151374924</v>
      </c>
    </row>
    <row r="5" spans="1:48" x14ac:dyDescent="0.25">
      <c r="A5">
        <f>APSL!Z5</f>
        <v>3.209851600642888E-3</v>
      </c>
      <c r="B5" s="4">
        <f>Planck!E5</f>
        <v>73.716406460393927</v>
      </c>
      <c r="C5" s="1">
        <v>0.23180000000000001</v>
      </c>
      <c r="D5" s="1">
        <v>7.5300000000000006E-2</v>
      </c>
      <c r="E5" s="1">
        <v>6.6900000000000001E-2</v>
      </c>
      <c r="F5" s="1">
        <v>7.9299999999999995E-2</v>
      </c>
      <c r="G5" s="1">
        <v>0.30259999999999998</v>
      </c>
      <c r="H5" s="1">
        <v>0.18099999999999999</v>
      </c>
      <c r="I5" s="1">
        <v>0.42830000000000001</v>
      </c>
      <c r="J5" s="1">
        <v>0.1178</v>
      </c>
      <c r="K5" s="1">
        <v>1.8023819999999999E-3</v>
      </c>
      <c r="L5" s="2">
        <v>5.1589599999999998E-5</v>
      </c>
      <c r="M5" s="1">
        <v>8.5011519999999997E-3</v>
      </c>
      <c r="O5" t="s">
        <v>69</v>
      </c>
      <c r="P5" t="s">
        <v>71</v>
      </c>
      <c r="Q5" t="s">
        <v>70</v>
      </c>
      <c r="R5" t="s">
        <v>83</v>
      </c>
      <c r="S5">
        <f>683*SUM(TCSK!E$2:E$402)</f>
        <v>9560.5955508664247</v>
      </c>
      <c r="T5" t="s">
        <v>126</v>
      </c>
      <c r="U5">
        <f>S7/(S7+S8+S9)</f>
        <v>0.35795574601737618</v>
      </c>
      <c r="V5" t="s">
        <v>104</v>
      </c>
      <c r="W5" s="4">
        <f>683*SUM(TCSR!E$2:E$402)</f>
        <v>2084705.1353598463</v>
      </c>
      <c r="X5" t="s">
        <v>142</v>
      </c>
      <c r="Y5">
        <f>W7/(W7+W8+W9)</f>
        <v>0.35759885472929853</v>
      </c>
      <c r="AA5" t="s">
        <v>214</v>
      </c>
      <c r="AB5">
        <f>4*U5/(-2*U5+12*U6+3)</f>
        <v>0.18087057072170082</v>
      </c>
      <c r="AC5" t="s">
        <v>228</v>
      </c>
      <c r="AD5">
        <f>4*Y5/(-2*Y5+12*Y6+3)</f>
        <v>0.18152273478528577</v>
      </c>
      <c r="AF5" t="s">
        <v>254</v>
      </c>
      <c r="AG5">
        <f>(4-AB5-10*AB6)/AB6</f>
        <v>0.73588859084618752</v>
      </c>
      <c r="AH5" t="s">
        <v>270</v>
      </c>
      <c r="AI5">
        <f>(4-AD5-10*AD6)/AD6</f>
        <v>0.75552088177853882</v>
      </c>
      <c r="AK5" s="4">
        <f>O$19*AG7</f>
        <v>1.6541786031116552</v>
      </c>
      <c r="AL5" s="4">
        <f>P$19*AG8</f>
        <v>2.2529879125637309</v>
      </c>
      <c r="AM5" s="4">
        <f>O$19*AI7</f>
        <v>1.6555700030794909</v>
      </c>
      <c r="AN5" s="4">
        <f>P$19*AI8</f>
        <v>2.254876173774647</v>
      </c>
      <c r="AO5" s="4">
        <f t="shared" si="0"/>
        <v>16.714850598644631</v>
      </c>
      <c r="AP5" s="4">
        <f t="shared" si="1"/>
        <v>2.5283365054021854</v>
      </c>
      <c r="AQ5" s="4">
        <f t="shared" si="2"/>
        <v>0.15126288389363182</v>
      </c>
      <c r="AR5" s="4">
        <f t="shared" si="3"/>
        <v>0.33024524912281322</v>
      </c>
      <c r="AS5" s="4">
        <f t="shared" si="4"/>
        <v>16.715023000786079</v>
      </c>
      <c r="AT5" s="4">
        <f t="shared" si="5"/>
        <v>2.521345586145527</v>
      </c>
      <c r="AU5" s="4">
        <f t="shared" si="6"/>
        <v>0.15084308206018934</v>
      </c>
      <c r="AV5" s="4">
        <f t="shared" si="7"/>
        <v>0.33024184290625286</v>
      </c>
    </row>
    <row r="6" spans="1:48" x14ac:dyDescent="0.25">
      <c r="A6">
        <f>APSL!Z6</f>
        <v>3.5174347528921786E-3</v>
      </c>
      <c r="B6" s="4">
        <f>Planck!E6</f>
        <v>73.92536050648512</v>
      </c>
      <c r="C6" s="1">
        <v>0.2356</v>
      </c>
      <c r="D6" s="1">
        <v>7.7100000000000002E-2</v>
      </c>
      <c r="E6" s="1">
        <v>6.7500000000000004E-2</v>
      </c>
      <c r="F6" s="1">
        <v>8.1100000000000005E-2</v>
      </c>
      <c r="G6" s="1">
        <v>0.30449999999999999</v>
      </c>
      <c r="H6" s="1">
        <v>0.1918</v>
      </c>
      <c r="I6" s="1">
        <v>0.44409999999999999</v>
      </c>
      <c r="J6" s="1">
        <v>0.1231</v>
      </c>
      <c r="K6" s="1">
        <v>1.9957569999999999E-3</v>
      </c>
      <c r="L6" s="2">
        <v>5.7176399999999997E-5</v>
      </c>
      <c r="M6" s="1">
        <v>9.4145440000000004E-3</v>
      </c>
      <c r="O6" s="6">
        <f>683*SUM(Planck!L2:L402)</f>
        <v>6901611.1361917704</v>
      </c>
      <c r="P6" s="6">
        <f>683*SUM(Planck!M2:M402)</f>
        <v>7283495.1156577226</v>
      </c>
      <c r="Q6" s="6">
        <f>683*SUM(Planck!N2:N402)</f>
        <v>9308050.0193341486</v>
      </c>
      <c r="R6" t="s">
        <v>92</v>
      </c>
      <c r="S6">
        <f>683*SUM(TCSK!F$2:F$402)</f>
        <v>5749.6595472038262</v>
      </c>
      <c r="T6" t="s">
        <v>127</v>
      </c>
      <c r="U6">
        <f>S8/(S7+S8+S9)</f>
        <v>0.46934970680516247</v>
      </c>
      <c r="V6" t="s">
        <v>105</v>
      </c>
      <c r="W6" s="4">
        <f>683*SUM(TCSR!F$2:F$402)</f>
        <v>1265951.5410983888</v>
      </c>
      <c r="X6" t="s">
        <v>143</v>
      </c>
      <c r="Y6">
        <f>W8/(W7+W8+W9)</f>
        <v>0.4662647628756611</v>
      </c>
      <c r="AA6" t="s">
        <v>215</v>
      </c>
      <c r="AB6">
        <f>6*U6/(-2*U5+12*U6+3)</f>
        <v>0.35573482315517219</v>
      </c>
      <c r="AC6" t="s">
        <v>229</v>
      </c>
      <c r="AD6">
        <f>6*Y6/(-2*Y5+12*Y6+3)</f>
        <v>0.35502485720461813</v>
      </c>
      <c r="AF6" t="s">
        <v>255</v>
      </c>
      <c r="AG6">
        <f>(1.708*AB6+0.404-1.481*AB5)/AB6</f>
        <v>2.0906746101316616</v>
      </c>
      <c r="AH6" t="s">
        <v>271</v>
      </c>
      <c r="AI6">
        <f>(1.708*AD6+0.404-1.481*AD5)/AD6</f>
        <v>2.0887193413082339</v>
      </c>
      <c r="AK6" s="4">
        <f>O$19*AG9</f>
        <v>3.0635698770254631</v>
      </c>
      <c r="AL6" s="4">
        <f>P$19*AG10</f>
        <v>2.2701656667562751</v>
      </c>
      <c r="AM6" s="4">
        <f>O$19*AI9</f>
        <v>3.0320162138868776</v>
      </c>
      <c r="AN6" s="4">
        <f>P$19*AI10</f>
        <v>2.271799538425284</v>
      </c>
      <c r="AO6" s="4">
        <f t="shared" si="0"/>
        <v>18.784981321118437</v>
      </c>
      <c r="AP6" s="4">
        <f t="shared" si="1"/>
        <v>3.0290195632931862</v>
      </c>
      <c r="AQ6" s="4">
        <f t="shared" si="2"/>
        <v>0.1612468765080913</v>
      </c>
      <c r="AR6" s="4">
        <f t="shared" si="3"/>
        <v>0.29385176943425062</v>
      </c>
      <c r="AS6" s="4">
        <f t="shared" si="4"/>
        <v>18.736616474341183</v>
      </c>
      <c r="AT6" s="4">
        <f t="shared" si="5"/>
        <v>3.0097363967091617</v>
      </c>
      <c r="AU6" s="4">
        <f t="shared" si="6"/>
        <v>0.16063393307061807</v>
      </c>
      <c r="AV6" s="4">
        <f t="shared" si="7"/>
        <v>0.2946102892995302</v>
      </c>
    </row>
    <row r="7" spans="1:48" x14ac:dyDescent="0.25">
      <c r="A7">
        <f>APSL!Z7</f>
        <v>3.8544921831848034E-3</v>
      </c>
      <c r="B7" s="4">
        <f>Planck!E7</f>
        <v>74.134314552576328</v>
      </c>
      <c r="C7" s="1">
        <v>0.23899999999999999</v>
      </c>
      <c r="D7" s="1">
        <v>7.9000000000000001E-2</v>
      </c>
      <c r="E7" s="1">
        <v>6.8000000000000005E-2</v>
      </c>
      <c r="F7" s="1">
        <v>8.3000000000000004E-2</v>
      </c>
      <c r="G7" s="1">
        <v>0.30599999999999999</v>
      </c>
      <c r="H7" s="1">
        <v>0.20300000000000001</v>
      </c>
      <c r="I7" s="1">
        <v>0.45900000000000002</v>
      </c>
      <c r="J7" s="1">
        <v>0.129</v>
      </c>
      <c r="K7" s="1">
        <v>2.2360000000000001E-3</v>
      </c>
      <c r="L7" s="1">
        <v>6.3999999999999997E-5</v>
      </c>
      <c r="M7" s="1">
        <v>1.054999E-2</v>
      </c>
      <c r="O7" t="s">
        <v>72</v>
      </c>
      <c r="P7" t="s">
        <v>73</v>
      </c>
      <c r="R7" t="s">
        <v>76</v>
      </c>
      <c r="S7">
        <f>683*SUM(TCSK!G$2:G$402)</f>
        <v>7687.2524241997444</v>
      </c>
      <c r="T7" t="s">
        <v>128</v>
      </c>
      <c r="U7">
        <f>S10/(S10+S11+S12)</f>
        <v>0.2730899621096331</v>
      </c>
      <c r="V7" t="s">
        <v>106</v>
      </c>
      <c r="W7" s="4">
        <f>683*SUM(TCSR!G$2:G$402)</f>
        <v>1693376.4231346569</v>
      </c>
      <c r="X7" t="s">
        <v>144</v>
      </c>
      <c r="Y7">
        <f>W10/(W10+W11+W12)</f>
        <v>0.27246377624940715</v>
      </c>
      <c r="AA7" t="s">
        <v>216</v>
      </c>
      <c r="AB7">
        <f>4*U7/(-2*U7+12*U8+3)</f>
        <v>0.1510093682911898</v>
      </c>
      <c r="AC7" t="s">
        <v>230</v>
      </c>
      <c r="AD7">
        <f>4*Y7/(-2*Y7+12*Y8+3)</f>
        <v>0.15058917192351834</v>
      </c>
      <c r="AF7" t="s">
        <v>256</v>
      </c>
      <c r="AG7">
        <f>(4-AB7-10*AB8)/AB8</f>
        <v>1.6498321020376274</v>
      </c>
      <c r="AH7" t="s">
        <v>272</v>
      </c>
      <c r="AI7">
        <f>(4-AD7-10*AD8)/AD8</f>
        <v>1.6512198459785725</v>
      </c>
      <c r="AK7" s="4">
        <f>O$19*AG11</f>
        <v>4.577521993947486</v>
      </c>
      <c r="AL7" s="4">
        <f>P$19*AG12</f>
        <v>2.2849474923240511</v>
      </c>
      <c r="AM7" s="4">
        <f>O$19*AI11</f>
        <v>4.5075754229647709</v>
      </c>
      <c r="AN7" s="4">
        <f>P$19*AI12</f>
        <v>2.2827948307449035</v>
      </c>
      <c r="AO7" s="4">
        <f t="shared" si="0"/>
        <v>21.012362580712178</v>
      </c>
      <c r="AP7" s="4">
        <f t="shared" si="1"/>
        <v>3.5815289162585788</v>
      </c>
      <c r="AQ7" s="4">
        <f t="shared" si="2"/>
        <v>0.1704486538579989</v>
      </c>
      <c r="AR7" s="4">
        <f t="shared" si="3"/>
        <v>0.26270249139270796</v>
      </c>
      <c r="AS7" s="4">
        <f t="shared" si="4"/>
        <v>20.910924370665921</v>
      </c>
      <c r="AT7" s="4">
        <f t="shared" si="5"/>
        <v>3.5618811478981538</v>
      </c>
      <c r="AU7" s="4">
        <f t="shared" si="6"/>
        <v>0.17033590121414244</v>
      </c>
      <c r="AV7" s="4">
        <f t="shared" si="7"/>
        <v>0.26397685258445663</v>
      </c>
    </row>
    <row r="8" spans="1:48" x14ac:dyDescent="0.25">
      <c r="A8">
        <f>APSL!Z8</f>
        <v>4.2238481329277301E-3</v>
      </c>
      <c r="B8" s="4">
        <f>Planck!E8</f>
        <v>74.343268598667535</v>
      </c>
      <c r="C8" s="1">
        <v>0.2422</v>
      </c>
      <c r="D8" s="1">
        <v>8.09E-2</v>
      </c>
      <c r="E8" s="1">
        <v>6.8500000000000005E-2</v>
      </c>
      <c r="F8" s="1">
        <v>8.4900000000000003E-2</v>
      </c>
      <c r="G8" s="1">
        <v>0.30709999999999998</v>
      </c>
      <c r="H8" s="1">
        <v>0.21460000000000001</v>
      </c>
      <c r="I8" s="1">
        <v>0.47389999999999999</v>
      </c>
      <c r="J8" s="1">
        <v>0.1356</v>
      </c>
      <c r="K8" s="1">
        <v>2.5353849999999998E-3</v>
      </c>
      <c r="L8" s="2">
        <v>7.2344199999999998E-5</v>
      </c>
      <c r="M8" s="1">
        <v>1.19658E-2</v>
      </c>
      <c r="O8" s="4">
        <f>O6/(O6+P6+Q6)</f>
        <v>0.29377113302809743</v>
      </c>
      <c r="P8" s="4">
        <f>P6/(O6+P6+Q6)</f>
        <v>0.31002624898858527</v>
      </c>
      <c r="R8" t="s">
        <v>84</v>
      </c>
      <c r="S8">
        <f>683*SUM(TCSK!H$2:H$402)</f>
        <v>10079.485275982359</v>
      </c>
      <c r="T8" t="s">
        <v>129</v>
      </c>
      <c r="U8">
        <f>S11/(S10+S11+S12)</f>
        <v>0.39832519281341616</v>
      </c>
      <c r="V8" t="s">
        <v>107</v>
      </c>
      <c r="W8" s="4">
        <f>683*SUM(TCSR!H$2:H$402)</f>
        <v>2207953.8173851599</v>
      </c>
      <c r="X8" t="s">
        <v>145</v>
      </c>
      <c r="Y8">
        <f>W11/(W10+W11+W12)</f>
        <v>0.39851679955776764</v>
      </c>
      <c r="AA8" t="s">
        <v>217</v>
      </c>
      <c r="AB8">
        <f>6*U8/(-2*U7+12*U8+3)</f>
        <v>0.33039022348104041</v>
      </c>
      <c r="AC8" t="s">
        <v>231</v>
      </c>
      <c r="AD8">
        <f>6*Y8/(-2*Y7+12*Y8+3)</f>
        <v>0.3303869362146753</v>
      </c>
      <c r="AF8" t="s">
        <v>257</v>
      </c>
      <c r="AG8">
        <f>(1.708*AB8+0.404-1.481*AB7)/AB8</f>
        <v>2.2538851768085011</v>
      </c>
      <c r="AH8" t="s">
        <v>273</v>
      </c>
      <c r="AI8">
        <f>(1.708*AD8+0.404-1.481*AD7)/AD8</f>
        <v>2.2557741900293413</v>
      </c>
      <c r="AK8" s="4">
        <f>O$19*AG13</f>
        <v>4.2669348892014511</v>
      </c>
      <c r="AL8" s="4">
        <f>P$19*AG14</f>
        <v>2.0991624961633706</v>
      </c>
      <c r="AM8" s="4">
        <f>O$19*AI13</f>
        <v>4.2808289248115639</v>
      </c>
      <c r="AN8" s="4">
        <f>P$19*AI14</f>
        <v>2.0918675235230779</v>
      </c>
      <c r="AO8" s="4">
        <f t="shared" si="0"/>
        <v>20.738168074743982</v>
      </c>
      <c r="AP8" s="4">
        <f t="shared" si="1"/>
        <v>4.1991917105839036</v>
      </c>
      <c r="AQ8" s="4">
        <f t="shared" si="2"/>
        <v>0.20248614513342175</v>
      </c>
      <c r="AR8" s="4">
        <f t="shared" si="3"/>
        <v>0.26617587339947074</v>
      </c>
      <c r="AS8" s="4">
        <f t="shared" si="4"/>
        <v>20.766040114122848</v>
      </c>
      <c r="AT8" s="4">
        <f t="shared" si="5"/>
        <v>4.2339847915315598</v>
      </c>
      <c r="AU8" s="4">
        <f t="shared" si="6"/>
        <v>0.20388984940138175</v>
      </c>
      <c r="AV8" s="4">
        <f t="shared" si="7"/>
        <v>0.26581861393236372</v>
      </c>
    </row>
    <row r="9" spans="1:48" x14ac:dyDescent="0.25">
      <c r="A9">
        <f>APSL!Z9</f>
        <v>4.6285973741122931E-3</v>
      </c>
      <c r="B9" s="4">
        <f>Planck!E9</f>
        <v>74.552222644758729</v>
      </c>
      <c r="C9" s="1">
        <v>0.24529999999999999</v>
      </c>
      <c r="D9" s="1">
        <v>8.2799999999999999E-2</v>
      </c>
      <c r="E9" s="1">
        <v>6.8900000000000003E-2</v>
      </c>
      <c r="F9" s="1">
        <v>8.6800000000000002E-2</v>
      </c>
      <c r="G9" s="1">
        <v>0.308</v>
      </c>
      <c r="H9" s="1">
        <v>0.2266</v>
      </c>
      <c r="I9" s="1">
        <v>0.48909999999999998</v>
      </c>
      <c r="J9" s="1">
        <v>0.1429</v>
      </c>
      <c r="K9" s="1">
        <v>2.8926030000000001E-3</v>
      </c>
      <c r="L9" s="2">
        <v>8.2212200000000005E-5</v>
      </c>
      <c r="M9" s="1">
        <v>1.3655870000000001E-2</v>
      </c>
      <c r="R9" t="s">
        <v>94</v>
      </c>
      <c r="S9">
        <f>683*SUM(TCSK!I$2:I$402)</f>
        <v>3708.6891080987789</v>
      </c>
      <c r="T9" t="s">
        <v>130</v>
      </c>
      <c r="U9">
        <f>S13/(S13+S14+S15)</f>
        <v>0.24521871991454625</v>
      </c>
      <c r="V9" t="s">
        <v>108</v>
      </c>
      <c r="W9" s="4">
        <f>683*SUM(TCSR!I$2:I$402)</f>
        <v>834077.6075185634</v>
      </c>
      <c r="X9" t="s">
        <v>146</v>
      </c>
      <c r="Y9">
        <f>W13/(W13+W14+W15)</f>
        <v>0.24519164626191314</v>
      </c>
      <c r="AA9" t="s">
        <v>218</v>
      </c>
      <c r="AB9">
        <f>4*U9/(-2*U9+12*U10+3)</f>
        <v>0.16099115673924402</v>
      </c>
      <c r="AC9" t="s">
        <v>232</v>
      </c>
      <c r="AD9">
        <f>4*Y9/(-2*Y9+12*Y10+3)</f>
        <v>0.16037773664097071</v>
      </c>
      <c r="AF9" t="s">
        <v>258</v>
      </c>
      <c r="AG9">
        <f>(4-AB9-10*AB10)/AB10</f>
        <v>3.0555200753076788</v>
      </c>
      <c r="AH9" t="s">
        <v>274</v>
      </c>
      <c r="AI9">
        <f>(4-AD9-10*AD10)/AD10</f>
        <v>3.0240493222191103</v>
      </c>
      <c r="AK9" s="4">
        <f>O$19*AG15</f>
        <v>3.4425518798412229</v>
      </c>
      <c r="AL9" s="4">
        <f>P$19*AG16</f>
        <v>1.9740895106985132</v>
      </c>
      <c r="AM9" s="4">
        <f>O$19*AI15</f>
        <v>3.4544624710822998</v>
      </c>
      <c r="AN9" s="4">
        <f>P$19*AI16</f>
        <v>1.9608865075951447</v>
      </c>
      <c r="AO9" s="4">
        <f t="shared" si="0"/>
        <v>19.642329823346341</v>
      </c>
      <c r="AP9" s="4">
        <f t="shared" si="1"/>
        <v>4.3664329166618012</v>
      </c>
      <c r="AQ9" s="4">
        <f t="shared" si="2"/>
        <v>0.22229709794771788</v>
      </c>
      <c r="AR9" s="4">
        <f t="shared" si="3"/>
        <v>0.28102572605409959</v>
      </c>
      <c r="AS9" s="4">
        <f t="shared" si="4"/>
        <v>19.673172412077744</v>
      </c>
      <c r="AT9" s="4">
        <f t="shared" si="5"/>
        <v>4.4240568079366698</v>
      </c>
      <c r="AU9" s="4">
        <f t="shared" si="6"/>
        <v>0.22487765141633462</v>
      </c>
      <c r="AV9" s="4">
        <f t="shared" si="7"/>
        <v>0.28058514836230297</v>
      </c>
    </row>
    <row r="10" spans="1:48" x14ac:dyDescent="0.25">
      <c r="A10">
        <f>APSL!Z10</f>
        <v>5.0721310874818609E-3</v>
      </c>
      <c r="B10" s="4">
        <f>Planck!E10</f>
        <v>74.76117669084995</v>
      </c>
      <c r="C10" s="1">
        <v>0.24809999999999999</v>
      </c>
      <c r="D10" s="1">
        <v>8.48E-2</v>
      </c>
      <c r="E10" s="1">
        <v>6.9199999999999998E-2</v>
      </c>
      <c r="F10" s="1">
        <v>8.8800000000000004E-2</v>
      </c>
      <c r="G10" s="1">
        <v>0.30880000000000002</v>
      </c>
      <c r="H10" s="1">
        <v>0.2389</v>
      </c>
      <c r="I10" s="1">
        <v>0.50329999999999997</v>
      </c>
      <c r="J10" s="1">
        <v>0.15110000000000001</v>
      </c>
      <c r="K10" s="1">
        <v>3.3008289999999999E-3</v>
      </c>
      <c r="L10" s="2">
        <v>9.35082E-5</v>
      </c>
      <c r="M10" s="1">
        <v>1.5588050000000001E-2</v>
      </c>
      <c r="O10" t="s">
        <v>240</v>
      </c>
      <c r="P10" t="s">
        <v>241</v>
      </c>
      <c r="R10" t="s">
        <v>77</v>
      </c>
      <c r="S10">
        <f>683*SUM(TCSK!J$2:J$402)</f>
        <v>6793.7935338747129</v>
      </c>
      <c r="T10" t="s">
        <v>131</v>
      </c>
      <c r="U10">
        <f>S14/(S13+S14+S15)</f>
        <v>0.29859688769587872</v>
      </c>
      <c r="V10" t="s">
        <v>109</v>
      </c>
      <c r="W10" s="4">
        <f>683*SUM(TCSR!J$2:J$402)</f>
        <v>1482810.6286215803</v>
      </c>
      <c r="X10" t="s">
        <v>147</v>
      </c>
      <c r="Y10">
        <f>W14/(W13+W14+W15)</f>
        <v>0.30047808264935172</v>
      </c>
      <c r="AA10" t="s">
        <v>219</v>
      </c>
      <c r="AB10">
        <f>6*U10/(-2*U9+12*U10+3)</f>
        <v>0.29405254031370193</v>
      </c>
      <c r="AC10" t="s">
        <v>233</v>
      </c>
      <c r="AD10">
        <f>6*Y10/(-2*Y9+12*Y10+3)</f>
        <v>0.29481017526619846</v>
      </c>
      <c r="AF10" t="s">
        <v>259</v>
      </c>
      <c r="AG10">
        <f>(1.708*AB10+0.404-1.481*AB9)/AB10</f>
        <v>2.2710697721316864</v>
      </c>
      <c r="AH10" t="s">
        <v>275</v>
      </c>
      <c r="AI10">
        <f>(1.708*AD10+0.404-1.481*AD9)/AD10</f>
        <v>2.2727042944986513</v>
      </c>
      <c r="AM10" s="3"/>
      <c r="AO10" s="4">
        <f>16.518+1.481*O15*O19-P15*P19</f>
        <v>18.198945806908171</v>
      </c>
      <c r="AP10" s="4">
        <f>10.872+0.404*O17-4*P17</f>
        <v>3.4870523804686044</v>
      </c>
      <c r="AQ10" s="4">
        <f>AP10/AO10</f>
        <v>0.19160738305759162</v>
      </c>
      <c r="AR10" s="4">
        <f>5.52/AO10</f>
        <v>0.30331427207748773</v>
      </c>
      <c r="AS10" s="4">
        <f>16.518+1.481*O17*O19-P17*P19</f>
        <v>18.209756054235488</v>
      </c>
      <c r="AT10" s="4">
        <f>10.872+0.404*O17*O19-4*P17*P19</f>
        <v>3.4931237610009447</v>
      </c>
      <c r="AU10" s="4">
        <f>AT10/AS10</f>
        <v>0.19182704867638595</v>
      </c>
      <c r="AV10" s="4">
        <f>5.52/AS10</f>
        <v>0.30313420913269612</v>
      </c>
    </row>
    <row r="11" spans="1:48" x14ac:dyDescent="0.25">
      <c r="A11">
        <f>APSL!Z11</f>
        <v>5.5581652043327212E-3</v>
      </c>
      <c r="B11" s="4">
        <f>Planck!E11</f>
        <v>74.970130736941172</v>
      </c>
      <c r="C11" s="1">
        <v>0.25040000000000001</v>
      </c>
      <c r="D11" s="1">
        <v>8.6900000000000005E-2</v>
      </c>
      <c r="E11" s="1">
        <v>6.9599999999999995E-2</v>
      </c>
      <c r="F11" s="1">
        <v>9.0899999999999995E-2</v>
      </c>
      <c r="G11" s="1">
        <v>0.30940000000000001</v>
      </c>
      <c r="H11" s="1">
        <v>0.25169999999999998</v>
      </c>
      <c r="I11" s="1">
        <v>0.51529999999999998</v>
      </c>
      <c r="J11" s="1">
        <v>0.16009999999999999</v>
      </c>
      <c r="K11" s="1">
        <v>3.7532360000000001E-3</v>
      </c>
      <c r="L11" s="1">
        <v>1.06136E-4</v>
      </c>
      <c r="M11" s="1">
        <v>1.773015E-2</v>
      </c>
      <c r="O11">
        <f>4*O2/(O2+15*P2+3*Q2)</f>
        <v>0.19138750372960503</v>
      </c>
      <c r="P11">
        <f>6*P4/(-2*O4+12*P4+3)</f>
        <v>0.3034941173892674</v>
      </c>
      <c r="R11" t="s">
        <v>85</v>
      </c>
      <c r="S11">
        <f>683*SUM(TCSK!K$2:K$402)</f>
        <v>9909.3320692204506</v>
      </c>
      <c r="T11" t="s">
        <v>132</v>
      </c>
      <c r="U11">
        <f>S16/(S16+S17+S18)</f>
        <v>0.22825699116605763</v>
      </c>
      <c r="V11" t="s">
        <v>110</v>
      </c>
      <c r="W11" s="4">
        <f>683*SUM(TCSR!K$2:K$402)</f>
        <v>2168820.2160407351</v>
      </c>
      <c r="X11" t="s">
        <v>148</v>
      </c>
      <c r="Y11">
        <f>W16/(W16+W17+W18)</f>
        <v>0.22917258209004501</v>
      </c>
      <c r="AA11" t="s">
        <v>220</v>
      </c>
      <c r="AB11">
        <f>4*U11/(-2*U11+12*U12+3)</f>
        <v>0.17019582160194702</v>
      </c>
      <c r="AC11" t="s">
        <v>234</v>
      </c>
      <c r="AD11">
        <f>4*Y11/(-2*Y11+12*Y12+3)</f>
        <v>0.17008323558948082</v>
      </c>
      <c r="AF11" t="s">
        <v>260</v>
      </c>
      <c r="AG11">
        <f>(4-AB11-10*AB12)/AB12</f>
        <v>4.5654941486920508</v>
      </c>
      <c r="AH11" t="s">
        <v>276</v>
      </c>
      <c r="AI11">
        <f>(4-AD11-10*AD12)/AD12</f>
        <v>4.495731368531759</v>
      </c>
      <c r="AM11" s="3"/>
    </row>
    <row r="12" spans="1:48" x14ac:dyDescent="0.25">
      <c r="A12">
        <f>APSL!Z12</f>
        <v>6.0907714429461364E-3</v>
      </c>
      <c r="B12" s="4">
        <f>Planck!E12</f>
        <v>75.179084783032323</v>
      </c>
      <c r="C12" s="1">
        <v>0.252</v>
      </c>
      <c r="D12" s="1">
        <v>8.8999999999999996E-2</v>
      </c>
      <c r="E12" s="1">
        <v>7.0000000000000007E-2</v>
      </c>
      <c r="F12" s="1">
        <v>9.2999999999999999E-2</v>
      </c>
      <c r="G12" s="1">
        <v>0.31</v>
      </c>
      <c r="H12" s="1">
        <v>0.26500000000000001</v>
      </c>
      <c r="I12" s="1">
        <v>0.52400000000000002</v>
      </c>
      <c r="J12" s="1">
        <v>0.17</v>
      </c>
      <c r="K12" s="1">
        <v>4.2430000000000002E-3</v>
      </c>
      <c r="L12" s="1">
        <v>1.2E-4</v>
      </c>
      <c r="M12" s="1">
        <v>2.005001E-2</v>
      </c>
      <c r="O12" t="s">
        <v>242</v>
      </c>
      <c r="P12" t="s">
        <v>243</v>
      </c>
      <c r="R12" t="s">
        <v>95</v>
      </c>
      <c r="S12">
        <f>683*SUM(TCSK!L$2:L$402)</f>
        <v>8174.3670787754227</v>
      </c>
      <c r="T12" t="s">
        <v>133</v>
      </c>
      <c r="U12">
        <f>S17/(S16+S17+S18)</f>
        <v>0.2350906089795802</v>
      </c>
      <c r="V12" t="s">
        <v>111</v>
      </c>
      <c r="W12" s="4">
        <f>683*SUM(TCSR!L$2:L$402)</f>
        <v>1790599.4915429975</v>
      </c>
      <c r="X12" t="s">
        <v>149</v>
      </c>
      <c r="Y12">
        <f>W17/(W16+W17+W18)</f>
        <v>0.23733352695100343</v>
      </c>
      <c r="AA12" t="s">
        <v>221</v>
      </c>
      <c r="AB12">
        <f>6*U12/(-2*U11+12*U12+3)</f>
        <v>0.26293678328393416</v>
      </c>
      <c r="AC12" t="s">
        <v>235</v>
      </c>
      <c r="AD12">
        <f>6*Y12/(-2*Y11+12*Y12+3)</f>
        <v>0.26420997099358107</v>
      </c>
      <c r="AF12" t="s">
        <v>261</v>
      </c>
      <c r="AG12">
        <f>(1.708*AB12+0.404-1.481*AB11)/AB12</f>
        <v>2.2858574846389708</v>
      </c>
      <c r="AH12" t="s">
        <v>277</v>
      </c>
      <c r="AI12">
        <f>(1.708*AD12+0.404-1.481*AD11)/AD12</f>
        <v>2.2837039657510667</v>
      </c>
      <c r="AM12" s="3"/>
    </row>
    <row r="13" spans="1:48" x14ac:dyDescent="0.25">
      <c r="A13">
        <f>APSL!Z13</f>
        <v>6.6744112912970541E-3</v>
      </c>
      <c r="B13" s="4">
        <f>Planck!E13</f>
        <v>78.542982502338091</v>
      </c>
      <c r="C13" s="1">
        <v>0.25319999999999998</v>
      </c>
      <c r="D13" s="1">
        <v>9.1300000000000006E-2</v>
      </c>
      <c r="E13" s="1">
        <v>7.0400000000000004E-2</v>
      </c>
      <c r="F13" s="1">
        <v>9.5299999999999996E-2</v>
      </c>
      <c r="G13" s="1">
        <v>0.3105</v>
      </c>
      <c r="H13" s="1">
        <v>0.27900000000000003</v>
      </c>
      <c r="I13" s="1">
        <v>0.5302</v>
      </c>
      <c r="J13" s="1">
        <v>0.18149999999999999</v>
      </c>
      <c r="K13" s="1">
        <v>4.7623889999999997E-3</v>
      </c>
      <c r="L13" s="1">
        <v>1.3498399999999999E-4</v>
      </c>
      <c r="M13" s="1">
        <v>2.2511360000000001E-2</v>
      </c>
      <c r="O13" s="4">
        <f>4*O8/(-2*O8+12*P8+3)</f>
        <v>0.19160738305759162</v>
      </c>
      <c r="P13" s="4">
        <f>6*P8/(-2*O8+12*P8+3)</f>
        <v>0.30331427207748779</v>
      </c>
      <c r="R13" t="s">
        <v>78</v>
      </c>
      <c r="S13">
        <f>683*SUM(TCSK!M$2:M$402)</f>
        <v>8507.989734564253</v>
      </c>
      <c r="T13" t="s">
        <v>134</v>
      </c>
      <c r="U13">
        <f>S19/(S19+S20+S21)</f>
        <v>0.26693150761064938</v>
      </c>
      <c r="V13" t="s">
        <v>112</v>
      </c>
      <c r="W13" s="4">
        <f>683*SUM(TCSR!M$2:M$402)</f>
        <v>1855565.0331245251</v>
      </c>
      <c r="X13" t="s">
        <v>150</v>
      </c>
      <c r="Y13">
        <f>W19/(W19+W20+W21)</f>
        <v>0.26811771979627708</v>
      </c>
      <c r="AA13" t="s">
        <v>222</v>
      </c>
      <c r="AB13">
        <f>4*U13/(-2*U13+12*U14+3)</f>
        <v>0.20227659283062391</v>
      </c>
      <c r="AC13" t="s">
        <v>236</v>
      </c>
      <c r="AD13">
        <f>4*Y13/(-2*Y13+12*Y14+3)</f>
        <v>0.20368210998903419</v>
      </c>
      <c r="AF13" t="s">
        <v>262</v>
      </c>
      <c r="AG13">
        <f>(4-AB13-10*AB14)/AB14</f>
        <v>4.2557231391257133</v>
      </c>
      <c r="AH13" t="s">
        <v>278</v>
      </c>
      <c r="AI13">
        <f>(4-AD13-10*AD14)/AD14</f>
        <v>4.2695806669242824</v>
      </c>
      <c r="AK13" t="s">
        <v>292</v>
      </c>
      <c r="AL13" t="s">
        <v>293</v>
      </c>
      <c r="AM13" s="3" t="s">
        <v>294</v>
      </c>
      <c r="AN13" t="s">
        <v>295</v>
      </c>
      <c r="AO13" t="s">
        <v>296</v>
      </c>
      <c r="AP13" t="s">
        <v>297</v>
      </c>
      <c r="AQ13" t="s">
        <v>298</v>
      </c>
      <c r="AR13" t="s">
        <v>299</v>
      </c>
      <c r="AS13" t="s">
        <v>301</v>
      </c>
      <c r="AT13" t="s">
        <v>300</v>
      </c>
      <c r="AU13" t="s">
        <v>302</v>
      </c>
      <c r="AV13" t="s">
        <v>303</v>
      </c>
    </row>
    <row r="14" spans="1:48" x14ac:dyDescent="0.25">
      <c r="A14">
        <f>APSL!Z14</f>
        <v>7.3139732098922109E-3</v>
      </c>
      <c r="B14" s="4">
        <f>Planck!E14</f>
        <v>81.906880221644101</v>
      </c>
      <c r="C14" s="1">
        <v>0.25430000000000003</v>
      </c>
      <c r="D14" s="1">
        <v>9.3700000000000006E-2</v>
      </c>
      <c r="E14" s="1">
        <v>7.0900000000000005E-2</v>
      </c>
      <c r="F14" s="1">
        <v>9.7699999999999995E-2</v>
      </c>
      <c r="G14" s="1">
        <v>0.311</v>
      </c>
      <c r="H14" s="1">
        <v>0.29380000000000001</v>
      </c>
      <c r="I14" s="1">
        <v>0.53569999999999995</v>
      </c>
      <c r="J14" s="1">
        <v>0.19500000000000001</v>
      </c>
      <c r="K14" s="1">
        <v>5.3300480000000004E-3</v>
      </c>
      <c r="L14" s="1">
        <v>1.5149200000000001E-4</v>
      </c>
      <c r="M14" s="1">
        <v>2.520288E-2</v>
      </c>
      <c r="O14" t="s">
        <v>244</v>
      </c>
      <c r="P14" t="s">
        <v>245</v>
      </c>
      <c r="R14" t="s">
        <v>86</v>
      </c>
      <c r="S14">
        <f>683*SUM(TCSK!N$2:N$402)</f>
        <v>10359.972746675579</v>
      </c>
      <c r="T14" t="s">
        <v>135</v>
      </c>
      <c r="U14">
        <f>S20/(S19+S20+S21)</f>
        <v>0.23436730689197441</v>
      </c>
      <c r="V14" t="s">
        <v>113</v>
      </c>
      <c r="W14" s="4">
        <f>683*SUM(TCSR!N$2:N$402)</f>
        <v>2273962.5590215148</v>
      </c>
      <c r="X14" t="s">
        <v>151</v>
      </c>
      <c r="Y14">
        <f>W20/(W19+W20+W21)</f>
        <v>0.23347088715672218</v>
      </c>
      <c r="AA14" t="s">
        <v>223</v>
      </c>
      <c r="AB14">
        <f>6*U14/(-2*U13+12*U14+3)</f>
        <v>0.26639991322125844</v>
      </c>
      <c r="AC14" t="s">
        <v>237</v>
      </c>
      <c r="AD14">
        <f>6*Y14/(-2*Y13+12*Y14+3)</f>
        <v>0.26604270851564121</v>
      </c>
      <c r="AF14" t="s">
        <v>263</v>
      </c>
      <c r="AG14">
        <f>(1.708*AB14+0.404-1.481*AB13)/AB14</f>
        <v>2.0999984986298137</v>
      </c>
      <c r="AH14" t="s">
        <v>279</v>
      </c>
      <c r="AI14">
        <f>(1.708*AD14+0.404-1.481*AD13)/AD14</f>
        <v>2.092700620728432</v>
      </c>
      <c r="AK14" s="4">
        <f>(S2/P$2)*100</f>
        <v>29.466853755559313</v>
      </c>
      <c r="AL14" s="4">
        <f>(W2/P$6)*100</f>
        <v>29.40999529340414</v>
      </c>
      <c r="AM14" s="4">
        <f>13*AQ14*(AQ$10-AQ2)</f>
        <v>-29.695210724530938</v>
      </c>
      <c r="AN14" s="4">
        <f>13*AR14*(AU$10-AU2)</f>
        <v>-29.988928503371351</v>
      </c>
      <c r="AO14" s="4">
        <f>13*AQ14*(AR$10-AR2)</f>
        <v>-9.8786735930926586</v>
      </c>
      <c r="AP14" s="4">
        <f>13*AR14*(AV$10-AV2)</f>
        <v>-9.3442603828720152</v>
      </c>
      <c r="AQ14" s="4">
        <f>25*POWER(AK14,1/3)-17</f>
        <v>60.217890178223186</v>
      </c>
      <c r="AR14" s="4">
        <f>25*POWER(AL14,1/3)-17</f>
        <v>60.168192332651245</v>
      </c>
      <c r="AS14" s="4">
        <f>(AM14-AN14)*(AM14-AN14)+(AO14-AP14)*(AO14-AP14)+(AQ14-AR14)*(AQ14-AR14)</f>
        <v>0.37433748871977218</v>
      </c>
      <c r="AT14" s="4">
        <f>POWER(AS14,0.5)</f>
        <v>0.61183125837094343</v>
      </c>
      <c r="AU14" s="4">
        <f>100-4.6*AT14</f>
        <v>97.185576211493654</v>
      </c>
      <c r="AV14">
        <f>(AU14+AU15+AU16+AU17+AU18+AU19+AU20+AU21)/8</f>
        <v>95.820883318174353</v>
      </c>
    </row>
    <row r="15" spans="1:48" x14ac:dyDescent="0.25">
      <c r="A15">
        <f>APSL!Z15</f>
        <v>8.0148133523908222E-3</v>
      </c>
      <c r="B15" s="4">
        <f>Planck!E15</f>
        <v>85.270777940950069</v>
      </c>
      <c r="C15" s="1">
        <v>0.25519999999999998</v>
      </c>
      <c r="D15" s="1">
        <v>9.6299999999999997E-2</v>
      </c>
      <c r="E15" s="1">
        <v>7.1300000000000002E-2</v>
      </c>
      <c r="F15" s="1">
        <v>0.1002</v>
      </c>
      <c r="G15" s="1">
        <v>0.31140000000000001</v>
      </c>
      <c r="H15" s="1">
        <v>0.309</v>
      </c>
      <c r="I15" s="1">
        <v>0.54020000000000001</v>
      </c>
      <c r="J15" s="1">
        <v>0.20960000000000001</v>
      </c>
      <c r="K15" s="1">
        <v>5.9787119999999997E-3</v>
      </c>
      <c r="L15" s="1">
        <v>1.7020800000000001E-4</v>
      </c>
      <c r="M15" s="1">
        <v>2.8279720000000001E-2</v>
      </c>
      <c r="O15">
        <f>(4-O11-10*P11)/P11</f>
        <v>2.5492135697160663</v>
      </c>
      <c r="P15">
        <f>(1.708*P11+0.404-1.481*O11)/P11</f>
        <v>2.1052238671823367</v>
      </c>
      <c r="R15" t="s">
        <v>96</v>
      </c>
      <c r="S15">
        <f>683*SUM(TCSK!O$2:O$402)</f>
        <v>15827.55235355384</v>
      </c>
      <c r="T15" t="s">
        <v>136</v>
      </c>
      <c r="U15">
        <f>S22/(S22+S23+S24)</f>
        <v>0.30365306847511442</v>
      </c>
      <c r="V15" t="s">
        <v>114</v>
      </c>
      <c r="W15" s="4">
        <f>683*SUM(TCSR!O$2:O$402)</f>
        <v>3438287.4676803243</v>
      </c>
      <c r="X15" t="s">
        <v>152</v>
      </c>
      <c r="Y15">
        <f>W22/(W22+W23+W24)</f>
        <v>0.30597317398341212</v>
      </c>
      <c r="AA15" t="s">
        <v>224</v>
      </c>
      <c r="AB15">
        <f>4*U15/(-2*U15+12*U16+3)</f>
        <v>0.22211132338006803</v>
      </c>
      <c r="AC15" t="s">
        <v>238</v>
      </c>
      <c r="AD15">
        <f>4*Y15/(-2*Y15+12*Y16+3)</f>
        <v>0.22469492640230279</v>
      </c>
      <c r="AF15" t="s">
        <v>264</v>
      </c>
      <c r="AG15">
        <f>(4-AB15-10*AB16)/AB16</f>
        <v>3.4335062692795946</v>
      </c>
      <c r="AH15" t="s">
        <v>280</v>
      </c>
      <c r="AI15">
        <f>(4-AD15-10*AD16)/AD16</f>
        <v>3.4453855643852216</v>
      </c>
      <c r="AK15" s="4">
        <f>(S5/P$2)*100</f>
        <v>28.765819817937732</v>
      </c>
      <c r="AL15" s="4">
        <f>(W5/P$6)*100</f>
        <v>28.622318025287658</v>
      </c>
      <c r="AM15" s="4">
        <f t="shared" ref="AM15:AM21" si="8">13*AQ15*(AQ$10-AQ3)</f>
        <v>-13.718655818443255</v>
      </c>
      <c r="AN15" s="4">
        <f t="shared" ref="AN15:AN21" si="9">13*AR15*(AU$10-AU3)</f>
        <v>-14.116372951230533</v>
      </c>
      <c r="AO15" s="4">
        <f t="shared" ref="AO15:AO21" si="10">13*AQ15*(AR$10-AR3)</f>
        <v>-27.087402999390324</v>
      </c>
      <c r="AP15" s="4">
        <f t="shared" ref="AP15:AP21" si="11">13*AR15*(AV$10-AV3)</f>
        <v>-26.841193779552999</v>
      </c>
      <c r="AQ15" s="4">
        <f t="shared" ref="AQ15:AQ21" si="12">25*POWER(AK15,1/3)-17</f>
        <v>59.600615733976483</v>
      </c>
      <c r="AR15" s="4">
        <f t="shared" ref="AR15:AR21" si="13">25*POWER(AL15,1/3)-17</f>
        <v>59.473026168476167</v>
      </c>
      <c r="AS15" s="4">
        <f t="shared" ref="AS15:AS21" si="14">(AM15-AN15)*(AM15-AN15)+(AO15-AP15)*(AO15-AP15)+(AQ15-AR15)*(AQ15-AR15)</f>
        <v>0.23507699486999725</v>
      </c>
      <c r="AT15" s="4">
        <f t="shared" ref="AT15:AT21" si="15">POWER(AS15,0.5)</f>
        <v>0.48484739338269855</v>
      </c>
      <c r="AU15" s="4">
        <f t="shared" ref="AU15:AU21" si="16">100-4.6*AT15</f>
        <v>97.769701990439586</v>
      </c>
    </row>
    <row r="16" spans="1:48" x14ac:dyDescent="0.25">
      <c r="A16">
        <f>APSL!Z16</f>
        <v>8.7828001270598127E-3</v>
      </c>
      <c r="B16" s="4">
        <f>Planck!E16</f>
        <v>88.634675660255823</v>
      </c>
      <c r="C16" s="1">
        <v>0.25580000000000003</v>
      </c>
      <c r="D16" s="1">
        <v>9.8699999999999996E-2</v>
      </c>
      <c r="E16" s="1">
        <v>7.17E-2</v>
      </c>
      <c r="F16" s="1">
        <v>0.1026</v>
      </c>
      <c r="G16" s="1">
        <v>0.31169999999999998</v>
      </c>
      <c r="H16" s="1">
        <v>0.32419999999999999</v>
      </c>
      <c r="I16" s="1">
        <v>0.54369999999999996</v>
      </c>
      <c r="J16" s="1">
        <v>0.22489999999999999</v>
      </c>
      <c r="K16" s="1">
        <v>6.7411169999999996E-3</v>
      </c>
      <c r="L16" s="1">
        <v>1.9181600000000001E-4</v>
      </c>
      <c r="M16" s="1">
        <v>3.1897040000000002E-2</v>
      </c>
      <c r="O16" t="s">
        <v>246</v>
      </c>
      <c r="P16" t="s">
        <v>247</v>
      </c>
      <c r="R16" t="s">
        <v>79</v>
      </c>
      <c r="S16">
        <f>683*SUM(TCSK!P$2:P$402)</f>
        <v>9719.143677339358</v>
      </c>
      <c r="T16" t="s">
        <v>137</v>
      </c>
      <c r="U16">
        <f>S23/(S22+S23+S24)</f>
        <v>0.25631586567294462</v>
      </c>
      <c r="V16" t="s">
        <v>115</v>
      </c>
      <c r="W16" s="4">
        <f>683*SUM(TCSR!P$2:P$402)</f>
        <v>2125655.0281533627</v>
      </c>
      <c r="X16" t="s">
        <v>153</v>
      </c>
      <c r="Y16">
        <f>W23/(W22+W23+W24)</f>
        <v>0.25490456747664386</v>
      </c>
      <c r="AA16" t="s">
        <v>225</v>
      </c>
      <c r="AB16">
        <f>6*U16/(-2*U15+12*U16+3)</f>
        <v>0.28122878724963968</v>
      </c>
      <c r="AC16" t="s">
        <v>239</v>
      </c>
      <c r="AD16">
        <f>6*Y16/(-2*Y15+12*Y16+3)</f>
        <v>0.28078816003595353</v>
      </c>
      <c r="AF16" t="s">
        <v>265</v>
      </c>
      <c r="AG16">
        <f>(1.708*AB16+0.404-1.481*AB15)/AB16</f>
        <v>1.9748757021929497</v>
      </c>
      <c r="AH16" t="s">
        <v>281</v>
      </c>
      <c r="AI16">
        <f>(1.708*AD16+0.404-1.481*AD15)/AD16</f>
        <v>1.9616674409243944</v>
      </c>
      <c r="AK16" s="4">
        <f>(S8/P$2)*100</f>
        <v>30.327049791389697</v>
      </c>
      <c r="AL16" s="4">
        <f>(W8/P$6)*100</f>
        <v>30.31448202166845</v>
      </c>
      <c r="AM16" s="4">
        <f t="shared" si="8"/>
        <v>8.333220179917344</v>
      </c>
      <c r="AN16" s="4">
        <f t="shared" si="9"/>
        <v>7.989320206243276</v>
      </c>
      <c r="AO16" s="4">
        <f t="shared" si="10"/>
        <v>-41.476382336388504</v>
      </c>
      <c r="AP16" s="4">
        <f t="shared" si="11"/>
        <v>-41.048073612209897</v>
      </c>
      <c r="AQ16" s="4">
        <f t="shared" si="12"/>
        <v>60.962076293252423</v>
      </c>
      <c r="AR16" s="4">
        <f t="shared" si="13"/>
        <v>60.951305437897418</v>
      </c>
      <c r="AS16" s="4">
        <f t="shared" si="14"/>
        <v>0.30183156642560854</v>
      </c>
      <c r="AT16" s="4">
        <f t="shared" si="15"/>
        <v>0.54939199705274966</v>
      </c>
      <c r="AU16" s="4">
        <f t="shared" si="16"/>
        <v>97.472796813557352</v>
      </c>
    </row>
    <row r="17" spans="1:47" x14ac:dyDescent="0.25">
      <c r="A17">
        <f>APSL!Z17</f>
        <v>9.6243629490770383E-3</v>
      </c>
      <c r="B17" s="4">
        <f>Planck!E17</f>
        <v>91.998573379561833</v>
      </c>
      <c r="C17" s="1">
        <v>0.25600000000000001</v>
      </c>
      <c r="D17" s="1">
        <v>0.10100000000000001</v>
      </c>
      <c r="E17" s="1">
        <v>7.1999999999999995E-2</v>
      </c>
      <c r="F17" s="1">
        <v>0.105</v>
      </c>
      <c r="G17" s="1">
        <v>0.312</v>
      </c>
      <c r="H17" s="1">
        <v>0.33900000000000002</v>
      </c>
      <c r="I17" s="1">
        <v>0.54600000000000004</v>
      </c>
      <c r="J17" s="1">
        <v>0.24</v>
      </c>
      <c r="K17" s="1">
        <v>7.6499999999999997E-3</v>
      </c>
      <c r="L17" s="1">
        <v>2.1699999999999999E-4</v>
      </c>
      <c r="M17" s="1">
        <v>3.6209999999999999E-2</v>
      </c>
      <c r="O17" s="4">
        <f>(4-O13-10*P13)/P13</f>
        <v>2.5559295012978391</v>
      </c>
      <c r="P17" s="4">
        <f>(1.708*P13+0.404-1.481*O13)/P13</f>
        <v>2.1043857845139309</v>
      </c>
      <c r="R17" t="s">
        <v>87</v>
      </c>
      <c r="S17">
        <f>683*SUM(TCSK!Q$2:Q$402)</f>
        <v>10010.117956051956</v>
      </c>
      <c r="V17" t="s">
        <v>116</v>
      </c>
      <c r="W17" s="4">
        <f>683*SUM(TCSR!Q$2:Q$402)</f>
        <v>2201350.616691797</v>
      </c>
      <c r="AK17" s="4">
        <f>(S11/P$2)*100</f>
        <v>29.81509460396272</v>
      </c>
      <c r="AL17" s="4">
        <f>(W11/P$6)*100</f>
        <v>29.777190505397684</v>
      </c>
      <c r="AM17" s="4">
        <f t="shared" si="8"/>
        <v>31.741903930730892</v>
      </c>
      <c r="AN17" s="4">
        <f t="shared" si="9"/>
        <v>32.227508613386497</v>
      </c>
      <c r="AO17" s="4">
        <f t="shared" si="10"/>
        <v>-21.188526412470114</v>
      </c>
      <c r="AP17" s="4">
        <f t="shared" si="11"/>
        <v>-21.315933352839028</v>
      </c>
      <c r="AQ17" s="4">
        <f t="shared" si="12"/>
        <v>60.520888060241816</v>
      </c>
      <c r="AR17" s="4">
        <f t="shared" si="13"/>
        <v>60.488023214594193</v>
      </c>
      <c r="AS17" s="4">
        <f t="shared" si="14"/>
        <v>0.25312453435066123</v>
      </c>
      <c r="AT17" s="4">
        <f t="shared" si="15"/>
        <v>0.50311483217120645</v>
      </c>
      <c r="AU17" s="4">
        <f t="shared" si="16"/>
        <v>97.685671772012455</v>
      </c>
    </row>
    <row r="18" spans="1:47" x14ac:dyDescent="0.25">
      <c r="A18">
        <f>APSL!Z18</f>
        <v>1.0546545562130097E-2</v>
      </c>
      <c r="B18" s="4">
        <f>Planck!E18</f>
        <v>95.362471098867587</v>
      </c>
      <c r="C18" s="1">
        <v>0.25600000000000001</v>
      </c>
      <c r="D18" s="1">
        <v>0.1032</v>
      </c>
      <c r="E18" s="1">
        <v>7.2300000000000003E-2</v>
      </c>
      <c r="F18" s="1">
        <v>0.1074</v>
      </c>
      <c r="G18" s="1">
        <v>0.31219999999999998</v>
      </c>
      <c r="H18" s="1">
        <v>0.35370000000000001</v>
      </c>
      <c r="I18" s="1">
        <v>0.5474</v>
      </c>
      <c r="J18" s="1">
        <v>0.25490000000000002</v>
      </c>
      <c r="K18" s="1">
        <v>8.7513729999999998E-3</v>
      </c>
      <c r="L18" s="1">
        <v>2.4690699999999999E-4</v>
      </c>
      <c r="M18" s="1">
        <v>4.1437710000000003E-2</v>
      </c>
      <c r="O18" t="s">
        <v>248</v>
      </c>
      <c r="P18" t="s">
        <v>249</v>
      </c>
      <c r="R18" t="s">
        <v>97</v>
      </c>
      <c r="S18">
        <f>683*SUM(TCSK!R$2:R$402)</f>
        <v>22850.567478036224</v>
      </c>
      <c r="V18" t="s">
        <v>117</v>
      </c>
      <c r="W18" s="4">
        <f>683*SUM(TCSR!R$2:R$402)</f>
        <v>4948340.5102990195</v>
      </c>
      <c r="AK18" s="4">
        <f>(S14/P$2)*100</f>
        <v>31.170977557209589</v>
      </c>
      <c r="AL18" s="4">
        <f>(W14/P$6)*100</f>
        <v>31.220760402969926</v>
      </c>
      <c r="AM18" s="4">
        <f t="shared" si="8"/>
        <v>24.343729784735366</v>
      </c>
      <c r="AN18" s="4">
        <f t="shared" si="9"/>
        <v>25.028310275757409</v>
      </c>
      <c r="AO18" s="4">
        <f t="shared" si="10"/>
        <v>7.5872451949619952</v>
      </c>
      <c r="AP18" s="4">
        <f t="shared" si="11"/>
        <v>6.8393075269054115</v>
      </c>
      <c r="AQ18" s="4">
        <f t="shared" si="12"/>
        <v>61.678634899344829</v>
      </c>
      <c r="AR18" s="4">
        <f t="shared" si="13"/>
        <v>61.720498232011423</v>
      </c>
      <c r="AS18" s="4">
        <f t="shared" si="14"/>
        <v>1.0298137426078557</v>
      </c>
      <c r="AT18" s="4">
        <f t="shared" si="15"/>
        <v>1.0147973899295641</v>
      </c>
      <c r="AU18" s="4">
        <f t="shared" si="16"/>
        <v>95.33193200632401</v>
      </c>
    </row>
    <row r="19" spans="1:47" x14ac:dyDescent="0.25">
      <c r="A19">
        <f>APSL!Z19</f>
        <v>1.1557064337499522E-2</v>
      </c>
      <c r="B19" s="4">
        <f>Planck!E19</f>
        <v>98.726368818173583</v>
      </c>
      <c r="C19" s="1">
        <v>0.25600000000000001</v>
      </c>
      <c r="D19" s="1">
        <v>0.1055</v>
      </c>
      <c r="E19" s="1">
        <v>7.2499999999999995E-2</v>
      </c>
      <c r="F19" s="1">
        <v>0.1099</v>
      </c>
      <c r="G19" s="1">
        <v>0.31240000000000001</v>
      </c>
      <c r="H19" s="1">
        <v>0.36849999999999999</v>
      </c>
      <c r="I19" s="1">
        <v>0.54849999999999999</v>
      </c>
      <c r="J19" s="1">
        <v>0.27010000000000001</v>
      </c>
      <c r="K19" s="1">
        <v>1.002888E-2</v>
      </c>
      <c r="L19" s="1">
        <v>2.8123999999999998E-4</v>
      </c>
      <c r="M19" s="1">
        <v>4.7503719999999999E-2</v>
      </c>
      <c r="O19" s="4">
        <f>O17/O15</f>
        <v>1.0026345111533832</v>
      </c>
      <c r="P19" s="4">
        <f>P17/P15</f>
        <v>0.99960190330279342</v>
      </c>
      <c r="R19" t="s">
        <v>80</v>
      </c>
      <c r="S19">
        <f>683*SUM(TCSK!S$2:S$402)</f>
        <v>11076.51422351492</v>
      </c>
      <c r="V19" t="s">
        <v>118</v>
      </c>
      <c r="W19" s="4">
        <f>683*SUM(TCSR!S$2:S$402)</f>
        <v>2458873.9865726414</v>
      </c>
      <c r="AK19" s="4">
        <f>(S17/P$2)*100</f>
        <v>30.118338125285344</v>
      </c>
      <c r="AL19" s="4">
        <f>(W17/P$6)*100</f>
        <v>30.223822241047909</v>
      </c>
      <c r="AM19" s="4">
        <f t="shared" si="8"/>
        <v>16.719133600486906</v>
      </c>
      <c r="AN19" s="4">
        <f t="shared" si="9"/>
        <v>17.007143243527942</v>
      </c>
      <c r="AO19" s="4">
        <f t="shared" si="10"/>
        <v>32.090480511257574</v>
      </c>
      <c r="AP19" s="4">
        <f t="shared" si="11"/>
        <v>30.98739948733688</v>
      </c>
      <c r="AQ19" s="4">
        <f t="shared" si="12"/>
        <v>60.782818661066372</v>
      </c>
      <c r="AR19" s="4">
        <f t="shared" si="13"/>
        <v>60.873519678837923</v>
      </c>
      <c r="AS19" s="4">
        <f t="shared" si="14"/>
        <v>1.3079639744433476</v>
      </c>
      <c r="AT19" s="4">
        <f t="shared" si="15"/>
        <v>1.1436625264663294</v>
      </c>
      <c r="AU19" s="4">
        <f t="shared" si="16"/>
        <v>94.739152378254886</v>
      </c>
    </row>
    <row r="20" spans="1:47" x14ac:dyDescent="0.25">
      <c r="A20">
        <f>APSL!Z20</f>
        <v>1.2664371989598466E-2</v>
      </c>
      <c r="B20" s="4">
        <f>Planck!E20</f>
        <v>102.09026653747958</v>
      </c>
      <c r="C20" s="1">
        <v>0.25600000000000001</v>
      </c>
      <c r="D20" s="1">
        <v>0.1076</v>
      </c>
      <c r="E20" s="1">
        <v>7.2800000000000004E-2</v>
      </c>
      <c r="F20" s="1">
        <v>0.11219999999999999</v>
      </c>
      <c r="G20" s="1">
        <v>0.31259999999999999</v>
      </c>
      <c r="H20" s="1">
        <v>0.3831</v>
      </c>
      <c r="I20" s="1">
        <v>0.5494</v>
      </c>
      <c r="J20" s="1">
        <v>0.2858</v>
      </c>
      <c r="K20" s="1">
        <v>1.14217E-2</v>
      </c>
      <c r="L20" s="1">
        <v>3.1851999999999998E-4</v>
      </c>
      <c r="M20" s="1">
        <v>5.4119880000000002E-2</v>
      </c>
      <c r="R20" t="s">
        <v>88</v>
      </c>
      <c r="S20">
        <f>683*SUM(TCSK!T$2:T$402)</f>
        <v>9725.2393752721346</v>
      </c>
      <c r="V20" t="s">
        <v>119</v>
      </c>
      <c r="W20" s="4">
        <f>683*SUM(TCSR!T$2:T$402)</f>
        <v>2141132.2291115206</v>
      </c>
      <c r="AK20" s="4">
        <f>(S20/P$2)*100</f>
        <v>29.261198433400825</v>
      </c>
      <c r="AL20" s="4">
        <f>(W20/P$6)*100</f>
        <v>29.39704352253375</v>
      </c>
      <c r="AM20" s="4">
        <f t="shared" si="8"/>
        <v>-8.4907845862013076</v>
      </c>
      <c r="AN20" s="4">
        <f t="shared" si="9"/>
        <v>-9.433583214136652</v>
      </c>
      <c r="AO20" s="4">
        <f t="shared" si="10"/>
        <v>28.986215605551177</v>
      </c>
      <c r="AP20" s="4">
        <f t="shared" si="11"/>
        <v>29.182258791520947</v>
      </c>
      <c r="AQ20" s="4">
        <f t="shared" si="12"/>
        <v>60.03783071170804</v>
      </c>
      <c r="AR20" s="4">
        <f t="shared" si="13"/>
        <v>60.156862720745451</v>
      </c>
      <c r="AS20" s="4">
        <f t="shared" si="14"/>
        <v>0.94147080277742845</v>
      </c>
      <c r="AT20" s="4">
        <f t="shared" si="15"/>
        <v>0.9702941836254757</v>
      </c>
      <c r="AU20" s="4">
        <f t="shared" si="16"/>
        <v>95.536646755322806</v>
      </c>
    </row>
    <row r="21" spans="1:47" x14ac:dyDescent="0.25">
      <c r="A21">
        <f>APSL!Z21</f>
        <v>1.3877727178368887E-2</v>
      </c>
      <c r="B21" s="4">
        <f>Planck!E21</f>
        <v>105.45416425678536</v>
      </c>
      <c r="C21" s="1">
        <v>0.25600000000000001</v>
      </c>
      <c r="D21" s="1">
        <v>0.1095</v>
      </c>
      <c r="E21" s="1">
        <v>7.2900000000000006E-2</v>
      </c>
      <c r="F21" s="1">
        <v>0.1143</v>
      </c>
      <c r="G21" s="1">
        <v>0.31280000000000002</v>
      </c>
      <c r="H21" s="1">
        <v>0.39710000000000001</v>
      </c>
      <c r="I21" s="1">
        <v>0.55020000000000002</v>
      </c>
      <c r="J21" s="1">
        <v>0.30199999999999999</v>
      </c>
      <c r="K21" s="1">
        <v>1.286901E-2</v>
      </c>
      <c r="L21" s="1">
        <v>3.5726699999999998E-4</v>
      </c>
      <c r="M21" s="1">
        <v>6.0998030000000002E-2</v>
      </c>
      <c r="R21" t="s">
        <v>98</v>
      </c>
      <c r="S21">
        <f>683*SUM(TCSK!U$2:U$402)</f>
        <v>20693.963121441051</v>
      </c>
      <c r="V21" t="s">
        <v>120</v>
      </c>
      <c r="W21" s="4">
        <f>683*SUM(TCSR!U$2:U$402)</f>
        <v>4570868.3853715193</v>
      </c>
      <c r="AK21" s="4">
        <f>(S23/P$2)*100</f>
        <v>30.862534697007067</v>
      </c>
      <c r="AL21" s="4">
        <f>(W23/P$6)*100</f>
        <v>31.080497419954341</v>
      </c>
      <c r="AM21" s="4">
        <f t="shared" si="8"/>
        <v>-24.503815845139982</v>
      </c>
      <c r="AN21" s="4">
        <f t="shared" si="9"/>
        <v>-26.467968538419743</v>
      </c>
      <c r="AO21" s="4">
        <f t="shared" si="10"/>
        <v>17.796008505401378</v>
      </c>
      <c r="AP21" s="4">
        <f t="shared" si="11"/>
        <v>18.058001414911796</v>
      </c>
      <c r="AQ21" s="4">
        <f t="shared" si="12"/>
        <v>61.418260740214379</v>
      </c>
      <c r="AR21" s="4">
        <f t="shared" si="13"/>
        <v>61.602434179438021</v>
      </c>
      <c r="AS21" s="4">
        <f t="shared" si="14"/>
        <v>3.9604559428673376</v>
      </c>
      <c r="AT21" s="4">
        <f t="shared" si="15"/>
        <v>1.9900894308717227</v>
      </c>
      <c r="AU21" s="4">
        <f t="shared" si="16"/>
        <v>90.845588617990074</v>
      </c>
    </row>
    <row r="22" spans="1:47" x14ac:dyDescent="0.25">
      <c r="A22">
        <f>APSL!Z22</f>
        <v>1.5207270500434408E-2</v>
      </c>
      <c r="B22" s="4">
        <f>Planck!E22</f>
        <v>108.8180619760914</v>
      </c>
      <c r="C22" s="1">
        <v>0.25600000000000001</v>
      </c>
      <c r="D22" s="1">
        <v>0.111</v>
      </c>
      <c r="E22" s="1">
        <v>7.2999999999999995E-2</v>
      </c>
      <c r="F22" s="1">
        <v>0.11600000000000001</v>
      </c>
      <c r="G22" s="1">
        <v>0.313</v>
      </c>
      <c r="H22" s="1">
        <v>0.41</v>
      </c>
      <c r="I22" s="1">
        <v>0.55100000000000005</v>
      </c>
      <c r="J22" s="1">
        <v>0.31900000000000001</v>
      </c>
      <c r="K22" s="1">
        <v>1.431E-2</v>
      </c>
      <c r="L22" s="1">
        <v>3.9599999999999998E-4</v>
      </c>
      <c r="M22" s="1">
        <v>6.7850010000000002E-2</v>
      </c>
      <c r="R22" t="s">
        <v>81</v>
      </c>
      <c r="S22">
        <f>683*SUM(TCSK!V$2:V$402)</f>
        <v>12151.837866828066</v>
      </c>
      <c r="V22" t="s">
        <v>121</v>
      </c>
      <c r="W22" s="4">
        <f>683*SUM(TCSR!V$2:V$402)</f>
        <v>2717274.5944710202</v>
      </c>
    </row>
    <row r="23" spans="1:47" x14ac:dyDescent="0.25">
      <c r="A23">
        <f>APSL!Z23</f>
        <v>1.6664107401682653E-2</v>
      </c>
      <c r="B23" s="4">
        <f>Planck!E23</f>
        <v>109.84958571465059</v>
      </c>
      <c r="C23" s="1">
        <v>0.25590000000000002</v>
      </c>
      <c r="D23" s="1">
        <v>0.1123</v>
      </c>
      <c r="E23" s="1">
        <v>7.2999999999999995E-2</v>
      </c>
      <c r="F23" s="1">
        <v>0.1173</v>
      </c>
      <c r="G23" s="1">
        <v>0.31330000000000002</v>
      </c>
      <c r="H23" s="1">
        <v>0.42230000000000001</v>
      </c>
      <c r="I23" s="1">
        <v>0.55189999999999995</v>
      </c>
      <c r="J23" s="1">
        <v>0.3382</v>
      </c>
      <c r="K23" s="1">
        <v>1.5704429999999998E-2</v>
      </c>
      <c r="L23" s="1">
        <v>4.3371499999999999E-4</v>
      </c>
      <c r="M23" s="1">
        <v>7.4486319999999995E-2</v>
      </c>
      <c r="R23" t="s">
        <v>89</v>
      </c>
      <c r="S23">
        <f>683*SUM(TCSK!W$2:W$402)</f>
        <v>10257.458809801446</v>
      </c>
      <c r="V23" t="s">
        <v>122</v>
      </c>
      <c r="W23" s="4">
        <f>683*SUM(TCSR!W$2:W$402)</f>
        <v>2263746.5115044988</v>
      </c>
    </row>
    <row r="24" spans="1:47" x14ac:dyDescent="0.25">
      <c r="A24">
        <f>APSL!Z24</f>
        <v>1.8260398572898146E-2</v>
      </c>
      <c r="B24" s="4">
        <f>Planck!E24</f>
        <v>110.88110945320979</v>
      </c>
      <c r="C24" s="1">
        <v>0.2555</v>
      </c>
      <c r="D24" s="1">
        <v>0.1134</v>
      </c>
      <c r="E24" s="1">
        <v>7.2999999999999995E-2</v>
      </c>
      <c r="F24" s="1">
        <v>0.11840000000000001</v>
      </c>
      <c r="G24" s="1">
        <v>0.31359999999999999</v>
      </c>
      <c r="H24" s="1">
        <v>0.43430000000000002</v>
      </c>
      <c r="I24" s="1">
        <v>0.55269999999999997</v>
      </c>
      <c r="J24" s="1">
        <v>0.35970000000000002</v>
      </c>
      <c r="K24" s="1">
        <v>1.714744E-2</v>
      </c>
      <c r="L24" s="1">
        <v>4.73024E-4</v>
      </c>
      <c r="M24" s="1">
        <v>8.1361559999999999E-2</v>
      </c>
      <c r="R24" t="s">
        <v>99</v>
      </c>
      <c r="S24">
        <f>683*SUM(TCSK!X$2:X$402)</f>
        <v>17609.524565165237</v>
      </c>
      <c r="V24" t="s">
        <v>123</v>
      </c>
      <c r="W24" s="4">
        <f>683*SUM(TCSR!X$2:X$402)</f>
        <v>3899739.7760825059</v>
      </c>
    </row>
    <row r="25" spans="1:47" x14ac:dyDescent="0.25">
      <c r="A25">
        <f>APSL!Z25</f>
        <v>2.0009458415709391E-2</v>
      </c>
      <c r="B25" s="4">
        <f>Planck!E25</f>
        <v>111.91263319176898</v>
      </c>
      <c r="C25" s="1">
        <v>0.255</v>
      </c>
      <c r="D25" s="1">
        <v>0.1145</v>
      </c>
      <c r="E25" s="1">
        <v>7.2999999999999995E-2</v>
      </c>
      <c r="F25" s="1">
        <v>0.11940000000000001</v>
      </c>
      <c r="G25" s="1">
        <v>0.314</v>
      </c>
      <c r="H25" s="1">
        <v>0.4456</v>
      </c>
      <c r="I25" s="1">
        <v>0.5534</v>
      </c>
      <c r="J25" s="1">
        <v>0.38119999999999998</v>
      </c>
      <c r="K25" s="1">
        <v>1.8781220000000001E-2</v>
      </c>
      <c r="L25" s="1">
        <v>5.1787600000000001E-4</v>
      </c>
      <c r="M25" s="1">
        <v>8.9153640000000006E-2</v>
      </c>
    </row>
    <row r="26" spans="1:47" x14ac:dyDescent="0.25">
      <c r="A26">
        <f>APSL!Z26</f>
        <v>2.1925862186474011E-2</v>
      </c>
      <c r="B26" s="4">
        <f>Planck!E26</f>
        <v>112.94415693032816</v>
      </c>
      <c r="C26" s="1">
        <v>0.2545</v>
      </c>
      <c r="D26" s="1">
        <v>0.1153</v>
      </c>
      <c r="E26" s="1">
        <v>7.2999999999999995E-2</v>
      </c>
      <c r="F26" s="1">
        <v>0.1202</v>
      </c>
      <c r="G26" s="1">
        <v>0.3145</v>
      </c>
      <c r="H26" s="1">
        <v>0.4556</v>
      </c>
      <c r="I26" s="1">
        <v>0.55420000000000003</v>
      </c>
      <c r="J26" s="1">
        <v>0.4007</v>
      </c>
      <c r="K26" s="1">
        <v>2.0748010000000001E-2</v>
      </c>
      <c r="L26" s="1">
        <v>5.72219E-4</v>
      </c>
      <c r="M26" s="1">
        <v>9.854048E-2</v>
      </c>
    </row>
    <row r="27" spans="1:47" x14ac:dyDescent="0.25">
      <c r="A27">
        <f>APSL!Z27</f>
        <v>2.4025562438188625E-2</v>
      </c>
      <c r="B27" s="4">
        <f>Planck!E27</f>
        <v>113.97568066888735</v>
      </c>
      <c r="C27" s="1">
        <v>0.254</v>
      </c>
      <c r="D27" s="1">
        <v>0.11600000000000001</v>
      </c>
      <c r="E27" s="1">
        <v>7.2999999999999995E-2</v>
      </c>
      <c r="F27" s="1">
        <v>0.121</v>
      </c>
      <c r="G27" s="1">
        <v>0.315</v>
      </c>
      <c r="H27" s="1">
        <v>0.46400000000000002</v>
      </c>
      <c r="I27" s="1">
        <v>0.55500000000000005</v>
      </c>
      <c r="J27" s="1">
        <v>0.41599999999999998</v>
      </c>
      <c r="K27" s="1">
        <v>2.3189999999999999E-2</v>
      </c>
      <c r="L27" s="1">
        <v>6.4000000000000005E-4</v>
      </c>
      <c r="M27" s="1">
        <v>0.11020000000000001</v>
      </c>
    </row>
    <row r="28" spans="1:47" x14ac:dyDescent="0.25">
      <c r="A28">
        <f>APSL!Z28</f>
        <v>2.6326015381645803E-2</v>
      </c>
      <c r="B28" s="4">
        <f>Planck!E28</f>
        <v>115.00720440744655</v>
      </c>
      <c r="C28" s="1">
        <v>0.25359999999999999</v>
      </c>
      <c r="D28" s="1">
        <v>0.11650000000000001</v>
      </c>
      <c r="E28" s="1">
        <v>7.3099999999999998E-2</v>
      </c>
      <c r="F28" s="1">
        <v>0.1217</v>
      </c>
      <c r="G28" s="1">
        <v>0.31559999999999999</v>
      </c>
      <c r="H28" s="1">
        <v>0.47099999999999997</v>
      </c>
      <c r="I28" s="1">
        <v>0.55589999999999995</v>
      </c>
      <c r="J28" s="1">
        <v>0.4279</v>
      </c>
      <c r="K28" s="1">
        <v>2.6207359999999999E-2</v>
      </c>
      <c r="L28" s="1">
        <v>7.2455999999999996E-4</v>
      </c>
      <c r="M28" s="1">
        <v>0.1246133</v>
      </c>
    </row>
    <row r="29" spans="1:47" x14ac:dyDescent="0.25">
      <c r="A29">
        <f>APSL!Z29</f>
        <v>2.8846317772395082E-2</v>
      </c>
      <c r="B29" s="4">
        <f>Planck!E29</f>
        <v>116.03872814600572</v>
      </c>
      <c r="C29" s="1">
        <v>0.25330000000000003</v>
      </c>
      <c r="D29" s="1">
        <v>0.1169</v>
      </c>
      <c r="E29" s="1">
        <v>7.3400000000000007E-2</v>
      </c>
      <c r="F29" s="1">
        <v>0.12239999999999999</v>
      </c>
      <c r="G29" s="1">
        <v>0.3165</v>
      </c>
      <c r="H29" s="1">
        <v>0.47720000000000001</v>
      </c>
      <c r="I29" s="1">
        <v>0.55679999999999996</v>
      </c>
      <c r="J29" s="1">
        <v>0.4385</v>
      </c>
      <c r="K29" s="1">
        <v>2.978248E-2</v>
      </c>
      <c r="L29" s="1">
        <v>8.2549999999999995E-4</v>
      </c>
      <c r="M29" s="1">
        <v>0.14170170000000001</v>
      </c>
    </row>
    <row r="30" spans="1:47" x14ac:dyDescent="0.25">
      <c r="A30">
        <f>APSL!Z30</f>
        <v>3.160735489380135E-2</v>
      </c>
      <c r="B30" s="4">
        <f>Planck!E30</f>
        <v>117.07025188456493</v>
      </c>
      <c r="C30" s="1">
        <v>0.25290000000000001</v>
      </c>
      <c r="D30" s="1">
        <v>0.1173</v>
      </c>
      <c r="E30" s="1">
        <v>7.3599999999999999E-2</v>
      </c>
      <c r="F30" s="1">
        <v>0.123</v>
      </c>
      <c r="G30" s="1">
        <v>0.31740000000000002</v>
      </c>
      <c r="H30" s="1">
        <v>0.48280000000000001</v>
      </c>
      <c r="I30" s="1">
        <v>0.55769999999999997</v>
      </c>
      <c r="J30" s="1">
        <v>0.44779999999999998</v>
      </c>
      <c r="K30" s="1">
        <v>3.3880920000000002E-2</v>
      </c>
      <c r="L30" s="1">
        <v>9.4116000000000002E-4</v>
      </c>
      <c r="M30" s="1">
        <v>0.16130349999999999</v>
      </c>
    </row>
    <row r="31" spans="1:47" x14ac:dyDescent="0.25">
      <c r="A31">
        <f>APSL!Z31</f>
        <v>3.4631960141152884E-2</v>
      </c>
      <c r="B31" s="4">
        <f>Planck!E31</f>
        <v>118.10177562312411</v>
      </c>
      <c r="C31" s="1">
        <v>0.2525</v>
      </c>
      <c r="D31" s="1">
        <v>0.1176</v>
      </c>
      <c r="E31" s="1">
        <v>7.3899999999999993E-2</v>
      </c>
      <c r="F31" s="1">
        <v>0.1235</v>
      </c>
      <c r="G31" s="1">
        <v>0.31819999999999998</v>
      </c>
      <c r="H31" s="1">
        <v>0.48770000000000002</v>
      </c>
      <c r="I31" s="1">
        <v>0.5585</v>
      </c>
      <c r="J31" s="1">
        <v>0.4556</v>
      </c>
      <c r="K31" s="1">
        <v>3.8468240000000001E-2</v>
      </c>
      <c r="L31" s="1">
        <v>1.06988E-3</v>
      </c>
      <c r="M31" s="1">
        <v>0.1832568</v>
      </c>
    </row>
    <row r="32" spans="1:47" x14ac:dyDescent="0.25">
      <c r="A32">
        <f>APSL!Z32</f>
        <v>3.7945086607754037E-2</v>
      </c>
      <c r="B32" s="4">
        <f>Planck!E32</f>
        <v>119.1332993616833</v>
      </c>
      <c r="C32" s="1">
        <v>0.252</v>
      </c>
      <c r="D32" s="1">
        <v>0.11799999999999999</v>
      </c>
      <c r="E32" s="1">
        <v>7.3999999999999996E-2</v>
      </c>
      <c r="F32" s="1">
        <v>0.124</v>
      </c>
      <c r="G32" s="1">
        <v>0.31900000000000001</v>
      </c>
      <c r="H32" s="1">
        <v>0.49199999999999999</v>
      </c>
      <c r="I32" s="1">
        <v>0.55900000000000005</v>
      </c>
      <c r="J32" s="1">
        <v>0.46200000000000002</v>
      </c>
      <c r="K32" s="1">
        <v>4.351E-2</v>
      </c>
      <c r="L32" s="1">
        <v>1.2099999999999999E-3</v>
      </c>
      <c r="M32" s="1">
        <v>0.2074</v>
      </c>
    </row>
    <row r="33" spans="1:13" x14ac:dyDescent="0.25">
      <c r="A33">
        <f>APSL!Z33</f>
        <v>4.1573990918977899E-2</v>
      </c>
      <c r="B33" s="4">
        <f>Planck!E33</f>
        <v>119.1898473585894</v>
      </c>
      <c r="C33" s="1">
        <v>0.25140000000000001</v>
      </c>
      <c r="D33" s="1">
        <v>0.11840000000000001</v>
      </c>
      <c r="E33" s="1">
        <v>7.3999999999999996E-2</v>
      </c>
      <c r="F33" s="1">
        <v>0.1245</v>
      </c>
      <c r="G33" s="1">
        <v>0.3196</v>
      </c>
      <c r="H33" s="1">
        <v>0.49590000000000001</v>
      </c>
      <c r="I33" s="1">
        <v>0.55930000000000002</v>
      </c>
      <c r="J33" s="1">
        <v>0.46729999999999999</v>
      </c>
      <c r="K33" s="1">
        <v>4.89956E-2</v>
      </c>
      <c r="L33" s="1">
        <v>1.362091E-3</v>
      </c>
      <c r="M33" s="1">
        <v>0.23369210000000001</v>
      </c>
    </row>
    <row r="34" spans="1:13" x14ac:dyDescent="0.25">
      <c r="A34">
        <f>APSL!Z34</f>
        <v>4.5548429338749336E-2</v>
      </c>
      <c r="B34" s="4">
        <f>Planck!E34</f>
        <v>119.24639535549554</v>
      </c>
      <c r="C34" s="1">
        <v>0.25059999999999999</v>
      </c>
      <c r="D34" s="1">
        <v>0.11890000000000001</v>
      </c>
      <c r="E34" s="1">
        <v>7.3999999999999996E-2</v>
      </c>
      <c r="F34" s="1">
        <v>0.1249</v>
      </c>
      <c r="G34" s="1">
        <v>0.32019999999999998</v>
      </c>
      <c r="H34" s="1">
        <v>0.4995</v>
      </c>
      <c r="I34" s="1">
        <v>0.5595</v>
      </c>
      <c r="J34" s="1">
        <v>0.47199999999999998</v>
      </c>
      <c r="K34" s="1">
        <v>5.5022599999999998E-2</v>
      </c>
      <c r="L34" s="1">
        <v>1.530752E-3</v>
      </c>
      <c r="M34" s="1">
        <v>0.26261139999999999</v>
      </c>
    </row>
    <row r="35" spans="1:13" x14ac:dyDescent="0.25">
      <c r="A35">
        <f>APSL!Z35</f>
        <v>4.9900865865126917E-2</v>
      </c>
      <c r="B35" s="4">
        <f>Planck!E35</f>
        <v>119.30294335240167</v>
      </c>
      <c r="C35" s="1">
        <v>0.24970000000000001</v>
      </c>
      <c r="D35" s="1">
        <v>0.1193</v>
      </c>
      <c r="E35" s="1">
        <v>7.3999999999999996E-2</v>
      </c>
      <c r="F35" s="1">
        <v>0.12520000000000001</v>
      </c>
      <c r="G35" s="1">
        <v>0.32079999999999997</v>
      </c>
      <c r="H35" s="1">
        <v>0.50270000000000004</v>
      </c>
      <c r="I35" s="1">
        <v>0.55969999999999998</v>
      </c>
      <c r="J35" s="1">
        <v>0.47599999999999998</v>
      </c>
      <c r="K35" s="1">
        <v>6.1718799999999997E-2</v>
      </c>
      <c r="L35" s="1">
        <v>1.7203679999999999E-3</v>
      </c>
      <c r="M35" s="1">
        <v>0.2947746</v>
      </c>
    </row>
    <row r="36" spans="1:13" x14ac:dyDescent="0.25">
      <c r="A36">
        <f>APSL!Z36</f>
        <v>5.4666691612667531E-2</v>
      </c>
      <c r="B36" s="4">
        <f>Planck!E36</f>
        <v>119.3594913493078</v>
      </c>
      <c r="C36" s="1">
        <v>0.24879999999999999</v>
      </c>
      <c r="D36" s="1">
        <v>0.1197</v>
      </c>
      <c r="E36" s="1">
        <v>7.3999999999999996E-2</v>
      </c>
      <c r="F36" s="1">
        <v>0.12559999999999999</v>
      </c>
      <c r="G36" s="1">
        <v>0.32140000000000002</v>
      </c>
      <c r="H36" s="1">
        <v>0.50549999999999995</v>
      </c>
      <c r="I36" s="1">
        <v>0.55979999999999996</v>
      </c>
      <c r="J36" s="1">
        <v>0.4793</v>
      </c>
      <c r="K36" s="1">
        <v>6.9211999999999996E-2</v>
      </c>
      <c r="L36" s="1">
        <v>1.9353230000000001E-3</v>
      </c>
      <c r="M36" s="1">
        <v>0.3307985</v>
      </c>
    </row>
    <row r="37" spans="1:13" x14ac:dyDescent="0.25">
      <c r="A37">
        <f>APSL!Z37</f>
        <v>5.9884454217915772E-2</v>
      </c>
      <c r="B37" s="4">
        <f>Planck!E37</f>
        <v>119.41603934621392</v>
      </c>
      <c r="C37" s="1">
        <v>0.248</v>
      </c>
      <c r="D37" s="1">
        <v>0.12</v>
      </c>
      <c r="E37" s="1">
        <v>7.3999999999999996E-2</v>
      </c>
      <c r="F37" s="1">
        <v>0.126</v>
      </c>
      <c r="G37" s="1">
        <v>0.32200000000000001</v>
      </c>
      <c r="H37" s="1">
        <v>0.50800000000000001</v>
      </c>
      <c r="I37" s="1">
        <v>0.56000000000000005</v>
      </c>
      <c r="J37" s="1">
        <v>0.48199999999999998</v>
      </c>
      <c r="K37" s="1">
        <v>7.7630000000000005E-2</v>
      </c>
      <c r="L37" s="1">
        <v>2.1800000000000001E-3</v>
      </c>
      <c r="M37" s="1">
        <v>0.37130000000000002</v>
      </c>
    </row>
    <row r="38" spans="1:13" x14ac:dyDescent="0.25">
      <c r="A38">
        <f>APSL!Z38</f>
        <v>6.5596095261841E-2</v>
      </c>
      <c r="B38" s="4">
        <f>Planck!E38</f>
        <v>119.47258734312007</v>
      </c>
      <c r="C38" s="1">
        <v>0.2472</v>
      </c>
      <c r="D38" s="1">
        <v>0.1202</v>
      </c>
      <c r="E38" s="1">
        <v>7.3999999999999996E-2</v>
      </c>
      <c r="F38" s="1">
        <v>0.12640000000000001</v>
      </c>
      <c r="G38" s="1">
        <v>0.32269999999999999</v>
      </c>
      <c r="H38" s="1">
        <v>0.51019999999999999</v>
      </c>
      <c r="I38" s="1">
        <v>0.56020000000000003</v>
      </c>
      <c r="J38" s="1">
        <v>0.48430000000000001</v>
      </c>
      <c r="K38" s="1">
        <v>8.6958110000000005E-2</v>
      </c>
      <c r="L38" s="1">
        <v>2.4548E-3</v>
      </c>
      <c r="M38" s="1">
        <v>0.4162091</v>
      </c>
    </row>
    <row r="39" spans="1:13" x14ac:dyDescent="0.25">
      <c r="A39">
        <f>APSL!Z39</f>
        <v>7.1847192731357548E-2</v>
      </c>
      <c r="B39" s="4">
        <f>Planck!E39</f>
        <v>119.52913534002617</v>
      </c>
      <c r="C39" s="1">
        <v>0.24640000000000001</v>
      </c>
      <c r="D39" s="1">
        <v>0.12039999999999999</v>
      </c>
      <c r="E39" s="1">
        <v>7.3999999999999996E-2</v>
      </c>
      <c r="F39" s="1">
        <v>0.1268</v>
      </c>
      <c r="G39" s="1">
        <v>0.32350000000000001</v>
      </c>
      <c r="H39" s="1">
        <v>0.5121</v>
      </c>
      <c r="I39" s="1">
        <v>0.5605</v>
      </c>
      <c r="J39" s="1">
        <v>0.48649999999999999</v>
      </c>
      <c r="K39" s="1">
        <v>9.7176719999999994E-2</v>
      </c>
      <c r="L39" s="1">
        <v>2.764E-3</v>
      </c>
      <c r="M39" s="1">
        <v>0.46546419999999999</v>
      </c>
    </row>
    <row r="40" spans="1:13" x14ac:dyDescent="0.25">
      <c r="A40">
        <f>APSL!Z40</f>
        <v>7.8687204282371248E-2</v>
      </c>
      <c r="B40" s="4">
        <f>Planck!E40</f>
        <v>119.58568333693232</v>
      </c>
      <c r="C40" s="1">
        <v>0.24560000000000001</v>
      </c>
      <c r="D40" s="1">
        <v>0.1206</v>
      </c>
      <c r="E40" s="1">
        <v>7.3999999999999996E-2</v>
      </c>
      <c r="F40" s="1">
        <v>0.12709999999999999</v>
      </c>
      <c r="G40" s="1">
        <v>0.32429999999999998</v>
      </c>
      <c r="H40" s="1">
        <v>0.51380000000000003</v>
      </c>
      <c r="I40" s="1">
        <v>0.56069999999999998</v>
      </c>
      <c r="J40" s="1">
        <v>0.48830000000000001</v>
      </c>
      <c r="K40" s="1">
        <v>0.1084063</v>
      </c>
      <c r="L40" s="1">
        <v>3.1178E-3</v>
      </c>
      <c r="M40" s="1">
        <v>0.51969480000000001</v>
      </c>
    </row>
    <row r="41" spans="1:13" x14ac:dyDescent="0.25">
      <c r="A41">
        <f>APSL!Z41</f>
        <v>8.6169705447699835E-2</v>
      </c>
      <c r="B41" s="4">
        <f>Planck!E41</f>
        <v>119.64223133383842</v>
      </c>
      <c r="C41" s="1">
        <v>0.24479999999999999</v>
      </c>
      <c r="D41" s="1">
        <v>0.1208</v>
      </c>
      <c r="E41" s="1">
        <v>7.3999999999999996E-2</v>
      </c>
      <c r="F41" s="1">
        <v>0.1275</v>
      </c>
      <c r="G41" s="1">
        <v>0.32519999999999999</v>
      </c>
      <c r="H41" s="1">
        <v>0.51539999999999997</v>
      </c>
      <c r="I41" s="1">
        <v>0.56089999999999995</v>
      </c>
      <c r="J41" s="1">
        <v>0.48949999999999999</v>
      </c>
      <c r="K41" s="1">
        <v>0.12076720000000001</v>
      </c>
      <c r="L41" s="1">
        <v>3.5263999999999998E-3</v>
      </c>
      <c r="M41" s="1">
        <v>0.57953030000000005</v>
      </c>
    </row>
    <row r="42" spans="1:13" x14ac:dyDescent="0.25">
      <c r="A42">
        <f>APSL!Z42</f>
        <v>9.4352614869153542E-2</v>
      </c>
      <c r="B42" s="4">
        <f>Planck!E42</f>
        <v>119.6987793307446</v>
      </c>
      <c r="C42" s="1">
        <v>0.24399999999999999</v>
      </c>
      <c r="D42" s="1">
        <v>0.121</v>
      </c>
      <c r="E42" s="1">
        <v>7.3999999999999996E-2</v>
      </c>
      <c r="F42" s="1">
        <v>0.128</v>
      </c>
      <c r="G42" s="1">
        <v>0.32600000000000001</v>
      </c>
      <c r="H42" s="1">
        <v>0.51700000000000002</v>
      </c>
      <c r="I42" s="1">
        <v>0.56100000000000005</v>
      </c>
      <c r="J42" s="1">
        <v>0.49</v>
      </c>
      <c r="K42" s="1">
        <v>0.13438</v>
      </c>
      <c r="L42" s="1">
        <v>4.0000000000000001E-3</v>
      </c>
      <c r="M42" s="1">
        <v>0.64559999999999995</v>
      </c>
    </row>
    <row r="43" spans="1:13" x14ac:dyDescent="0.25">
      <c r="A43">
        <f>APSL!Z43</f>
        <v>0.10329839602311155</v>
      </c>
      <c r="B43" s="4">
        <f>Planck!E43</f>
        <v>118.63118052845689</v>
      </c>
      <c r="C43" s="1">
        <v>0.2432</v>
      </c>
      <c r="D43" s="1">
        <v>0.1212</v>
      </c>
      <c r="E43" s="1">
        <v>7.3899999999999993E-2</v>
      </c>
      <c r="F43" s="1">
        <v>0.1285</v>
      </c>
      <c r="G43" s="1">
        <v>0.32679999999999998</v>
      </c>
      <c r="H43" s="1">
        <v>0.51849999999999996</v>
      </c>
      <c r="I43" s="1">
        <v>0.56079999999999997</v>
      </c>
      <c r="J43" s="1">
        <v>0.4899</v>
      </c>
      <c r="K43" s="1">
        <v>0.1493582</v>
      </c>
      <c r="L43" s="1">
        <v>4.54624E-3</v>
      </c>
      <c r="M43" s="1">
        <v>0.71848380000000001</v>
      </c>
    </row>
    <row r="44" spans="1:13" x14ac:dyDescent="0.25">
      <c r="A44">
        <f>APSL!Z44</f>
        <v>0.11307422163650034</v>
      </c>
      <c r="B44" s="4">
        <f>Planck!E44</f>
        <v>117.56358172616923</v>
      </c>
      <c r="C44" s="1">
        <v>0.24229999999999999</v>
      </c>
      <c r="D44" s="1">
        <v>0.1215</v>
      </c>
      <c r="E44" s="1">
        <v>7.3599999999999999E-2</v>
      </c>
      <c r="F44" s="1">
        <v>0.12909999999999999</v>
      </c>
      <c r="G44" s="1">
        <v>0.3276</v>
      </c>
      <c r="H44" s="1">
        <v>0.51990000000000003</v>
      </c>
      <c r="I44" s="1">
        <v>0.56020000000000003</v>
      </c>
      <c r="J44" s="1">
        <v>0.48959999999999998</v>
      </c>
      <c r="K44" s="1">
        <v>0.16539570000000001</v>
      </c>
      <c r="L44" s="1">
        <v>5.1593200000000002E-3</v>
      </c>
      <c r="M44" s="1">
        <v>0.79671329999999996</v>
      </c>
    </row>
    <row r="45" spans="1:13" x14ac:dyDescent="0.25">
      <c r="A45">
        <f>APSL!Z45</f>
        <v>0.12375208292419664</v>
      </c>
      <c r="B45" s="4">
        <f>Planck!E45</f>
        <v>116.49598292388151</v>
      </c>
      <c r="C45" s="1">
        <v>0.24149999999999999</v>
      </c>
      <c r="D45" s="1">
        <v>0.1217</v>
      </c>
      <c r="E45" s="1">
        <v>7.3400000000000007E-2</v>
      </c>
      <c r="F45" s="1">
        <v>0.12970000000000001</v>
      </c>
      <c r="G45" s="1">
        <v>0.32840000000000003</v>
      </c>
      <c r="H45" s="1">
        <v>0.52129999999999999</v>
      </c>
      <c r="I45" s="1">
        <v>0.55940000000000001</v>
      </c>
      <c r="J45" s="1">
        <v>0.48909999999999998</v>
      </c>
      <c r="K45" s="1">
        <v>0.18198310000000001</v>
      </c>
      <c r="L45" s="1">
        <v>5.8292800000000001E-3</v>
      </c>
      <c r="M45" s="1">
        <v>0.87784589999999996</v>
      </c>
    </row>
    <row r="46" spans="1:13" x14ac:dyDescent="0.25">
      <c r="A46">
        <f>APSL!Z46</f>
        <v>0.13540882077820529</v>
      </c>
      <c r="B46" s="4">
        <f>Planck!E46</f>
        <v>115.42838412159385</v>
      </c>
      <c r="C46" s="1">
        <v>0.2407</v>
      </c>
      <c r="D46" s="1">
        <v>0.12189999999999999</v>
      </c>
      <c r="E46" s="1">
        <v>7.3099999999999998E-2</v>
      </c>
      <c r="F46" s="1">
        <v>0.1303</v>
      </c>
      <c r="G46" s="1">
        <v>0.32919999999999999</v>
      </c>
      <c r="H46" s="1">
        <v>0.52259999999999995</v>
      </c>
      <c r="I46" s="1">
        <v>0.55859999999999999</v>
      </c>
      <c r="J46" s="1">
        <v>0.48859999999999998</v>
      </c>
      <c r="K46" s="1">
        <v>0.19861100000000001</v>
      </c>
      <c r="L46" s="1">
        <v>6.5461599999999997E-3</v>
      </c>
      <c r="M46" s="1">
        <v>0.95943900000000004</v>
      </c>
    </row>
    <row r="47" spans="1:13" x14ac:dyDescent="0.25">
      <c r="A47">
        <f>APSL!Z47</f>
        <v>0.14812604996010212</v>
      </c>
      <c r="B47" s="4">
        <f>Planck!E47</f>
        <v>114.36078531930613</v>
      </c>
      <c r="C47" s="1">
        <v>0.24</v>
      </c>
      <c r="D47" s="1">
        <v>0.122</v>
      </c>
      <c r="E47" s="1">
        <v>7.2999999999999995E-2</v>
      </c>
      <c r="F47" s="1">
        <v>0.13100000000000001</v>
      </c>
      <c r="G47" s="1">
        <v>0.33</v>
      </c>
      <c r="H47" s="1">
        <v>0.52400000000000002</v>
      </c>
      <c r="I47" s="1">
        <v>0.55800000000000005</v>
      </c>
      <c r="J47" s="1">
        <v>0.48799999999999999</v>
      </c>
      <c r="K47" s="1">
        <v>0.21476999999999999</v>
      </c>
      <c r="L47" s="1">
        <v>7.3000000000000001E-3</v>
      </c>
      <c r="M47" s="1">
        <v>1.0390501000000001</v>
      </c>
    </row>
    <row r="48" spans="1:13" x14ac:dyDescent="0.25">
      <c r="A48">
        <f>APSL!Z48</f>
        <v>0.16198994006064119</v>
      </c>
      <c r="B48" s="4">
        <f>Planck!E48</f>
        <v>113.29318651701841</v>
      </c>
      <c r="C48" s="1">
        <v>0.2394</v>
      </c>
      <c r="D48" s="1">
        <v>0.122</v>
      </c>
      <c r="E48" s="1">
        <v>7.2999999999999995E-2</v>
      </c>
      <c r="F48" s="1">
        <v>0.13170000000000001</v>
      </c>
      <c r="G48" s="1">
        <v>0.33079999999999998</v>
      </c>
      <c r="H48" s="1">
        <v>0.52539999999999998</v>
      </c>
      <c r="I48" s="1">
        <v>0.55759999999999998</v>
      </c>
      <c r="J48" s="1">
        <v>0.48720000000000002</v>
      </c>
      <c r="K48" s="1">
        <v>0.2301868</v>
      </c>
      <c r="L48" s="1">
        <v>8.0865069999999997E-3</v>
      </c>
      <c r="M48" s="1">
        <v>1.1153673</v>
      </c>
    </row>
    <row r="49" spans="1:13" x14ac:dyDescent="0.25">
      <c r="A49">
        <f>APSL!Z49</f>
        <v>0.17709080840097402</v>
      </c>
      <c r="B49" s="4">
        <f>Planck!E49</f>
        <v>112.22558771473075</v>
      </c>
      <c r="C49" s="1">
        <v>0.23880000000000001</v>
      </c>
      <c r="D49" s="1">
        <v>0.122</v>
      </c>
      <c r="E49" s="1">
        <v>7.2999999999999995E-2</v>
      </c>
      <c r="F49" s="1">
        <v>0.13250000000000001</v>
      </c>
      <c r="G49" s="1">
        <v>0.33160000000000001</v>
      </c>
      <c r="H49" s="1">
        <v>0.52680000000000005</v>
      </c>
      <c r="I49" s="1">
        <v>0.55720000000000003</v>
      </c>
      <c r="J49" s="1">
        <v>0.48609999999999998</v>
      </c>
      <c r="K49" s="1">
        <v>0.24487970000000001</v>
      </c>
      <c r="L49" s="1">
        <v>8.9087200000000002E-3</v>
      </c>
      <c r="M49" s="1">
        <v>1.1884971</v>
      </c>
    </row>
    <row r="50" spans="1:13" x14ac:dyDescent="0.25">
      <c r="A50">
        <f>APSL!Z50</f>
        <v>0.19352247014119422</v>
      </c>
      <c r="B50" s="4">
        <f>Planck!E50</f>
        <v>111.15798891244305</v>
      </c>
      <c r="C50" s="1">
        <v>0.23830000000000001</v>
      </c>
      <c r="D50" s="1">
        <v>0.122</v>
      </c>
      <c r="E50" s="1">
        <v>7.2999999999999995E-2</v>
      </c>
      <c r="F50" s="1">
        <v>0.1333</v>
      </c>
      <c r="G50" s="1">
        <v>0.33229999999999998</v>
      </c>
      <c r="H50" s="1">
        <v>0.5282</v>
      </c>
      <c r="I50" s="1">
        <v>0.55689999999999995</v>
      </c>
      <c r="J50" s="1">
        <v>0.4849</v>
      </c>
      <c r="K50" s="1">
        <v>0.25877729999999999</v>
      </c>
      <c r="L50" s="1">
        <v>9.7676800000000008E-3</v>
      </c>
      <c r="M50" s="1">
        <v>1.2581233000000001</v>
      </c>
    </row>
    <row r="51" spans="1:13" x14ac:dyDescent="0.25">
      <c r="A51">
        <f>APSL!Z51</f>
        <v>0.21138127974926274</v>
      </c>
      <c r="B51" s="4">
        <f>Planck!E51</f>
        <v>110.09039011015538</v>
      </c>
      <c r="C51" s="1">
        <v>0.23769999999999999</v>
      </c>
      <c r="D51" s="1">
        <v>0.122</v>
      </c>
      <c r="E51" s="1">
        <v>7.2999999999999995E-2</v>
      </c>
      <c r="F51" s="1">
        <v>0.13420000000000001</v>
      </c>
      <c r="G51" s="1">
        <v>0.33310000000000001</v>
      </c>
      <c r="H51" s="1">
        <v>0.52959999999999996</v>
      </c>
      <c r="I51" s="1">
        <v>0.55649999999999999</v>
      </c>
      <c r="J51" s="1">
        <v>0.4834</v>
      </c>
      <c r="K51" s="1">
        <v>0.27180789999999999</v>
      </c>
      <c r="L51" s="1">
        <v>1.0664430000000001E-2</v>
      </c>
      <c r="M51" s="1">
        <v>1.3239296</v>
      </c>
    </row>
    <row r="52" spans="1:13" x14ac:dyDescent="0.25">
      <c r="A52">
        <f>APSL!Z52</f>
        <v>0.23076478599647862</v>
      </c>
      <c r="B52" s="4">
        <f>Planck!E52</f>
        <v>109.02279130786761</v>
      </c>
      <c r="C52" s="1">
        <v>0.23699999999999999</v>
      </c>
      <c r="D52" s="1">
        <v>0.122</v>
      </c>
      <c r="E52" s="1">
        <v>7.2999999999999995E-2</v>
      </c>
      <c r="F52" s="1">
        <v>0.13500000000000001</v>
      </c>
      <c r="G52" s="1">
        <v>0.33400000000000002</v>
      </c>
      <c r="H52" s="1">
        <v>0.53100000000000003</v>
      </c>
      <c r="I52" s="1">
        <v>0.55600000000000005</v>
      </c>
      <c r="J52" s="1">
        <v>0.48199999999999998</v>
      </c>
      <c r="K52" s="1">
        <v>0.28389999999999999</v>
      </c>
      <c r="L52" s="1">
        <v>1.1599999999999999E-2</v>
      </c>
      <c r="M52" s="1">
        <v>1.3855999999999999</v>
      </c>
    </row>
    <row r="53" spans="1:13" x14ac:dyDescent="0.25">
      <c r="A53">
        <f>APSL!Z53</f>
        <v>0.25176991044052499</v>
      </c>
      <c r="B53" s="4">
        <f>Planck!E53</f>
        <v>110.84998757454711</v>
      </c>
      <c r="C53" s="1">
        <v>0.2361</v>
      </c>
      <c r="D53" s="1">
        <v>0.122</v>
      </c>
      <c r="E53" s="1">
        <v>7.2999999999999995E-2</v>
      </c>
      <c r="F53" s="1">
        <v>0.1358</v>
      </c>
      <c r="G53" s="1">
        <v>0.33489999999999998</v>
      </c>
      <c r="H53" s="1">
        <v>0.53239999999999998</v>
      </c>
      <c r="I53" s="1">
        <v>0.55530000000000002</v>
      </c>
      <c r="J53" s="1">
        <v>0.48049999999999998</v>
      </c>
      <c r="K53" s="1">
        <v>0.29494379999999998</v>
      </c>
      <c r="L53" s="1">
        <v>1.257317E-2</v>
      </c>
      <c r="M53" s="1">
        <v>1.4426352</v>
      </c>
    </row>
    <row r="54" spans="1:13" x14ac:dyDescent="0.25">
      <c r="A54">
        <f>APSL!Z54</f>
        <v>0.27449054806244622</v>
      </c>
      <c r="B54" s="4">
        <f>Planck!E54</f>
        <v>112.67718384122675</v>
      </c>
      <c r="C54" s="1">
        <v>0.23499999999999999</v>
      </c>
      <c r="D54" s="1">
        <v>0.122</v>
      </c>
      <c r="E54" s="1">
        <v>7.2999999999999995E-2</v>
      </c>
      <c r="F54" s="1">
        <v>0.1366</v>
      </c>
      <c r="G54" s="1">
        <v>0.33579999999999999</v>
      </c>
      <c r="H54" s="1">
        <v>0.53390000000000004</v>
      </c>
      <c r="I54" s="1">
        <v>0.5544</v>
      </c>
      <c r="J54" s="1">
        <v>0.47870000000000001</v>
      </c>
      <c r="K54" s="1">
        <v>0.30489650000000001</v>
      </c>
      <c r="L54" s="1">
        <v>1.358272E-2</v>
      </c>
      <c r="M54" s="1">
        <v>1.4948035</v>
      </c>
    </row>
    <row r="55" spans="1:13" x14ac:dyDescent="0.25">
      <c r="A55">
        <f>APSL!Z55</f>
        <v>0.29901448012192988</v>
      </c>
      <c r="B55" s="4">
        <f>Planck!E55</f>
        <v>114.50438010790639</v>
      </c>
      <c r="C55" s="1">
        <v>0.23380000000000001</v>
      </c>
      <c r="D55" s="1">
        <v>0.122</v>
      </c>
      <c r="E55" s="1">
        <v>7.2999999999999995E-2</v>
      </c>
      <c r="F55" s="1">
        <v>0.13730000000000001</v>
      </c>
      <c r="G55" s="1">
        <v>0.33679999999999999</v>
      </c>
      <c r="H55" s="1">
        <v>0.5353</v>
      </c>
      <c r="I55" s="1">
        <v>0.55330000000000001</v>
      </c>
      <c r="J55" s="1">
        <v>0.47689999999999999</v>
      </c>
      <c r="K55" s="1">
        <v>0.31378729999999999</v>
      </c>
      <c r="L55" s="1">
        <v>1.4629680000000001E-2</v>
      </c>
      <c r="M55" s="1">
        <v>1.5421902999999999</v>
      </c>
    </row>
    <row r="56" spans="1:13" x14ac:dyDescent="0.25">
      <c r="A56">
        <f>APSL!Z56</f>
        <v>0.32541948602704518</v>
      </c>
      <c r="B56" s="4">
        <f>Planck!E56</f>
        <v>116.33157637458589</v>
      </c>
      <c r="C56" s="1">
        <v>0.23280000000000001</v>
      </c>
      <c r="D56" s="1">
        <v>0.122</v>
      </c>
      <c r="E56" s="1">
        <v>7.2999999999999995E-2</v>
      </c>
      <c r="F56" s="1">
        <v>0.1381</v>
      </c>
      <c r="G56" s="1">
        <v>0.33789999999999998</v>
      </c>
      <c r="H56" s="1">
        <v>0.53669999999999995</v>
      </c>
      <c r="I56" s="1">
        <v>0.55220000000000002</v>
      </c>
      <c r="J56" s="1">
        <v>0.47499999999999998</v>
      </c>
      <c r="K56" s="1">
        <v>0.32164540000000003</v>
      </c>
      <c r="L56" s="1">
        <v>1.5715090000000001E-2</v>
      </c>
      <c r="M56" s="1">
        <v>1.5848807</v>
      </c>
    </row>
    <row r="57" spans="1:13" x14ac:dyDescent="0.25">
      <c r="A57">
        <f>APSL!Z57</f>
        <v>0.35376854678351088</v>
      </c>
      <c r="B57" s="4">
        <f>Planck!E57</f>
        <v>118.15877264126551</v>
      </c>
      <c r="C57" s="1">
        <v>0.23200000000000001</v>
      </c>
      <c r="D57" s="1">
        <v>0.122</v>
      </c>
      <c r="E57" s="1">
        <v>7.2999999999999995E-2</v>
      </c>
      <c r="F57" s="1">
        <v>0.13900000000000001</v>
      </c>
      <c r="G57" s="1">
        <v>0.33900000000000002</v>
      </c>
      <c r="H57" s="1">
        <v>0.53800000000000003</v>
      </c>
      <c r="I57" s="1">
        <v>0.55100000000000005</v>
      </c>
      <c r="J57" s="1">
        <v>0.47299999999999998</v>
      </c>
      <c r="K57" s="1">
        <v>0.32850000000000001</v>
      </c>
      <c r="L57" s="1">
        <v>1.6840000000000001E-2</v>
      </c>
      <c r="M57" s="1">
        <v>1.62296</v>
      </c>
    </row>
    <row r="58" spans="1:13" x14ac:dyDescent="0.25">
      <c r="A58">
        <f>APSL!Z58</f>
        <v>0.38410405230814526</v>
      </c>
      <c r="B58" s="4">
        <f>Planck!E58</f>
        <v>119.98596890794515</v>
      </c>
      <c r="C58" s="1">
        <v>0.23150000000000001</v>
      </c>
      <c r="D58" s="1">
        <v>0.1221</v>
      </c>
      <c r="E58" s="1">
        <v>7.2999999999999995E-2</v>
      </c>
      <c r="F58" s="1">
        <v>0.1399</v>
      </c>
      <c r="G58" s="1">
        <v>0.34029999999999999</v>
      </c>
      <c r="H58" s="1">
        <v>0.53920000000000001</v>
      </c>
      <c r="I58" s="1">
        <v>0.54979999999999996</v>
      </c>
      <c r="J58" s="1">
        <v>0.47099999999999997</v>
      </c>
      <c r="K58" s="1">
        <v>0.33435130000000002</v>
      </c>
      <c r="L58" s="1">
        <v>1.800736E-2</v>
      </c>
      <c r="M58" s="1">
        <v>1.6564048</v>
      </c>
    </row>
    <row r="59" spans="1:13" x14ac:dyDescent="0.25">
      <c r="A59">
        <f>APSL!Z59</f>
        <v>0.41644096468473824</v>
      </c>
      <c r="B59" s="4">
        <f>Planck!E59</f>
        <v>121.81316517462466</v>
      </c>
      <c r="C59" s="1">
        <v>0.2311</v>
      </c>
      <c r="D59" s="1">
        <v>0.12230000000000001</v>
      </c>
      <c r="E59" s="1">
        <v>7.2999999999999995E-2</v>
      </c>
      <c r="F59" s="1">
        <v>0.14080000000000001</v>
      </c>
      <c r="G59" s="1">
        <v>0.3417</v>
      </c>
      <c r="H59" s="1">
        <v>0.54039999999999999</v>
      </c>
      <c r="I59" s="1">
        <v>0.54849999999999999</v>
      </c>
      <c r="J59" s="1">
        <v>0.46879999999999999</v>
      </c>
      <c r="K59" s="1">
        <v>0.33921010000000001</v>
      </c>
      <c r="L59" s="1">
        <v>1.9214479999999999E-2</v>
      </c>
      <c r="M59" s="1">
        <v>1.6852959000000001</v>
      </c>
    </row>
    <row r="60" spans="1:13" x14ac:dyDescent="0.25">
      <c r="A60">
        <f>APSL!Z60</f>
        <v>0.45075895635029201</v>
      </c>
      <c r="B60" s="4">
        <f>Planck!E60</f>
        <v>123.64036144130428</v>
      </c>
      <c r="C60" s="1">
        <v>0.23080000000000001</v>
      </c>
      <c r="D60" s="1">
        <v>0.1225</v>
      </c>
      <c r="E60" s="1">
        <v>7.2999999999999995E-2</v>
      </c>
      <c r="F60" s="1">
        <v>0.14180000000000001</v>
      </c>
      <c r="G60" s="1">
        <v>0.34320000000000001</v>
      </c>
      <c r="H60" s="1">
        <v>0.54159999999999997</v>
      </c>
      <c r="I60" s="1">
        <v>0.54700000000000004</v>
      </c>
      <c r="J60" s="1">
        <v>0.46660000000000001</v>
      </c>
      <c r="K60" s="1">
        <v>0.34312130000000002</v>
      </c>
      <c r="L60" s="1">
        <v>2.045392E-2</v>
      </c>
      <c r="M60" s="1">
        <v>1.7098745</v>
      </c>
    </row>
    <row r="61" spans="1:13" x14ac:dyDescent="0.25">
      <c r="A61">
        <f>APSL!Z61</f>
        <v>0.48699364341033535</v>
      </c>
      <c r="B61" s="4">
        <f>Planck!E61</f>
        <v>125.4675577079839</v>
      </c>
      <c r="C61" s="1">
        <v>0.23050000000000001</v>
      </c>
      <c r="D61" s="1">
        <v>0.12280000000000001</v>
      </c>
      <c r="E61" s="1">
        <v>7.2999999999999995E-2</v>
      </c>
      <c r="F61" s="1">
        <v>0.1429</v>
      </c>
      <c r="G61" s="1">
        <v>0.34460000000000002</v>
      </c>
      <c r="H61" s="1">
        <v>0.54279999999999995</v>
      </c>
      <c r="I61" s="1">
        <v>0.54549999999999998</v>
      </c>
      <c r="J61" s="1">
        <v>0.46429999999999999</v>
      </c>
      <c r="K61" s="1">
        <v>0.34612959999999998</v>
      </c>
      <c r="L61" s="1">
        <v>2.171824E-2</v>
      </c>
      <c r="M61" s="1">
        <v>1.7303820999999999</v>
      </c>
    </row>
    <row r="62" spans="1:13" x14ac:dyDescent="0.25">
      <c r="A62">
        <f>APSL!Z62</f>
        <v>0.52502717563339119</v>
      </c>
      <c r="B62" s="4">
        <f>Planck!E62</f>
        <v>127.29475397466352</v>
      </c>
      <c r="C62" s="1">
        <v>0.23</v>
      </c>
      <c r="D62" s="1">
        <v>0.123</v>
      </c>
      <c r="E62" s="1">
        <v>7.2999999999999995E-2</v>
      </c>
      <c r="F62" s="1">
        <v>0.14399999999999999</v>
      </c>
      <c r="G62" s="1">
        <v>0.34599999999999997</v>
      </c>
      <c r="H62" s="1">
        <v>0.54400000000000004</v>
      </c>
      <c r="I62" s="1">
        <v>0.54400000000000004</v>
      </c>
      <c r="J62" s="1">
        <v>0.46200000000000002</v>
      </c>
      <c r="K62" s="1">
        <v>0.34827999999999998</v>
      </c>
      <c r="L62" s="1">
        <v>2.3E-2</v>
      </c>
      <c r="M62" s="1">
        <v>1.7470600000000001</v>
      </c>
    </row>
    <row r="63" spans="1:13" x14ac:dyDescent="0.25">
      <c r="A63">
        <f>APSL!Z63</f>
        <v>0.56467862825871573</v>
      </c>
      <c r="B63" s="4">
        <f>Planck!E63</f>
        <v>128.46846675095821</v>
      </c>
      <c r="C63" s="1">
        <v>0.2293</v>
      </c>
      <c r="D63" s="1">
        <v>0.1232</v>
      </c>
      <c r="E63" s="1">
        <v>7.2999999999999995E-2</v>
      </c>
      <c r="F63" s="1">
        <v>0.1452</v>
      </c>
      <c r="G63" s="1">
        <v>0.34720000000000001</v>
      </c>
      <c r="H63" s="1">
        <v>0.5454</v>
      </c>
      <c r="I63" s="1">
        <v>0.54239999999999999</v>
      </c>
      <c r="J63" s="1">
        <v>0.4597</v>
      </c>
      <c r="K63" s="1">
        <v>0.34959990000000002</v>
      </c>
      <c r="L63" s="1">
        <v>2.4294610000000001E-2</v>
      </c>
      <c r="M63" s="1">
        <v>1.7600446000000001</v>
      </c>
    </row>
    <row r="64" spans="1:13" x14ac:dyDescent="0.25">
      <c r="A64">
        <f>APSL!Z64</f>
        <v>0.60569486153831953</v>
      </c>
      <c r="B64" s="4">
        <f>Planck!E64</f>
        <v>129.64217952725301</v>
      </c>
      <c r="C64" s="1">
        <v>0.22839999999999999</v>
      </c>
      <c r="D64" s="1">
        <v>0.1234</v>
      </c>
      <c r="E64" s="1">
        <v>7.2999999999999995E-2</v>
      </c>
      <c r="F64" s="1">
        <v>0.14649999999999999</v>
      </c>
      <c r="G64" s="1">
        <v>0.34839999999999999</v>
      </c>
      <c r="H64" s="1">
        <v>0.54679999999999995</v>
      </c>
      <c r="I64" s="1">
        <v>0.54069999999999996</v>
      </c>
      <c r="J64" s="1">
        <v>0.4572</v>
      </c>
      <c r="K64" s="1">
        <v>0.3501474</v>
      </c>
      <c r="L64" s="1">
        <v>2.5610239999999999E-2</v>
      </c>
      <c r="M64" s="1">
        <v>1.7696232999999999</v>
      </c>
    </row>
    <row r="65" spans="1:13" x14ac:dyDescent="0.25">
      <c r="A65">
        <f>APSL!Z65</f>
        <v>0.64774275569916362</v>
      </c>
      <c r="B65" s="4">
        <f>Planck!E65</f>
        <v>130.81589230354771</v>
      </c>
      <c r="C65" s="1">
        <v>0.22739999999999999</v>
      </c>
      <c r="D65" s="1">
        <v>0.1235</v>
      </c>
      <c r="E65" s="1">
        <v>7.2999999999999995E-2</v>
      </c>
      <c r="F65" s="1">
        <v>0.1479</v>
      </c>
      <c r="G65" s="1">
        <v>0.34949999999999998</v>
      </c>
      <c r="H65" s="1">
        <v>0.54830000000000001</v>
      </c>
      <c r="I65" s="1">
        <v>0.53890000000000005</v>
      </c>
      <c r="J65" s="1">
        <v>0.45479999999999998</v>
      </c>
      <c r="K65" s="1">
        <v>0.35001300000000002</v>
      </c>
      <c r="L65" s="1">
        <v>2.6958570000000001E-2</v>
      </c>
      <c r="M65" s="1">
        <v>1.7762636999999999</v>
      </c>
    </row>
    <row r="66" spans="1:13" x14ac:dyDescent="0.25">
      <c r="A66">
        <f>APSL!Z66</f>
        <v>0.69040396040252272</v>
      </c>
      <c r="B66" s="4">
        <f>Planck!E66</f>
        <v>131.98960507984239</v>
      </c>
      <c r="C66" s="1">
        <v>0.22650000000000001</v>
      </c>
      <c r="D66" s="1">
        <v>0.1237</v>
      </c>
      <c r="E66" s="1">
        <v>7.2999999999999995E-2</v>
      </c>
      <c r="F66" s="1">
        <v>0.14940000000000001</v>
      </c>
      <c r="G66" s="1">
        <v>0.35070000000000001</v>
      </c>
      <c r="H66" s="1">
        <v>0.54969999999999997</v>
      </c>
      <c r="I66" s="1">
        <v>0.53700000000000003</v>
      </c>
      <c r="J66" s="1">
        <v>0.45229999999999998</v>
      </c>
      <c r="K66" s="1">
        <v>0.34928700000000001</v>
      </c>
      <c r="L66" s="1">
        <v>2.8351250000000001E-2</v>
      </c>
      <c r="M66" s="1">
        <v>1.7804333999999999</v>
      </c>
    </row>
    <row r="67" spans="1:13" x14ac:dyDescent="0.25">
      <c r="A67">
        <f>APSL!Z67</f>
        <v>0.73317347012748912</v>
      </c>
      <c r="B67" s="4">
        <f>Planck!E67</f>
        <v>133.16331785613718</v>
      </c>
      <c r="C67" s="1">
        <v>0.22600000000000001</v>
      </c>
      <c r="D67" s="1">
        <v>0.124</v>
      </c>
      <c r="E67" s="1">
        <v>7.2999999999999995E-2</v>
      </c>
      <c r="F67" s="1">
        <v>0.151</v>
      </c>
      <c r="G67" s="1">
        <v>0.35199999999999998</v>
      </c>
      <c r="H67" s="1">
        <v>0.55100000000000005</v>
      </c>
      <c r="I67" s="1">
        <v>0.53500000000000003</v>
      </c>
      <c r="J67" s="1">
        <v>0.45</v>
      </c>
      <c r="K67" s="1">
        <v>0.34805999999999998</v>
      </c>
      <c r="L67" s="1">
        <v>2.98E-2</v>
      </c>
      <c r="M67" s="1">
        <v>1.7826</v>
      </c>
    </row>
    <row r="68" spans="1:13" x14ac:dyDescent="0.25">
      <c r="A68">
        <f>APSL!Z68</f>
        <v>0.77546338612612908</v>
      </c>
      <c r="B68" s="4">
        <f>Planck!E68</f>
        <v>134.33703063243186</v>
      </c>
      <c r="C68" s="1">
        <v>0.22570000000000001</v>
      </c>
      <c r="D68" s="1">
        <v>0.1245</v>
      </c>
      <c r="E68" s="1">
        <v>7.3099999999999998E-2</v>
      </c>
      <c r="F68" s="1">
        <v>0.15279999999999999</v>
      </c>
      <c r="G68" s="1">
        <v>0.35339999999999999</v>
      </c>
      <c r="H68" s="1">
        <v>0.55230000000000001</v>
      </c>
      <c r="I68" s="1">
        <v>0.53269999999999995</v>
      </c>
      <c r="J68" s="1">
        <v>0.44779999999999998</v>
      </c>
      <c r="K68" s="1">
        <v>0.3463733</v>
      </c>
      <c r="L68" s="1">
        <v>3.1310829999999998E-2</v>
      </c>
      <c r="M68" s="1">
        <v>1.7829682</v>
      </c>
    </row>
    <row r="69" spans="1:13" x14ac:dyDescent="0.25">
      <c r="A69">
        <f>APSL!Z69</f>
        <v>0.81661308074484396</v>
      </c>
      <c r="B69" s="4">
        <f>Planck!E69</f>
        <v>135.51074340872654</v>
      </c>
      <c r="C69" s="1">
        <v>0.22559999999999999</v>
      </c>
      <c r="D69" s="1">
        <v>0.12509999999999999</v>
      </c>
      <c r="E69" s="1">
        <v>7.3300000000000004E-2</v>
      </c>
      <c r="F69" s="1">
        <v>0.1547</v>
      </c>
      <c r="G69" s="1">
        <v>0.35499999999999998</v>
      </c>
      <c r="H69" s="1">
        <v>0.55359999999999998</v>
      </c>
      <c r="I69" s="1">
        <v>0.53029999999999999</v>
      </c>
      <c r="J69" s="1">
        <v>0.4456</v>
      </c>
      <c r="K69" s="1">
        <v>0.34426240000000002</v>
      </c>
      <c r="L69" s="1">
        <v>3.2883679999999998E-2</v>
      </c>
      <c r="M69" s="1">
        <v>1.7816997999999999</v>
      </c>
    </row>
    <row r="70" spans="1:13" x14ac:dyDescent="0.25">
      <c r="A70">
        <f>APSL!Z70</f>
        <v>0.85590658008938469</v>
      </c>
      <c r="B70" s="4">
        <f>Planck!E70</f>
        <v>136.68445618502133</v>
      </c>
      <c r="C70" s="1">
        <v>0.22539999999999999</v>
      </c>
      <c r="D70" s="1">
        <v>0.12590000000000001</v>
      </c>
      <c r="E70" s="1">
        <v>7.3499999999999996E-2</v>
      </c>
      <c r="F70" s="1">
        <v>0.15679999999999999</v>
      </c>
      <c r="G70" s="1">
        <v>0.35659999999999997</v>
      </c>
      <c r="H70" s="1">
        <v>0.55479999999999996</v>
      </c>
      <c r="I70" s="1">
        <v>0.52759999999999996</v>
      </c>
      <c r="J70" s="1">
        <v>0.44350000000000001</v>
      </c>
      <c r="K70" s="1">
        <v>0.34180880000000002</v>
      </c>
      <c r="L70" s="1">
        <v>3.4521120000000002E-2</v>
      </c>
      <c r="M70" s="1">
        <v>1.7791982</v>
      </c>
    </row>
    <row r="71" spans="1:13" x14ac:dyDescent="0.25">
      <c r="A71">
        <f>APSL!Z71</f>
        <v>0.89259729964858303</v>
      </c>
      <c r="B71" s="4">
        <f>Planck!E71</f>
        <v>137.85816896131601</v>
      </c>
      <c r="C71" s="1">
        <v>0.22520000000000001</v>
      </c>
      <c r="D71" s="1">
        <v>0.1265</v>
      </c>
      <c r="E71" s="1">
        <v>7.3800000000000004E-2</v>
      </c>
      <c r="F71" s="1">
        <v>0.15890000000000001</v>
      </c>
      <c r="G71" s="1">
        <v>0.35830000000000001</v>
      </c>
      <c r="H71" s="1">
        <v>0.55569999999999997</v>
      </c>
      <c r="I71" s="1">
        <v>0.52480000000000004</v>
      </c>
      <c r="J71" s="1">
        <v>0.44130000000000003</v>
      </c>
      <c r="K71" s="1">
        <v>0.33909410000000001</v>
      </c>
      <c r="L71" s="1">
        <v>3.6225710000000001E-2</v>
      </c>
      <c r="M71" s="1">
        <v>1.7758670999999999</v>
      </c>
    </row>
    <row r="72" spans="1:13" x14ac:dyDescent="0.25">
      <c r="A72">
        <f>APSL!Z72</f>
        <v>0.9259393385410214</v>
      </c>
      <c r="B72" s="4">
        <f>Planck!E72</f>
        <v>139.0318817376108</v>
      </c>
      <c r="C72" s="1">
        <v>0.22500000000000001</v>
      </c>
      <c r="D72" s="1">
        <v>0.127</v>
      </c>
      <c r="E72" s="1">
        <v>7.3999999999999996E-2</v>
      </c>
      <c r="F72" s="1">
        <v>0.161</v>
      </c>
      <c r="G72" s="1">
        <v>0.36</v>
      </c>
      <c r="H72" s="1">
        <v>0.55600000000000005</v>
      </c>
      <c r="I72" s="1">
        <v>0.52200000000000002</v>
      </c>
      <c r="J72" s="1">
        <v>0.439</v>
      </c>
      <c r="K72" s="1">
        <v>0.3362</v>
      </c>
      <c r="L72" s="1">
        <v>3.7999999999999999E-2</v>
      </c>
      <c r="M72" s="1">
        <v>1.7721100000000001</v>
      </c>
    </row>
    <row r="73" spans="1:13" x14ac:dyDescent="0.25">
      <c r="A73">
        <f>APSL!Z73</f>
        <v>0.9552234740830261</v>
      </c>
      <c r="B73" s="4">
        <f>Planck!E73</f>
        <v>138.91378326979705</v>
      </c>
      <c r="C73" s="1">
        <v>0.22459999999999999</v>
      </c>
      <c r="D73" s="1">
        <v>0.12720000000000001</v>
      </c>
      <c r="E73" s="1">
        <v>7.4200000000000002E-2</v>
      </c>
      <c r="F73" s="1">
        <v>0.16309999999999999</v>
      </c>
      <c r="G73" s="1">
        <v>0.36170000000000002</v>
      </c>
      <c r="H73" s="1">
        <v>0.55600000000000005</v>
      </c>
      <c r="I73" s="1">
        <v>0.51900000000000002</v>
      </c>
      <c r="J73" s="1">
        <v>0.4365</v>
      </c>
      <c r="K73" s="1">
        <v>0.33319769999999999</v>
      </c>
      <c r="L73" s="1">
        <v>3.9846670000000001E-2</v>
      </c>
      <c r="M73" s="1">
        <v>1.7682589</v>
      </c>
    </row>
    <row r="74" spans="1:13" x14ac:dyDescent="0.25">
      <c r="A74">
        <f>APSL!Z74</f>
        <v>0.97981498807378986</v>
      </c>
      <c r="B74" s="4">
        <f>Planck!E74</f>
        <v>138.79568480198333</v>
      </c>
      <c r="C74" s="1">
        <v>0.224</v>
      </c>
      <c r="D74" s="1">
        <v>0.12740000000000001</v>
      </c>
      <c r="E74" s="1">
        <v>7.4399999999999994E-2</v>
      </c>
      <c r="F74" s="1">
        <v>0.16520000000000001</v>
      </c>
      <c r="G74" s="1">
        <v>0.3634</v>
      </c>
      <c r="H74" s="1">
        <v>0.55600000000000005</v>
      </c>
      <c r="I74" s="1">
        <v>0.51590000000000003</v>
      </c>
      <c r="J74" s="1">
        <v>0.434</v>
      </c>
      <c r="K74" s="1">
        <v>0.33004109999999998</v>
      </c>
      <c r="L74" s="1">
        <v>4.1768E-2</v>
      </c>
      <c r="M74" s="1">
        <v>1.7640389999999999</v>
      </c>
    </row>
    <row r="75" spans="1:13" x14ac:dyDescent="0.25">
      <c r="A75">
        <f>APSL!Z75</f>
        <v>0.99918973217691476</v>
      </c>
      <c r="B75" s="4">
        <f>Planck!E75</f>
        <v>138.67758633416955</v>
      </c>
      <c r="C75" s="1">
        <v>0.2233</v>
      </c>
      <c r="D75" s="1">
        <v>0.12759999999999999</v>
      </c>
      <c r="E75" s="1">
        <v>7.46E-2</v>
      </c>
      <c r="F75" s="1">
        <v>0.16739999999999999</v>
      </c>
      <c r="G75" s="1">
        <v>0.36520000000000002</v>
      </c>
      <c r="H75" s="1">
        <v>0.55600000000000005</v>
      </c>
      <c r="I75" s="1">
        <v>0.51270000000000004</v>
      </c>
      <c r="J75" s="1">
        <v>0.43130000000000002</v>
      </c>
      <c r="K75" s="1">
        <v>0.32663569999999997</v>
      </c>
      <c r="L75" s="1">
        <v>4.3765999999999999E-2</v>
      </c>
      <c r="M75" s="1">
        <v>1.7589437999999999</v>
      </c>
    </row>
    <row r="76" spans="1:13" x14ac:dyDescent="0.25">
      <c r="A76">
        <f>APSL!Z76</f>
        <v>1.0129646182638905</v>
      </c>
      <c r="B76" s="4">
        <f>Planck!E76</f>
        <v>138.55948786635582</v>
      </c>
      <c r="C76" s="1">
        <v>0.22259999999999999</v>
      </c>
      <c r="D76" s="1">
        <v>0.1278</v>
      </c>
      <c r="E76" s="1">
        <v>7.4800000000000005E-2</v>
      </c>
      <c r="F76" s="1">
        <v>0.1696</v>
      </c>
      <c r="G76" s="1">
        <v>0.36699999999999999</v>
      </c>
      <c r="H76" s="1">
        <v>0.55600000000000005</v>
      </c>
      <c r="I76" s="1">
        <v>0.50939999999999996</v>
      </c>
      <c r="J76" s="1">
        <v>0.42859999999999998</v>
      </c>
      <c r="K76" s="1">
        <v>0.32288679999999997</v>
      </c>
      <c r="L76" s="1">
        <v>4.5842670000000002E-2</v>
      </c>
      <c r="M76" s="1">
        <v>1.7524663</v>
      </c>
    </row>
    <row r="77" spans="1:13" x14ac:dyDescent="0.25">
      <c r="A77">
        <f>APSL!Z77</f>
        <v>1.0209191280674463</v>
      </c>
      <c r="B77" s="4">
        <f>Planck!E77</f>
        <v>138.4413893985421</v>
      </c>
      <c r="C77" s="1">
        <v>0.222</v>
      </c>
      <c r="D77" s="1">
        <v>0.128</v>
      </c>
      <c r="E77" s="1">
        <v>7.4999999999999997E-2</v>
      </c>
      <c r="F77" s="1">
        <v>0.17199999999999999</v>
      </c>
      <c r="G77" s="1">
        <v>0.36899999999999999</v>
      </c>
      <c r="H77" s="1">
        <v>0.55600000000000005</v>
      </c>
      <c r="I77" s="1">
        <v>0.50600000000000001</v>
      </c>
      <c r="J77" s="1">
        <v>0.42599999999999999</v>
      </c>
      <c r="K77" s="1">
        <v>0.31869999999999998</v>
      </c>
      <c r="L77" s="1">
        <v>4.8000000000000001E-2</v>
      </c>
      <c r="M77" s="1">
        <v>1.7441</v>
      </c>
    </row>
    <row r="78" spans="1:13" x14ac:dyDescent="0.25">
      <c r="A78">
        <f>APSL!Z78</f>
        <v>1.0230054571809875</v>
      </c>
      <c r="B78" s="4">
        <f>Planck!E78</f>
        <v>138.32329093072835</v>
      </c>
      <c r="C78" s="1">
        <v>0.2215</v>
      </c>
      <c r="D78" s="1">
        <v>0.12839999999999999</v>
      </c>
      <c r="E78" s="1">
        <v>7.5300000000000006E-2</v>
      </c>
      <c r="F78" s="1">
        <v>0.17449999999999999</v>
      </c>
      <c r="G78" s="1">
        <v>0.37119999999999997</v>
      </c>
      <c r="H78" s="1">
        <v>0.55589999999999995</v>
      </c>
      <c r="I78" s="1">
        <v>0.50260000000000005</v>
      </c>
      <c r="J78" s="1">
        <v>0.4234</v>
      </c>
      <c r="K78" s="1">
        <v>0.3140251</v>
      </c>
      <c r="L78" s="1">
        <v>5.0243679999999999E-2</v>
      </c>
      <c r="M78" s="1">
        <v>1.7335594999999999</v>
      </c>
    </row>
    <row r="79" spans="1:13" x14ac:dyDescent="0.25">
      <c r="A79">
        <f>APSL!Z79</f>
        <v>1.0193463648732048</v>
      </c>
      <c r="B79" s="4">
        <f>Planck!E79</f>
        <v>138.2051924629146</v>
      </c>
      <c r="C79" s="1">
        <v>0.22109999999999999</v>
      </c>
      <c r="D79" s="1">
        <v>0.129</v>
      </c>
      <c r="E79" s="1">
        <v>7.5700000000000003E-2</v>
      </c>
      <c r="F79" s="1">
        <v>0.1772</v>
      </c>
      <c r="G79" s="1">
        <v>0.3735</v>
      </c>
      <c r="H79" s="1">
        <v>0.55559999999999998</v>
      </c>
      <c r="I79" s="1">
        <v>0.499</v>
      </c>
      <c r="J79" s="1">
        <v>0.4209</v>
      </c>
      <c r="K79" s="1">
        <v>0.30888399999999999</v>
      </c>
      <c r="L79" s="1">
        <v>5.2573040000000001E-2</v>
      </c>
      <c r="M79" s="1">
        <v>1.7208581000000001</v>
      </c>
    </row>
    <row r="80" spans="1:13" x14ac:dyDescent="0.25">
      <c r="A80">
        <f>APSL!Z80</f>
        <v>1.0102214000050147</v>
      </c>
      <c r="B80" s="4">
        <f>Planck!E80</f>
        <v>138.08709399510087</v>
      </c>
      <c r="C80" s="1">
        <v>0.2208</v>
      </c>
      <c r="D80" s="1">
        <v>0.12970000000000001</v>
      </c>
      <c r="E80" s="1">
        <v>7.6100000000000001E-2</v>
      </c>
      <c r="F80" s="1">
        <v>0.1799</v>
      </c>
      <c r="G80" s="1">
        <v>0.376</v>
      </c>
      <c r="H80" s="1">
        <v>0.55510000000000004</v>
      </c>
      <c r="I80" s="1">
        <v>0.49540000000000001</v>
      </c>
      <c r="J80" s="1">
        <v>0.41839999999999999</v>
      </c>
      <c r="K80" s="1">
        <v>0.30329040000000002</v>
      </c>
      <c r="L80" s="1">
        <v>5.4980559999999998E-2</v>
      </c>
      <c r="M80" s="1">
        <v>1.7059369</v>
      </c>
    </row>
    <row r="81" spans="1:13" x14ac:dyDescent="0.25">
      <c r="A81">
        <f>APSL!Z81</f>
        <v>0.99604358878501442</v>
      </c>
      <c r="B81" s="4">
        <f>Planck!E81</f>
        <v>137.96899552728712</v>
      </c>
      <c r="C81" s="1">
        <v>0.22040000000000001</v>
      </c>
      <c r="D81" s="1">
        <v>0.13039999999999999</v>
      </c>
      <c r="E81" s="1">
        <v>7.6499999999999999E-2</v>
      </c>
      <c r="F81" s="1">
        <v>0.18290000000000001</v>
      </c>
      <c r="G81" s="1">
        <v>0.3785</v>
      </c>
      <c r="H81" s="1">
        <v>0.55459999999999998</v>
      </c>
      <c r="I81" s="1">
        <v>0.49170000000000003</v>
      </c>
      <c r="J81" s="1">
        <v>0.4158</v>
      </c>
      <c r="K81" s="1">
        <v>0.29725790000000002</v>
      </c>
      <c r="L81" s="1">
        <v>5.7458719999999998E-2</v>
      </c>
      <c r="M81" s="1">
        <v>1.6887372</v>
      </c>
    </row>
    <row r="82" spans="1:13" x14ac:dyDescent="0.25">
      <c r="A82">
        <f>APSL!Z82</f>
        <v>0.97732963866107603</v>
      </c>
      <c r="B82" s="4">
        <f>Planck!E82</f>
        <v>137.8508970594734</v>
      </c>
      <c r="C82" s="1">
        <v>0.22</v>
      </c>
      <c r="D82" s="1">
        <v>0.13100000000000001</v>
      </c>
      <c r="E82" s="1">
        <v>7.6999999999999999E-2</v>
      </c>
      <c r="F82" s="1">
        <v>0.186</v>
      </c>
      <c r="G82" s="1">
        <v>0.38100000000000001</v>
      </c>
      <c r="H82" s="1">
        <v>0.55400000000000005</v>
      </c>
      <c r="I82" s="1">
        <v>0.48799999999999999</v>
      </c>
      <c r="J82" s="1">
        <v>0.41299999999999998</v>
      </c>
      <c r="K82" s="1">
        <v>0.2908</v>
      </c>
      <c r="L82" s="1">
        <v>0.06</v>
      </c>
      <c r="M82" s="1">
        <v>1.6692</v>
      </c>
    </row>
    <row r="83" spans="1:13" x14ac:dyDescent="0.25">
      <c r="A83">
        <f>APSL!Z83</f>
        <v>0.9546671010786183</v>
      </c>
      <c r="B83" s="4">
        <f>Planck!E83</f>
        <v>137.27162601090933</v>
      </c>
      <c r="C83" s="1">
        <v>0.21959999999999999</v>
      </c>
      <c r="D83" s="1">
        <v>0.13159999999999999</v>
      </c>
      <c r="E83" s="1">
        <v>7.7499999999999999E-2</v>
      </c>
      <c r="F83" s="1">
        <v>0.18940000000000001</v>
      </c>
      <c r="G83" s="1">
        <v>0.3836</v>
      </c>
      <c r="H83" s="1">
        <v>0.55330000000000001</v>
      </c>
      <c r="I83" s="1">
        <v>0.48430000000000001</v>
      </c>
      <c r="J83" s="1">
        <v>0.41</v>
      </c>
      <c r="K83" s="1">
        <v>0.2839701</v>
      </c>
      <c r="L83" s="1">
        <v>6.2601970000000007E-2</v>
      </c>
      <c r="M83" s="1">
        <v>1.6475287000000001</v>
      </c>
    </row>
    <row r="84" spans="1:13" x14ac:dyDescent="0.25">
      <c r="A84">
        <f>APSL!Z84</f>
        <v>0.92868175994106172</v>
      </c>
      <c r="B84" s="4">
        <f>Planck!E84</f>
        <v>136.69235496234521</v>
      </c>
      <c r="C84" s="1">
        <v>0.21920000000000001</v>
      </c>
      <c r="D84" s="1">
        <v>0.13220000000000001</v>
      </c>
      <c r="E84" s="1">
        <v>7.8E-2</v>
      </c>
      <c r="F84" s="1">
        <v>0.193</v>
      </c>
      <c r="G84" s="1">
        <v>0.38640000000000002</v>
      </c>
      <c r="H84" s="1">
        <v>0.5524</v>
      </c>
      <c r="I84" s="1">
        <v>0.48060000000000003</v>
      </c>
      <c r="J84" s="1">
        <v>0.40679999999999999</v>
      </c>
      <c r="K84" s="1">
        <v>0.27672140000000001</v>
      </c>
      <c r="L84" s="1">
        <v>6.5277520000000006E-2</v>
      </c>
      <c r="M84" s="1">
        <v>1.6234127</v>
      </c>
    </row>
    <row r="85" spans="1:13" x14ac:dyDescent="0.25">
      <c r="A85">
        <f>APSL!Z85</f>
        <v>0.90000790726786783</v>
      </c>
      <c r="B85" s="4">
        <f>Planck!E85</f>
        <v>136.11308391378111</v>
      </c>
      <c r="C85" s="1">
        <v>0.21879999999999999</v>
      </c>
      <c r="D85" s="1">
        <v>0.13270000000000001</v>
      </c>
      <c r="E85" s="1">
        <v>7.8600000000000003E-2</v>
      </c>
      <c r="F85" s="1">
        <v>0.1968</v>
      </c>
      <c r="G85" s="1">
        <v>0.3891</v>
      </c>
      <c r="H85" s="1">
        <v>0.5514</v>
      </c>
      <c r="I85" s="1">
        <v>0.4768</v>
      </c>
      <c r="J85" s="1">
        <v>0.40350000000000003</v>
      </c>
      <c r="K85" s="1">
        <v>0.26891779999999998</v>
      </c>
      <c r="L85" s="1">
        <v>6.8042080000000005E-2</v>
      </c>
      <c r="M85" s="1">
        <v>1.5960223</v>
      </c>
    </row>
    <row r="86" spans="1:13" x14ac:dyDescent="0.25">
      <c r="A86">
        <f>APSL!Z86</f>
        <v>0.86926332782436311</v>
      </c>
      <c r="B86" s="4">
        <f>Planck!E86</f>
        <v>135.53381286521707</v>
      </c>
      <c r="C86" s="1">
        <v>0.21840000000000001</v>
      </c>
      <c r="D86" s="1">
        <v>0.1333</v>
      </c>
      <c r="E86" s="1">
        <v>7.9299999999999995E-2</v>
      </c>
      <c r="F86" s="1">
        <v>0.20080000000000001</v>
      </c>
      <c r="G86" s="1">
        <v>0.39169999999999999</v>
      </c>
      <c r="H86" s="1">
        <v>0.55020000000000002</v>
      </c>
      <c r="I86" s="1">
        <v>0.47289999999999999</v>
      </c>
      <c r="J86" s="1">
        <v>0.4002</v>
      </c>
      <c r="K86" s="1">
        <v>0.26042270000000001</v>
      </c>
      <c r="L86" s="1">
        <v>7.0911089999999996E-2</v>
      </c>
      <c r="M86" s="1">
        <v>1.5645279999999999</v>
      </c>
    </row>
    <row r="87" spans="1:13" x14ac:dyDescent="0.25">
      <c r="A87">
        <f>APSL!Z87</f>
        <v>0.83702993409848736</v>
      </c>
      <c r="B87" s="4">
        <f>Planck!E87</f>
        <v>134.95454181665295</v>
      </c>
      <c r="C87" s="1">
        <v>0.218</v>
      </c>
      <c r="D87" s="1">
        <v>0.13400000000000001</v>
      </c>
      <c r="E87" s="1">
        <v>0.08</v>
      </c>
      <c r="F87" s="1">
        <v>0.20499999999999999</v>
      </c>
      <c r="G87" s="1">
        <v>0.39400000000000002</v>
      </c>
      <c r="H87" s="1">
        <v>0.54900000000000004</v>
      </c>
      <c r="I87" s="1">
        <v>0.46899999999999997</v>
      </c>
      <c r="J87" s="1">
        <v>0.39700000000000002</v>
      </c>
      <c r="K87" s="1">
        <v>0.25109999999999999</v>
      </c>
      <c r="L87" s="1">
        <v>7.3899999999999993E-2</v>
      </c>
      <c r="M87" s="1">
        <v>1.5281</v>
      </c>
    </row>
    <row r="88" spans="1:13" x14ac:dyDescent="0.25">
      <c r="A88">
        <f>APSL!Z88</f>
        <v>0.80384022025328017</v>
      </c>
      <c r="B88" s="4">
        <f>Planck!E88</f>
        <v>134.37527076808888</v>
      </c>
      <c r="C88" s="1">
        <v>0.21759999999999999</v>
      </c>
      <c r="D88" s="1">
        <v>0.13469999999999999</v>
      </c>
      <c r="E88" s="1">
        <v>8.0799999999999997E-2</v>
      </c>
      <c r="F88" s="1">
        <v>0.2094</v>
      </c>
      <c r="G88" s="1">
        <v>0.39600000000000002</v>
      </c>
      <c r="H88" s="1">
        <v>0.54769999999999996</v>
      </c>
      <c r="I88" s="1">
        <v>0.46489999999999998</v>
      </c>
      <c r="J88" s="1">
        <v>0.39400000000000002</v>
      </c>
      <c r="K88" s="1">
        <v>0.24084749999999999</v>
      </c>
      <c r="L88" s="1">
        <v>7.7016000000000001E-2</v>
      </c>
      <c r="M88" s="1">
        <v>1.4861114</v>
      </c>
    </row>
    <row r="89" spans="1:13" x14ac:dyDescent="0.25">
      <c r="A89">
        <f>APSL!Z89</f>
        <v>0.77016912291939832</v>
      </c>
      <c r="B89" s="4">
        <f>Planck!E89</f>
        <v>133.79599971952479</v>
      </c>
      <c r="C89" s="1">
        <v>0.2172</v>
      </c>
      <c r="D89" s="1">
        <v>0.13550000000000001</v>
      </c>
      <c r="E89" s="1">
        <v>8.1699999999999995E-2</v>
      </c>
      <c r="F89" s="1">
        <v>0.2142</v>
      </c>
      <c r="G89" s="1">
        <v>0.39789999999999998</v>
      </c>
      <c r="H89" s="1">
        <v>0.54620000000000002</v>
      </c>
      <c r="I89" s="1">
        <v>0.4607</v>
      </c>
      <c r="J89" s="1">
        <v>0.39100000000000001</v>
      </c>
      <c r="K89" s="1">
        <v>0.22985120000000001</v>
      </c>
      <c r="L89" s="1">
        <v>8.0266400000000002E-2</v>
      </c>
      <c r="M89" s="1">
        <v>1.4395214999999999</v>
      </c>
    </row>
    <row r="90" spans="1:13" x14ac:dyDescent="0.25">
      <c r="A90">
        <f>APSL!Z90</f>
        <v>0.73643051171467022</v>
      </c>
      <c r="B90" s="4">
        <f>Planck!E90</f>
        <v>133.21672867096069</v>
      </c>
      <c r="C90" s="1">
        <v>0.21679999999999999</v>
      </c>
      <c r="D90" s="1">
        <v>0.1363</v>
      </c>
      <c r="E90" s="1">
        <v>8.2699999999999996E-2</v>
      </c>
      <c r="F90" s="1">
        <v>0.21909999999999999</v>
      </c>
      <c r="G90" s="1">
        <v>0.3997</v>
      </c>
      <c r="H90" s="1">
        <v>0.54449999999999998</v>
      </c>
      <c r="I90" s="1">
        <v>0.45629999999999998</v>
      </c>
      <c r="J90" s="1">
        <v>0.38800000000000001</v>
      </c>
      <c r="K90" s="1">
        <v>0.2184072</v>
      </c>
      <c r="L90" s="1">
        <v>8.36668E-2</v>
      </c>
      <c r="M90" s="1">
        <v>1.3898798999999999</v>
      </c>
    </row>
    <row r="91" spans="1:13" x14ac:dyDescent="0.25">
      <c r="A91">
        <f>APSL!Z91</f>
        <v>0.70297736297179658</v>
      </c>
      <c r="B91" s="4">
        <f>Planck!E91</f>
        <v>132.6374576223966</v>
      </c>
      <c r="C91" s="1">
        <v>0.21640000000000001</v>
      </c>
      <c r="D91" s="1">
        <v>0.1371</v>
      </c>
      <c r="E91" s="1">
        <v>8.3799999999999999E-2</v>
      </c>
      <c r="F91" s="1">
        <v>0.224</v>
      </c>
      <c r="G91" s="1">
        <v>0.40139999999999998</v>
      </c>
      <c r="H91" s="1">
        <v>0.54279999999999995</v>
      </c>
      <c r="I91" s="1">
        <v>0.4521</v>
      </c>
      <c r="J91" s="1">
        <v>0.38500000000000001</v>
      </c>
      <c r="K91" s="1">
        <v>0.20681150000000001</v>
      </c>
      <c r="L91" s="1">
        <v>8.7232799999999999E-2</v>
      </c>
      <c r="M91" s="1">
        <v>1.3387362</v>
      </c>
    </row>
    <row r="92" spans="1:13" x14ac:dyDescent="0.25">
      <c r="A92">
        <f>APSL!Z92</f>
        <v>0.6701046521920857</v>
      </c>
      <c r="B92" s="4">
        <f>Planck!E92</f>
        <v>132.0581865738325</v>
      </c>
      <c r="C92" s="1">
        <v>0.216</v>
      </c>
      <c r="D92" s="1">
        <v>0.13800000000000001</v>
      </c>
      <c r="E92" s="1">
        <v>8.5000000000000006E-2</v>
      </c>
      <c r="F92" s="1">
        <v>0.22900000000000001</v>
      </c>
      <c r="G92" s="1">
        <v>0.40300000000000002</v>
      </c>
      <c r="H92" s="1">
        <v>0.54100000000000004</v>
      </c>
      <c r="I92" s="1">
        <v>0.44800000000000001</v>
      </c>
      <c r="J92" s="1">
        <v>0.38200000000000001</v>
      </c>
      <c r="K92" s="1">
        <v>0.19536000000000001</v>
      </c>
      <c r="L92" s="1">
        <v>9.0980000000000005E-2</v>
      </c>
      <c r="M92" s="1">
        <v>1.2876399999999999</v>
      </c>
    </row>
    <row r="93" spans="1:13" x14ac:dyDescent="0.25">
      <c r="A93">
        <f>APSL!Z93</f>
        <v>0.63805408338788638</v>
      </c>
      <c r="B93" s="4">
        <f>Planck!E93</f>
        <v>131.95032699834397</v>
      </c>
      <c r="C93" s="1">
        <v>0.2155</v>
      </c>
      <c r="D93" s="1">
        <v>0.1389</v>
      </c>
      <c r="E93" s="1">
        <v>8.6400000000000005E-2</v>
      </c>
      <c r="F93" s="1">
        <v>0.2339</v>
      </c>
      <c r="G93" s="1">
        <v>0.40450000000000003</v>
      </c>
      <c r="H93" s="1">
        <v>0.53920000000000001</v>
      </c>
      <c r="I93" s="1">
        <v>0.44409999999999999</v>
      </c>
      <c r="J93" s="1">
        <v>0.37880000000000003</v>
      </c>
      <c r="K93" s="1">
        <v>0.18421360000000001</v>
      </c>
      <c r="L93" s="1">
        <v>9.4917550000000003E-2</v>
      </c>
      <c r="M93" s="1">
        <v>1.2374223</v>
      </c>
    </row>
    <row r="94" spans="1:13" x14ac:dyDescent="0.25">
      <c r="A94">
        <f>APSL!Z94</f>
        <v>0.60701991063947358</v>
      </c>
      <c r="B94" s="4">
        <f>Planck!E94</f>
        <v>131.84246742285541</v>
      </c>
      <c r="C94" s="1">
        <v>0.215</v>
      </c>
      <c r="D94" s="1">
        <v>0.13980000000000001</v>
      </c>
      <c r="E94" s="1">
        <v>8.7999999999999995E-2</v>
      </c>
      <c r="F94" s="1">
        <v>0.23880000000000001</v>
      </c>
      <c r="G94" s="1">
        <v>0.40600000000000003</v>
      </c>
      <c r="H94" s="1">
        <v>0.53720000000000001</v>
      </c>
      <c r="I94" s="1">
        <v>0.44040000000000001</v>
      </c>
      <c r="J94" s="1">
        <v>0.37559999999999999</v>
      </c>
      <c r="K94" s="1">
        <v>0.17332729999999999</v>
      </c>
      <c r="L94" s="1">
        <v>9.9045839999999996E-2</v>
      </c>
      <c r="M94" s="1">
        <v>1.1878242999999999</v>
      </c>
    </row>
    <row r="95" spans="1:13" x14ac:dyDescent="0.25">
      <c r="A95">
        <f>APSL!Z95</f>
        <v>0.57715526317525168</v>
      </c>
      <c r="B95" s="4">
        <f>Planck!E95</f>
        <v>131.73460784736687</v>
      </c>
      <c r="C95" s="1">
        <v>0.2145</v>
      </c>
      <c r="D95" s="1">
        <v>0.14080000000000001</v>
      </c>
      <c r="E95" s="1">
        <v>8.9800000000000005E-2</v>
      </c>
      <c r="F95" s="1">
        <v>0.24379999999999999</v>
      </c>
      <c r="G95" s="1">
        <v>0.40749999999999997</v>
      </c>
      <c r="H95" s="1">
        <v>0.53520000000000001</v>
      </c>
      <c r="I95" s="1">
        <v>0.43659999999999999</v>
      </c>
      <c r="J95" s="1">
        <v>0.37230000000000002</v>
      </c>
      <c r="K95" s="1">
        <v>0.1626881</v>
      </c>
      <c r="L95" s="1">
        <v>0.1033674</v>
      </c>
      <c r="M95" s="1">
        <v>1.1387611</v>
      </c>
    </row>
    <row r="96" spans="1:13" x14ac:dyDescent="0.25">
      <c r="A96">
        <f>APSL!Z96</f>
        <v>0.54857853604146556</v>
      </c>
      <c r="B96" s="4">
        <f>Planck!E96</f>
        <v>131.62674827187831</v>
      </c>
      <c r="C96" s="1">
        <v>0.21410000000000001</v>
      </c>
      <c r="D96" s="1">
        <v>0.1419</v>
      </c>
      <c r="E96" s="1">
        <v>9.1800000000000007E-2</v>
      </c>
      <c r="F96" s="1">
        <v>0.24890000000000001</v>
      </c>
      <c r="G96" s="1">
        <v>0.4088</v>
      </c>
      <c r="H96" s="1">
        <v>0.53320000000000001</v>
      </c>
      <c r="I96" s="1">
        <v>0.43290000000000001</v>
      </c>
      <c r="J96" s="1">
        <v>0.36909999999999998</v>
      </c>
      <c r="K96" s="1">
        <v>0.15228330000000001</v>
      </c>
      <c r="L96" s="1">
        <v>0.1078846</v>
      </c>
      <c r="M96" s="1">
        <v>1.0901479999999999</v>
      </c>
    </row>
    <row r="97" spans="1:13" x14ac:dyDescent="0.25">
      <c r="A97">
        <f>APSL!Z97</f>
        <v>0.52137954021953969</v>
      </c>
      <c r="B97" s="4">
        <f>Planck!E97</f>
        <v>131.51888869638978</v>
      </c>
      <c r="C97" s="1">
        <v>0.214</v>
      </c>
      <c r="D97" s="1">
        <v>0.14299999999999999</v>
      </c>
      <c r="E97" s="1">
        <v>9.4E-2</v>
      </c>
      <c r="F97" s="1">
        <v>0.254</v>
      </c>
      <c r="G97" s="1">
        <v>0.41</v>
      </c>
      <c r="H97" s="1">
        <v>0.53100000000000003</v>
      </c>
      <c r="I97" s="1">
        <v>0.42899999999999999</v>
      </c>
      <c r="J97" s="1">
        <v>0.36599999999999999</v>
      </c>
      <c r="K97" s="1">
        <v>0.1421</v>
      </c>
      <c r="L97" s="1">
        <v>0.11260000000000001</v>
      </c>
      <c r="M97" s="1">
        <v>1.0419</v>
      </c>
    </row>
    <row r="98" spans="1:13" x14ac:dyDescent="0.25">
      <c r="A98">
        <f>APSL!Z98</f>
        <v>0.4956252129835515</v>
      </c>
      <c r="B98" s="4">
        <f>Planck!E98</f>
        <v>131.41102912090122</v>
      </c>
      <c r="C98" s="1">
        <v>0.214</v>
      </c>
      <c r="D98" s="1">
        <v>0.14419999999999999</v>
      </c>
      <c r="E98" s="1">
        <v>9.6500000000000002E-2</v>
      </c>
      <c r="F98" s="1">
        <v>0.25929999999999997</v>
      </c>
      <c r="G98" s="1">
        <v>0.41110000000000002</v>
      </c>
      <c r="H98" s="1">
        <v>0.52880000000000005</v>
      </c>
      <c r="I98" s="1">
        <v>0.42499999999999999</v>
      </c>
      <c r="J98" s="1">
        <v>0.36309999999999998</v>
      </c>
      <c r="K98" s="1">
        <v>0.13217860000000001</v>
      </c>
      <c r="L98" s="1">
        <v>0.117532</v>
      </c>
      <c r="M98" s="1">
        <v>0.99419760000000001</v>
      </c>
    </row>
    <row r="99" spans="1:13" x14ac:dyDescent="0.25">
      <c r="A99">
        <f>APSL!Z99</f>
        <v>0.47136477074156818</v>
      </c>
      <c r="B99" s="4">
        <f>Planck!E99</f>
        <v>131.30316954541269</v>
      </c>
      <c r="C99" s="1">
        <v>0.214</v>
      </c>
      <c r="D99" s="1">
        <v>0.14549999999999999</v>
      </c>
      <c r="E99" s="1">
        <v>9.9400000000000002E-2</v>
      </c>
      <c r="F99" s="1">
        <v>0.26469999999999999</v>
      </c>
      <c r="G99" s="1">
        <v>0.41220000000000001</v>
      </c>
      <c r="H99" s="1">
        <v>0.52649999999999997</v>
      </c>
      <c r="I99" s="1">
        <v>0.42080000000000001</v>
      </c>
      <c r="J99" s="1">
        <v>0.36030000000000001</v>
      </c>
      <c r="K99" s="1">
        <v>0.1225696</v>
      </c>
      <c r="L99" s="1">
        <v>0.1226744</v>
      </c>
      <c r="M99" s="1">
        <v>0.9473473</v>
      </c>
    </row>
    <row r="100" spans="1:13" x14ac:dyDescent="0.25">
      <c r="A100">
        <f>APSL!Z100</f>
        <v>0.44863424502696297</v>
      </c>
      <c r="B100" s="4">
        <f>Planck!E100</f>
        <v>131.19530996992415</v>
      </c>
      <c r="C100" s="1">
        <v>0.214</v>
      </c>
      <c r="D100" s="1">
        <v>0.14699999999999999</v>
      </c>
      <c r="E100" s="1">
        <v>0.10249999999999999</v>
      </c>
      <c r="F100" s="1">
        <v>0.27010000000000001</v>
      </c>
      <c r="G100" s="1">
        <v>0.4133</v>
      </c>
      <c r="H100" s="1">
        <v>0.52410000000000001</v>
      </c>
      <c r="I100" s="1">
        <v>0.41660000000000003</v>
      </c>
      <c r="J100" s="1">
        <v>0.35759999999999997</v>
      </c>
      <c r="K100" s="1">
        <v>0.11327520000000001</v>
      </c>
      <c r="L100" s="1">
        <v>0.12799279999999999</v>
      </c>
      <c r="M100" s="1">
        <v>0.90145310000000001</v>
      </c>
    </row>
    <row r="101" spans="1:13" x14ac:dyDescent="0.25">
      <c r="A101">
        <f>APSL!Z101</f>
        <v>0.42746038161744115</v>
      </c>
      <c r="B101" s="4">
        <f>Planck!E101</f>
        <v>131.08745039443559</v>
      </c>
      <c r="C101" s="1">
        <v>0.214</v>
      </c>
      <c r="D101" s="1">
        <v>0.14849999999999999</v>
      </c>
      <c r="E101" s="1">
        <v>0.10580000000000001</v>
      </c>
      <c r="F101" s="1">
        <v>0.27560000000000001</v>
      </c>
      <c r="G101" s="1">
        <v>0.41420000000000001</v>
      </c>
      <c r="H101" s="1">
        <v>0.52159999999999995</v>
      </c>
      <c r="I101" s="1">
        <v>0.41239999999999999</v>
      </c>
      <c r="J101" s="1">
        <v>0.3548</v>
      </c>
      <c r="K101" s="1">
        <v>0.1042979</v>
      </c>
      <c r="L101" s="1">
        <v>0.13345280000000001</v>
      </c>
      <c r="M101" s="1">
        <v>0.85661929999999997</v>
      </c>
    </row>
    <row r="102" spans="1:13" x14ac:dyDescent="0.25">
      <c r="A102">
        <f>APSL!Z102</f>
        <v>0.40786390727590366</v>
      </c>
      <c r="B102" s="4">
        <f>Planck!E102</f>
        <v>130.97959081894706</v>
      </c>
      <c r="C102" s="1">
        <v>0.214</v>
      </c>
      <c r="D102" s="1">
        <v>0.15</v>
      </c>
      <c r="E102" s="1">
        <v>0.109</v>
      </c>
      <c r="F102" s="1">
        <v>0.28100000000000003</v>
      </c>
      <c r="G102" s="1">
        <v>0.41499999999999998</v>
      </c>
      <c r="H102" s="1">
        <v>0.51900000000000002</v>
      </c>
      <c r="I102" s="1">
        <v>0.40799999999999997</v>
      </c>
      <c r="J102" s="1">
        <v>0.35199999999999998</v>
      </c>
      <c r="K102" s="1">
        <v>9.5640000000000003E-2</v>
      </c>
      <c r="L102" s="1">
        <v>0.13902</v>
      </c>
      <c r="M102" s="1">
        <v>0.81295010000000001</v>
      </c>
    </row>
    <row r="103" spans="1:13" x14ac:dyDescent="0.25">
      <c r="A103">
        <f>APSL!Z103</f>
        <v>0.38986218241629944</v>
      </c>
      <c r="B103" s="4">
        <f>Planck!E103</f>
        <v>129.99993712528314</v>
      </c>
      <c r="C103" s="1">
        <v>0.214</v>
      </c>
      <c r="D103" s="1">
        <v>0.15160000000000001</v>
      </c>
      <c r="E103" s="1">
        <v>0.11219999999999999</v>
      </c>
      <c r="F103" s="1">
        <v>0.28649999999999998</v>
      </c>
      <c r="G103" s="1">
        <v>0.41570000000000001</v>
      </c>
      <c r="H103" s="1">
        <v>0.51619999999999999</v>
      </c>
      <c r="I103" s="1">
        <v>0.40350000000000003</v>
      </c>
      <c r="J103" s="1">
        <v>0.34899999999999998</v>
      </c>
      <c r="K103" s="1">
        <v>8.7299550000000004E-2</v>
      </c>
      <c r="L103" s="1">
        <v>0.14467640000000001</v>
      </c>
      <c r="M103" s="1">
        <v>0.77051729999999996</v>
      </c>
    </row>
    <row r="104" spans="1:13" x14ac:dyDescent="0.25">
      <c r="A104">
        <f>APSL!Z104</f>
        <v>0.37347126464734931</v>
      </c>
      <c r="B104" s="4">
        <f>Planck!E104</f>
        <v>129.02028343161919</v>
      </c>
      <c r="C104" s="1">
        <v>0.214</v>
      </c>
      <c r="D104" s="1">
        <v>0.1532</v>
      </c>
      <c r="E104" s="1">
        <v>0.1154</v>
      </c>
      <c r="F104" s="1">
        <v>0.29199999999999998</v>
      </c>
      <c r="G104" s="1">
        <v>0.41649999999999998</v>
      </c>
      <c r="H104" s="1">
        <v>0.51329999999999998</v>
      </c>
      <c r="I104" s="1">
        <v>0.39889999999999998</v>
      </c>
      <c r="J104" s="1">
        <v>0.34589999999999999</v>
      </c>
      <c r="K104" s="1">
        <v>7.9308039999999996E-2</v>
      </c>
      <c r="L104" s="1">
        <v>0.1504693</v>
      </c>
      <c r="M104" s="1">
        <v>0.7294448</v>
      </c>
    </row>
    <row r="105" spans="1:13" x14ac:dyDescent="0.25">
      <c r="A105">
        <f>APSL!Z105</f>
        <v>0.35870741053342431</v>
      </c>
      <c r="B105" s="4">
        <f>Planck!E105</f>
        <v>128.0406297379553</v>
      </c>
      <c r="C105" s="1">
        <v>0.214</v>
      </c>
      <c r="D105" s="1">
        <v>0.155</v>
      </c>
      <c r="E105" s="1">
        <v>0.1188</v>
      </c>
      <c r="F105" s="1">
        <v>0.2974</v>
      </c>
      <c r="G105" s="1">
        <v>0.41710000000000003</v>
      </c>
      <c r="H105" s="1">
        <v>0.51019999999999999</v>
      </c>
      <c r="I105" s="1">
        <v>0.39419999999999999</v>
      </c>
      <c r="J105" s="1">
        <v>0.34279999999999999</v>
      </c>
      <c r="K105" s="1">
        <v>7.1717760000000005E-2</v>
      </c>
      <c r="L105" s="1">
        <v>0.15646189999999999</v>
      </c>
      <c r="M105" s="1">
        <v>0.68991360000000002</v>
      </c>
    </row>
    <row r="106" spans="1:13" x14ac:dyDescent="0.25">
      <c r="A106">
        <f>APSL!Z106</f>
        <v>0.34558804328013587</v>
      </c>
      <c r="B106" s="4">
        <f>Planck!E106</f>
        <v>127.06097604429134</v>
      </c>
      <c r="C106" s="1">
        <v>0.214</v>
      </c>
      <c r="D106" s="1">
        <v>0.15690000000000001</v>
      </c>
      <c r="E106" s="1">
        <v>0.12230000000000001</v>
      </c>
      <c r="F106" s="1">
        <v>0.30280000000000001</v>
      </c>
      <c r="G106" s="1">
        <v>0.41760000000000003</v>
      </c>
      <c r="H106" s="1">
        <v>0.5071</v>
      </c>
      <c r="I106" s="1">
        <v>0.3896</v>
      </c>
      <c r="J106" s="1">
        <v>0.33979999999999999</v>
      </c>
      <c r="K106" s="1">
        <v>6.4580990000000005E-2</v>
      </c>
      <c r="L106" s="1">
        <v>0.16271769999999999</v>
      </c>
      <c r="M106" s="1">
        <v>0.65210489999999999</v>
      </c>
    </row>
    <row r="107" spans="1:13" x14ac:dyDescent="0.25">
      <c r="A107">
        <f>APSL!Z107</f>
        <v>0.33413221405374549</v>
      </c>
      <c r="B107" s="4">
        <f>Planck!E107</f>
        <v>126.08132235062745</v>
      </c>
      <c r="C107" s="1">
        <v>0.214</v>
      </c>
      <c r="D107" s="1">
        <v>0.159</v>
      </c>
      <c r="E107" s="1">
        <v>0.126</v>
      </c>
      <c r="F107" s="1">
        <v>0.308</v>
      </c>
      <c r="G107" s="1">
        <v>0.41799999999999998</v>
      </c>
      <c r="H107" s="1">
        <v>0.504</v>
      </c>
      <c r="I107" s="1">
        <v>0.38500000000000001</v>
      </c>
      <c r="J107" s="1">
        <v>0.33700000000000002</v>
      </c>
      <c r="K107" s="1">
        <v>5.7950010000000003E-2</v>
      </c>
      <c r="L107" s="1">
        <v>0.16930000000000001</v>
      </c>
      <c r="M107" s="1">
        <v>0.61619999999999997</v>
      </c>
    </row>
    <row r="108" spans="1:13" x14ac:dyDescent="0.25">
      <c r="A108">
        <f>APSL!Z108</f>
        <v>0.32436058541256252</v>
      </c>
      <c r="B108" s="4">
        <f>Planck!E108</f>
        <v>125.10166865696348</v>
      </c>
      <c r="C108" s="1">
        <v>0.21410000000000001</v>
      </c>
      <c r="D108" s="1">
        <v>0.1615</v>
      </c>
      <c r="E108" s="1">
        <v>0.13</v>
      </c>
      <c r="F108" s="1">
        <v>0.31309999999999999</v>
      </c>
      <c r="G108" s="1">
        <v>0.41830000000000001</v>
      </c>
      <c r="H108" s="1">
        <v>0.50090000000000001</v>
      </c>
      <c r="I108" s="1">
        <v>0.3805</v>
      </c>
      <c r="J108" s="1">
        <v>0.33450000000000002</v>
      </c>
      <c r="K108" s="1">
        <v>5.1862110000000003E-2</v>
      </c>
      <c r="L108" s="1">
        <v>0.17624310000000001</v>
      </c>
      <c r="M108" s="1">
        <v>0.58232859999999997</v>
      </c>
    </row>
    <row r="109" spans="1:13" x14ac:dyDescent="0.25">
      <c r="A109">
        <f>APSL!Z109</f>
        <v>0.31629496755986763</v>
      </c>
      <c r="B109" s="4">
        <f>Planck!E109</f>
        <v>124.12201496329959</v>
      </c>
      <c r="C109" s="1">
        <v>0.2145</v>
      </c>
      <c r="D109" s="1">
        <v>0.16439999999999999</v>
      </c>
      <c r="E109" s="1">
        <v>0.1343</v>
      </c>
      <c r="F109" s="1">
        <v>0.318</v>
      </c>
      <c r="G109" s="1">
        <v>0.41860000000000003</v>
      </c>
      <c r="H109" s="1">
        <v>0.49780000000000002</v>
      </c>
      <c r="I109" s="1">
        <v>0.37609999999999999</v>
      </c>
      <c r="J109" s="1">
        <v>0.33210000000000001</v>
      </c>
      <c r="K109" s="1">
        <v>4.628152E-2</v>
      </c>
      <c r="L109" s="1">
        <v>0.1835581</v>
      </c>
      <c r="M109" s="1">
        <v>0.55041620000000002</v>
      </c>
    </row>
    <row r="110" spans="1:13" x14ac:dyDescent="0.25">
      <c r="A110">
        <f>APSL!Z110</f>
        <v>0.30995744214708421</v>
      </c>
      <c r="B110" s="4">
        <f>Planck!E110</f>
        <v>123.14236126963563</v>
      </c>
      <c r="C110" s="1">
        <v>0.215</v>
      </c>
      <c r="D110" s="1">
        <v>0.1676</v>
      </c>
      <c r="E110" s="1">
        <v>0.13880000000000001</v>
      </c>
      <c r="F110" s="1">
        <v>0.32279999999999998</v>
      </c>
      <c r="G110" s="1">
        <v>0.41880000000000001</v>
      </c>
      <c r="H110" s="1">
        <v>0.49459999999999998</v>
      </c>
      <c r="I110" s="1">
        <v>0.37180000000000002</v>
      </c>
      <c r="J110" s="1">
        <v>0.32990000000000003</v>
      </c>
      <c r="K110" s="1">
        <v>4.1150880000000001E-2</v>
      </c>
      <c r="L110" s="1">
        <v>0.19127350000000001</v>
      </c>
      <c r="M110" s="1">
        <v>0.52033759999999996</v>
      </c>
    </row>
    <row r="111" spans="1:13" x14ac:dyDescent="0.25">
      <c r="A111">
        <f>APSL!Z111</f>
        <v>0.30536911418064794</v>
      </c>
      <c r="B111" s="4">
        <f>Planck!E111</f>
        <v>122.16270757597174</v>
      </c>
      <c r="C111" s="1">
        <v>0.2155</v>
      </c>
      <c r="D111" s="1">
        <v>0.17080000000000001</v>
      </c>
      <c r="E111" s="1">
        <v>0.1434</v>
      </c>
      <c r="F111" s="1">
        <v>0.32750000000000001</v>
      </c>
      <c r="G111" s="1">
        <v>0.41889999999999999</v>
      </c>
      <c r="H111" s="1">
        <v>0.4914</v>
      </c>
      <c r="I111" s="1">
        <v>0.3674</v>
      </c>
      <c r="J111" s="1">
        <v>0.32750000000000001</v>
      </c>
      <c r="K111" s="1">
        <v>3.641283E-2</v>
      </c>
      <c r="L111" s="1">
        <v>0.19941800000000001</v>
      </c>
      <c r="M111" s="1">
        <v>0.4919673</v>
      </c>
    </row>
    <row r="112" spans="1:13" x14ac:dyDescent="0.25">
      <c r="A112">
        <f>APSL!Z112</f>
        <v>0.30254853998018971</v>
      </c>
      <c r="B112" s="4">
        <f>Planck!E112</f>
        <v>121.18305388230777</v>
      </c>
      <c r="C112" s="1">
        <v>0.216</v>
      </c>
      <c r="D112" s="1">
        <v>0.17399999999999999</v>
      </c>
      <c r="E112" s="1">
        <v>0.14799999999999999</v>
      </c>
      <c r="F112" s="1">
        <v>0.33200000000000002</v>
      </c>
      <c r="G112" s="1">
        <v>0.41899999999999998</v>
      </c>
      <c r="H112" s="1">
        <v>0.48799999999999999</v>
      </c>
      <c r="I112" s="1">
        <v>0.36299999999999999</v>
      </c>
      <c r="J112" s="1">
        <v>0.32500000000000001</v>
      </c>
      <c r="K112" s="1">
        <v>3.2009999999999997E-2</v>
      </c>
      <c r="L112" s="1">
        <v>0.20802000000000001</v>
      </c>
      <c r="M112" s="1">
        <v>0.46517999999999998</v>
      </c>
    </row>
    <row r="113" spans="1:13" x14ac:dyDescent="0.25">
      <c r="A113">
        <f>APSL!Z113</f>
        <v>0.30150988765915776</v>
      </c>
      <c r="B113" s="4">
        <f>Planck!E113</f>
        <v>120.9985244380141</v>
      </c>
      <c r="C113" s="1">
        <v>0.21640000000000001</v>
      </c>
      <c r="D113" s="1">
        <v>0.17710000000000001</v>
      </c>
      <c r="E113" s="1">
        <v>0.15260000000000001</v>
      </c>
      <c r="F113" s="1">
        <v>0.33629999999999999</v>
      </c>
      <c r="G113" s="1">
        <v>0.41889999999999999</v>
      </c>
      <c r="H113" s="1">
        <v>0.4844</v>
      </c>
      <c r="I113" s="1">
        <v>0.35849999999999999</v>
      </c>
      <c r="J113" s="1">
        <v>0.3221</v>
      </c>
      <c r="K113" s="1">
        <v>2.79172E-2</v>
      </c>
      <c r="L113" s="1">
        <v>0.2171199</v>
      </c>
      <c r="M113" s="1">
        <v>0.4399246</v>
      </c>
    </row>
    <row r="114" spans="1:13" x14ac:dyDescent="0.25">
      <c r="A114">
        <f>APSL!Z114</f>
        <v>0.30226089565599407</v>
      </c>
      <c r="B114" s="4">
        <f>Planck!E114</f>
        <v>120.81399499372046</v>
      </c>
      <c r="C114" s="1">
        <v>0.2167</v>
      </c>
      <c r="D114" s="1">
        <v>0.18029999999999999</v>
      </c>
      <c r="E114" s="1">
        <v>0.15740000000000001</v>
      </c>
      <c r="F114" s="1">
        <v>0.34039999999999998</v>
      </c>
      <c r="G114" s="1">
        <v>0.41860000000000003</v>
      </c>
      <c r="H114" s="1">
        <v>0.48060000000000003</v>
      </c>
      <c r="I114" s="1">
        <v>0.35389999999999999</v>
      </c>
      <c r="J114" s="1">
        <v>0.31900000000000001</v>
      </c>
      <c r="K114" s="1">
        <v>2.41444E-2</v>
      </c>
      <c r="L114" s="1">
        <v>0.22673450000000001</v>
      </c>
      <c r="M114" s="1">
        <v>0.41618359999999999</v>
      </c>
    </row>
    <row r="115" spans="1:13" x14ac:dyDescent="0.25">
      <c r="A115">
        <f>APSL!Z115</f>
        <v>0.30480070373185408</v>
      </c>
      <c r="B115" s="4">
        <f>Planck!E115</f>
        <v>120.6294655494268</v>
      </c>
      <c r="C115" s="1">
        <v>0.21709999999999999</v>
      </c>
      <c r="D115" s="1">
        <v>0.1835</v>
      </c>
      <c r="E115" s="1">
        <v>0.16220000000000001</v>
      </c>
      <c r="F115" s="1">
        <v>0.34429999999999999</v>
      </c>
      <c r="G115" s="1">
        <v>0.41810000000000003</v>
      </c>
      <c r="H115" s="1">
        <v>0.4768</v>
      </c>
      <c r="I115" s="1">
        <v>0.34939999999999999</v>
      </c>
      <c r="J115" s="1">
        <v>0.31580000000000003</v>
      </c>
      <c r="K115" s="1">
        <v>2.0687000000000001E-2</v>
      </c>
      <c r="L115" s="1">
        <v>0.23685709999999999</v>
      </c>
      <c r="M115" s="1">
        <v>0.39388220000000002</v>
      </c>
    </row>
    <row r="116" spans="1:13" x14ac:dyDescent="0.25">
      <c r="A116">
        <f>APSL!Z116</f>
        <v>0.30911763881089782</v>
      </c>
      <c r="B116" s="4">
        <f>Planck!E116</f>
        <v>120.44493610513315</v>
      </c>
      <c r="C116" s="1">
        <v>0.2175</v>
      </c>
      <c r="D116" s="1">
        <v>0.1867</v>
      </c>
      <c r="E116" s="1">
        <v>0.16700000000000001</v>
      </c>
      <c r="F116" s="1">
        <v>0.34820000000000001</v>
      </c>
      <c r="G116" s="1">
        <v>0.41749999999999998</v>
      </c>
      <c r="H116" s="1">
        <v>0.47289999999999999</v>
      </c>
      <c r="I116" s="1">
        <v>0.34499999999999997</v>
      </c>
      <c r="J116" s="1">
        <v>0.31280000000000002</v>
      </c>
      <c r="K116" s="1">
        <v>1.7540400000000001E-2</v>
      </c>
      <c r="L116" s="1">
        <v>0.24748120000000001</v>
      </c>
      <c r="M116" s="1">
        <v>0.3729459</v>
      </c>
    </row>
    <row r="117" spans="1:13" x14ac:dyDescent="0.25">
      <c r="A117">
        <f>APSL!Z117</f>
        <v>0.31518704430875305</v>
      </c>
      <c r="B117" s="4">
        <f>Planck!E117</f>
        <v>120.26040666083948</v>
      </c>
      <c r="C117" s="1">
        <v>0.218</v>
      </c>
      <c r="D117" s="1">
        <v>0.19</v>
      </c>
      <c r="E117" s="1">
        <v>0.17199999999999999</v>
      </c>
      <c r="F117" s="1">
        <v>0.35199999999999998</v>
      </c>
      <c r="G117" s="1">
        <v>0.41699999999999998</v>
      </c>
      <c r="H117" s="1">
        <v>0.46899999999999997</v>
      </c>
      <c r="I117" s="1">
        <v>0.34100000000000003</v>
      </c>
      <c r="J117" s="1">
        <v>0.31</v>
      </c>
      <c r="K117" s="1">
        <v>1.47E-2</v>
      </c>
      <c r="L117" s="1">
        <v>0.2586</v>
      </c>
      <c r="M117" s="1">
        <v>0.3533</v>
      </c>
    </row>
    <row r="118" spans="1:13" x14ac:dyDescent="0.25">
      <c r="A118">
        <f>APSL!Z118</f>
        <v>0.32296924545976691</v>
      </c>
      <c r="B118" s="4">
        <f>Planck!E118</f>
        <v>120.07587721654583</v>
      </c>
      <c r="C118" s="1">
        <v>0.21879999999999999</v>
      </c>
      <c r="D118" s="1">
        <v>0.1933</v>
      </c>
      <c r="E118" s="1">
        <v>0.17710000000000001</v>
      </c>
      <c r="F118" s="1">
        <v>0.35580000000000001</v>
      </c>
      <c r="G118" s="1">
        <v>0.41639999999999999</v>
      </c>
      <c r="H118" s="1">
        <v>0.4652</v>
      </c>
      <c r="I118" s="1">
        <v>0.3372</v>
      </c>
      <c r="J118" s="1">
        <v>0.30759999999999998</v>
      </c>
      <c r="K118" s="1">
        <v>1.216179E-2</v>
      </c>
      <c r="L118" s="1">
        <v>0.27018490000000001</v>
      </c>
      <c r="M118" s="1">
        <v>0.33485779999999998</v>
      </c>
    </row>
    <row r="119" spans="1:13" x14ac:dyDescent="0.25">
      <c r="A119">
        <f>APSL!Z119</f>
        <v>0.33240774399909939</v>
      </c>
      <c r="B119" s="4">
        <f>Planck!E119</f>
        <v>119.89134777225216</v>
      </c>
      <c r="C119" s="1">
        <v>0.21990000000000001</v>
      </c>
      <c r="D119" s="1">
        <v>0.19670000000000001</v>
      </c>
      <c r="E119" s="1">
        <v>0.18240000000000001</v>
      </c>
      <c r="F119" s="1">
        <v>0.35959999999999998</v>
      </c>
      <c r="G119" s="1">
        <v>0.41560000000000002</v>
      </c>
      <c r="H119" s="1">
        <v>0.46139999999999998</v>
      </c>
      <c r="I119" s="1">
        <v>0.3337</v>
      </c>
      <c r="J119" s="1">
        <v>0.30530000000000002</v>
      </c>
      <c r="K119" s="1">
        <v>9.9199600000000002E-3</v>
      </c>
      <c r="L119" s="1">
        <v>0.28229389999999999</v>
      </c>
      <c r="M119" s="1">
        <v>0.3175521</v>
      </c>
    </row>
    <row r="120" spans="1:13" x14ac:dyDescent="0.25">
      <c r="A120">
        <f>APSL!Z120</f>
        <v>0.34342773291171746</v>
      </c>
      <c r="B120" s="4">
        <f>Planck!E120</f>
        <v>119.7068183279585</v>
      </c>
      <c r="C120" s="1">
        <v>0.22109999999999999</v>
      </c>
      <c r="D120" s="1">
        <v>0.2001</v>
      </c>
      <c r="E120" s="1">
        <v>0.18770000000000001</v>
      </c>
      <c r="F120" s="1">
        <v>0.36330000000000001</v>
      </c>
      <c r="G120" s="1">
        <v>0.41470000000000001</v>
      </c>
      <c r="H120" s="1">
        <v>0.45760000000000001</v>
      </c>
      <c r="I120" s="1">
        <v>0.33029999999999998</v>
      </c>
      <c r="J120" s="1">
        <v>0.30320000000000003</v>
      </c>
      <c r="K120" s="1">
        <v>7.9672400000000004E-3</v>
      </c>
      <c r="L120" s="1">
        <v>0.29505049999999999</v>
      </c>
      <c r="M120" s="1">
        <v>0.30133749999999998</v>
      </c>
    </row>
    <row r="121" spans="1:13" x14ac:dyDescent="0.25">
      <c r="A121">
        <f>APSL!Z121</f>
        <v>0.35593501554066509</v>
      </c>
      <c r="B121" s="4">
        <f>Planck!E121</f>
        <v>119.52228888366484</v>
      </c>
      <c r="C121" s="1">
        <v>0.22220000000000001</v>
      </c>
      <c r="D121" s="1">
        <v>0.20349999999999999</v>
      </c>
      <c r="E121" s="1">
        <v>0.193</v>
      </c>
      <c r="F121" s="1">
        <v>0.36680000000000001</v>
      </c>
      <c r="G121" s="1">
        <v>0.4138</v>
      </c>
      <c r="H121" s="1">
        <v>0.45379999999999998</v>
      </c>
      <c r="I121" s="1">
        <v>0.32700000000000001</v>
      </c>
      <c r="J121" s="1">
        <v>0.30109999999999998</v>
      </c>
      <c r="K121" s="1">
        <v>6.2963460000000004E-3</v>
      </c>
      <c r="L121" s="1">
        <v>0.30857800000000002</v>
      </c>
      <c r="M121" s="1">
        <v>0.2861686</v>
      </c>
    </row>
    <row r="122" spans="1:13" x14ac:dyDescent="0.25">
      <c r="A122">
        <f>APSL!Z122</f>
        <v>0.36981540307735439</v>
      </c>
      <c r="B122" s="4">
        <f>Planck!E122</f>
        <v>119.3377594393712</v>
      </c>
      <c r="C122" s="1">
        <v>0.223</v>
      </c>
      <c r="D122" s="1">
        <v>0.20699999999999999</v>
      </c>
      <c r="E122" s="1">
        <v>0.19800000000000001</v>
      </c>
      <c r="F122" s="1">
        <v>0.37</v>
      </c>
      <c r="G122" s="1">
        <v>0.41299999999999998</v>
      </c>
      <c r="H122" s="1">
        <v>0.45</v>
      </c>
      <c r="I122" s="1">
        <v>0.32400000000000001</v>
      </c>
      <c r="J122" s="1">
        <v>0.29899999999999999</v>
      </c>
      <c r="K122" s="1">
        <v>4.8999999999999998E-3</v>
      </c>
      <c r="L122" s="1">
        <v>0.32300000000000001</v>
      </c>
      <c r="M122" s="1">
        <v>0.27200000000000002</v>
      </c>
    </row>
    <row r="123" spans="1:13" x14ac:dyDescent="0.25">
      <c r="A123">
        <f>APSL!Z123</f>
        <v>0.3849346504903387</v>
      </c>
      <c r="B123" s="4">
        <f>Planck!E123</f>
        <v>118.99942207923226</v>
      </c>
      <c r="C123" s="1">
        <v>0.2235</v>
      </c>
      <c r="D123" s="1">
        <v>0.21060000000000001</v>
      </c>
      <c r="E123" s="1">
        <v>0.20280000000000001</v>
      </c>
      <c r="F123" s="1">
        <v>0.373</v>
      </c>
      <c r="G123" s="1">
        <v>0.41220000000000001</v>
      </c>
      <c r="H123" s="1">
        <v>0.44619999999999999</v>
      </c>
      <c r="I123" s="1">
        <v>0.3211</v>
      </c>
      <c r="J123" s="1">
        <v>0.2969</v>
      </c>
      <c r="K123" s="1">
        <v>3.777173E-3</v>
      </c>
      <c r="L123" s="1">
        <v>0.33840209999999998</v>
      </c>
      <c r="M123" s="1">
        <v>0.25881710000000002</v>
      </c>
    </row>
    <row r="124" spans="1:13" x14ac:dyDescent="0.25">
      <c r="A124">
        <f>APSL!Z124</f>
        <v>0.40113897366845702</v>
      </c>
      <c r="B124" s="4">
        <f>Planck!E124</f>
        <v>118.66108471909331</v>
      </c>
      <c r="C124" s="1">
        <v>0.224</v>
      </c>
      <c r="D124" s="1">
        <v>0.2142</v>
      </c>
      <c r="E124" s="1">
        <v>0.20760000000000001</v>
      </c>
      <c r="F124" s="1">
        <v>0.37590000000000001</v>
      </c>
      <c r="G124" s="1">
        <v>0.41149999999999998</v>
      </c>
      <c r="H124" s="1">
        <v>0.44230000000000003</v>
      </c>
      <c r="I124" s="1">
        <v>0.31840000000000002</v>
      </c>
      <c r="J124" s="1">
        <v>0.29470000000000002</v>
      </c>
      <c r="K124" s="1">
        <v>2.94532E-3</v>
      </c>
      <c r="L124" s="1">
        <v>0.3546858</v>
      </c>
      <c r="M124" s="1">
        <v>0.2464838</v>
      </c>
    </row>
    <row r="125" spans="1:13" x14ac:dyDescent="0.25">
      <c r="A125">
        <f>APSL!Z125</f>
        <v>0.41825617055739872</v>
      </c>
      <c r="B125" s="4">
        <f>Planck!E125</f>
        <v>118.32274735895437</v>
      </c>
      <c r="C125" s="1">
        <v>0.22439999999999999</v>
      </c>
      <c r="D125" s="1">
        <v>0.21779999999999999</v>
      </c>
      <c r="E125" s="1">
        <v>0.2122</v>
      </c>
      <c r="F125" s="1">
        <v>0.37859999999999999</v>
      </c>
      <c r="G125" s="1">
        <v>0.41070000000000001</v>
      </c>
      <c r="H125" s="1">
        <v>0.43840000000000001</v>
      </c>
      <c r="I125" s="1">
        <v>0.31580000000000003</v>
      </c>
      <c r="J125" s="1">
        <v>0.29260000000000003</v>
      </c>
      <c r="K125" s="1">
        <v>2.4248799999999999E-3</v>
      </c>
      <c r="L125" s="1">
        <v>0.37169859999999999</v>
      </c>
      <c r="M125" s="1">
        <v>0.2347718</v>
      </c>
    </row>
    <row r="126" spans="1:13" x14ac:dyDescent="0.25">
      <c r="A126">
        <f>APSL!Z126</f>
        <v>0.43609734714142256</v>
      </c>
      <c r="B126" s="4">
        <f>Planck!E126</f>
        <v>117.98440999881544</v>
      </c>
      <c r="C126" s="1">
        <v>0.22470000000000001</v>
      </c>
      <c r="D126" s="1">
        <v>0.22140000000000001</v>
      </c>
      <c r="E126" s="1">
        <v>0.2167</v>
      </c>
      <c r="F126" s="1">
        <v>0.38100000000000001</v>
      </c>
      <c r="G126" s="1">
        <v>0.40989999999999999</v>
      </c>
      <c r="H126" s="1">
        <v>0.43469999999999998</v>
      </c>
      <c r="I126" s="1">
        <v>0.31330000000000002</v>
      </c>
      <c r="J126" s="1">
        <v>0.29070000000000001</v>
      </c>
      <c r="K126" s="1">
        <v>2.2362929999999999E-3</v>
      </c>
      <c r="L126" s="1">
        <v>0.38928750000000001</v>
      </c>
      <c r="M126" s="1">
        <v>0.22345329999999999</v>
      </c>
    </row>
    <row r="127" spans="1:13" x14ac:dyDescent="0.25">
      <c r="A127">
        <f>APSL!Z127</f>
        <v>0.45445922619688905</v>
      </c>
      <c r="B127" s="4">
        <f>Planck!E127</f>
        <v>117.64607263867649</v>
      </c>
      <c r="C127" s="1">
        <v>0.22500000000000001</v>
      </c>
      <c r="D127" s="1">
        <v>0.22500000000000001</v>
      </c>
      <c r="E127" s="1">
        <v>0.221</v>
      </c>
      <c r="F127" s="1">
        <v>0.38300000000000001</v>
      </c>
      <c r="G127" s="1">
        <v>0.40899999999999997</v>
      </c>
      <c r="H127" s="1">
        <v>0.43099999999999999</v>
      </c>
      <c r="I127" s="1">
        <v>0.311</v>
      </c>
      <c r="J127" s="1">
        <v>0.28899999999999998</v>
      </c>
      <c r="K127" s="1">
        <v>2.3999999999999998E-3</v>
      </c>
      <c r="L127" s="1">
        <v>0.4073</v>
      </c>
      <c r="M127" s="1">
        <v>0.21229999999999999</v>
      </c>
    </row>
    <row r="128" spans="1:13" x14ac:dyDescent="0.25">
      <c r="A128">
        <f>APSL!Z128</f>
        <v>0.47312699384973977</v>
      </c>
      <c r="B128" s="4">
        <f>Planck!E128</f>
        <v>117.30773527853754</v>
      </c>
      <c r="C128" s="1">
        <v>0.2253</v>
      </c>
      <c r="D128" s="1">
        <v>0.2286</v>
      </c>
      <c r="E128" s="1">
        <v>0.22520000000000001</v>
      </c>
      <c r="F128" s="1">
        <v>0.38469999999999999</v>
      </c>
      <c r="G128" s="1">
        <v>0.40799999999999997</v>
      </c>
      <c r="H128" s="1">
        <v>0.42749999999999999</v>
      </c>
      <c r="I128" s="1">
        <v>0.30880000000000002</v>
      </c>
      <c r="J128" s="1">
        <v>0.28760000000000002</v>
      </c>
      <c r="K128" s="1">
        <v>2.92552E-3</v>
      </c>
      <c r="L128" s="1">
        <v>0.42562990000000001</v>
      </c>
      <c r="M128" s="1">
        <v>0.20116919999999999</v>
      </c>
    </row>
    <row r="129" spans="1:13" x14ac:dyDescent="0.25">
      <c r="A129">
        <f>APSL!Z129</f>
        <v>0.49187761717045464</v>
      </c>
      <c r="B129" s="4">
        <f>Planck!E129</f>
        <v>116.9693979183986</v>
      </c>
      <c r="C129" s="1">
        <v>0.22550000000000001</v>
      </c>
      <c r="D129" s="1">
        <v>0.23219999999999999</v>
      </c>
      <c r="E129" s="1">
        <v>0.2293</v>
      </c>
      <c r="F129" s="1">
        <v>0.38629999999999998</v>
      </c>
      <c r="G129" s="1">
        <v>0.40679999999999999</v>
      </c>
      <c r="H129" s="1">
        <v>0.42420000000000002</v>
      </c>
      <c r="I129" s="1">
        <v>0.30680000000000002</v>
      </c>
      <c r="J129" s="1">
        <v>0.28639999999999999</v>
      </c>
      <c r="K129" s="1">
        <v>3.8365600000000001E-3</v>
      </c>
      <c r="L129" s="1">
        <v>0.44430960000000003</v>
      </c>
      <c r="M129" s="1">
        <v>0.1901196</v>
      </c>
    </row>
    <row r="130" spans="1:13" x14ac:dyDescent="0.25">
      <c r="A130">
        <f>APSL!Z130</f>
        <v>0.51048354637784321</v>
      </c>
      <c r="B130" s="4">
        <f>Planck!E130</f>
        <v>116.63106055825966</v>
      </c>
      <c r="C130" s="1">
        <v>0.2258</v>
      </c>
      <c r="D130" s="1">
        <v>0.23580000000000001</v>
      </c>
      <c r="E130" s="1">
        <v>0.23319999999999999</v>
      </c>
      <c r="F130" s="1">
        <v>0.38769999999999999</v>
      </c>
      <c r="G130" s="1">
        <v>0.40560000000000002</v>
      </c>
      <c r="H130" s="1">
        <v>0.42080000000000001</v>
      </c>
      <c r="I130" s="1">
        <v>0.3049</v>
      </c>
      <c r="J130" s="1">
        <v>0.2853</v>
      </c>
      <c r="K130" s="1">
        <v>5.17484E-3</v>
      </c>
      <c r="L130" s="1">
        <v>0.46339439999999998</v>
      </c>
      <c r="M130" s="1">
        <v>0.17922540000000001</v>
      </c>
    </row>
    <row r="131" spans="1:13" x14ac:dyDescent="0.25">
      <c r="A131">
        <f>APSL!Z131</f>
        <v>0.52871669865206727</v>
      </c>
      <c r="B131" s="4">
        <f>Planck!E131</f>
        <v>116.29272319812071</v>
      </c>
      <c r="C131" s="1">
        <v>0.22589999999999999</v>
      </c>
      <c r="D131" s="1">
        <v>0.23910000000000001</v>
      </c>
      <c r="E131" s="1">
        <v>0.23710000000000001</v>
      </c>
      <c r="F131" s="1">
        <v>0.38890000000000002</v>
      </c>
      <c r="G131" s="1">
        <v>0.40429999999999999</v>
      </c>
      <c r="H131" s="1">
        <v>0.41749999999999998</v>
      </c>
      <c r="I131" s="1">
        <v>0.30299999999999999</v>
      </c>
      <c r="J131" s="1">
        <v>0.28420000000000001</v>
      </c>
      <c r="K131" s="1">
        <v>6.9820799999999999E-3</v>
      </c>
      <c r="L131" s="1">
        <v>0.48293950000000002</v>
      </c>
      <c r="M131" s="1">
        <v>0.16856080000000001</v>
      </c>
    </row>
    <row r="132" spans="1:13" x14ac:dyDescent="0.25">
      <c r="A132">
        <f>APSL!Z132</f>
        <v>0.54635260789034845</v>
      </c>
      <c r="B132" s="4">
        <f>Planck!E132</f>
        <v>115.95438583798179</v>
      </c>
      <c r="C132" s="1">
        <v>0.22600000000000001</v>
      </c>
      <c r="D132" s="1">
        <v>0.24199999999999999</v>
      </c>
      <c r="E132" s="1">
        <v>0.24099999999999999</v>
      </c>
      <c r="F132" s="1">
        <v>0.39</v>
      </c>
      <c r="G132" s="1">
        <v>0.40300000000000002</v>
      </c>
      <c r="H132" s="1">
        <v>0.41399999999999998</v>
      </c>
      <c r="I132" s="1">
        <v>0.30099999999999999</v>
      </c>
      <c r="J132" s="1">
        <v>0.28299999999999997</v>
      </c>
      <c r="K132" s="1">
        <v>9.2999999999999992E-3</v>
      </c>
      <c r="L132" s="1">
        <v>0.503</v>
      </c>
      <c r="M132" s="1">
        <v>0.15820000000000001</v>
      </c>
    </row>
    <row r="133" spans="1:13" x14ac:dyDescent="0.25">
      <c r="A133">
        <f>APSL!Z133</f>
        <v>0.56317461659953516</v>
      </c>
      <c r="B133" s="4">
        <f>Planck!E133</f>
        <v>115.3773380790194</v>
      </c>
      <c r="C133" s="1">
        <v>0.22600000000000001</v>
      </c>
      <c r="D133" s="1">
        <v>0.24460000000000001</v>
      </c>
      <c r="E133" s="1">
        <v>0.24490000000000001</v>
      </c>
      <c r="F133" s="1">
        <v>0.39100000000000001</v>
      </c>
      <c r="G133" s="1">
        <v>0.4017</v>
      </c>
      <c r="H133" s="1">
        <v>0.4103</v>
      </c>
      <c r="I133" s="1">
        <v>0.29899999999999999</v>
      </c>
      <c r="J133" s="1">
        <v>0.28170000000000001</v>
      </c>
      <c r="K133" s="1">
        <v>1.2149490000000001E-2</v>
      </c>
      <c r="L133" s="1">
        <v>0.52356930000000002</v>
      </c>
      <c r="M133" s="1">
        <v>0.1481383</v>
      </c>
    </row>
    <row r="134" spans="1:13" x14ac:dyDescent="0.25">
      <c r="A134">
        <f>APSL!Z134</f>
        <v>0.5789779829067474</v>
      </c>
      <c r="B134" s="4">
        <f>Planck!E134</f>
        <v>114.800290320057</v>
      </c>
      <c r="C134" s="1">
        <v>0.22600000000000001</v>
      </c>
      <c r="D134" s="1">
        <v>0.247</v>
      </c>
      <c r="E134" s="1">
        <v>0.2487</v>
      </c>
      <c r="F134" s="1">
        <v>0.39200000000000002</v>
      </c>
      <c r="G134" s="1">
        <v>0.40029999999999999</v>
      </c>
      <c r="H134" s="1">
        <v>0.40649999999999997</v>
      </c>
      <c r="I134" s="1">
        <v>0.2969</v>
      </c>
      <c r="J134" s="1">
        <v>0.2802</v>
      </c>
      <c r="K134" s="1">
        <v>1.553588E-2</v>
      </c>
      <c r="L134" s="1">
        <v>0.544512</v>
      </c>
      <c r="M134" s="1">
        <v>0.13837579999999999</v>
      </c>
    </row>
    <row r="135" spans="1:13" x14ac:dyDescent="0.25">
      <c r="A135">
        <f>APSL!Z135</f>
        <v>0.59357377753496254</v>
      </c>
      <c r="B135" s="4">
        <f>Planck!E135</f>
        <v>114.22324256109461</v>
      </c>
      <c r="C135" s="1">
        <v>0.22600000000000001</v>
      </c>
      <c r="D135" s="1">
        <v>0.2492</v>
      </c>
      <c r="E135" s="1">
        <v>0.2525</v>
      </c>
      <c r="F135" s="1">
        <v>0.39290000000000003</v>
      </c>
      <c r="G135" s="1">
        <v>0.39889999999999998</v>
      </c>
      <c r="H135" s="1">
        <v>0.40260000000000001</v>
      </c>
      <c r="I135" s="1">
        <v>0.29480000000000001</v>
      </c>
      <c r="J135" s="1">
        <v>0.27879999999999999</v>
      </c>
      <c r="K135" s="1">
        <v>1.9477520000000002E-2</v>
      </c>
      <c r="L135" s="1">
        <v>0.56569000000000003</v>
      </c>
      <c r="M135" s="1">
        <v>0.1289942</v>
      </c>
    </row>
    <row r="136" spans="1:13" x14ac:dyDescent="0.25">
      <c r="A136">
        <f>APSL!Z136</f>
        <v>0.60679245243384705</v>
      </c>
      <c r="B136" s="4">
        <f>Planck!E136</f>
        <v>113.64619480213223</v>
      </c>
      <c r="C136" s="1">
        <v>0.22600000000000001</v>
      </c>
      <c r="D136" s="1">
        <v>0.25119999999999998</v>
      </c>
      <c r="E136" s="1">
        <v>0.25629999999999997</v>
      </c>
      <c r="F136" s="1">
        <v>0.39350000000000002</v>
      </c>
      <c r="G136" s="1">
        <v>0.39739999999999998</v>
      </c>
      <c r="H136" s="1">
        <v>0.39879999999999999</v>
      </c>
      <c r="I136" s="1">
        <v>0.29289999999999999</v>
      </c>
      <c r="J136" s="1">
        <v>0.27729999999999999</v>
      </c>
      <c r="K136" s="1">
        <v>2.399277E-2</v>
      </c>
      <c r="L136" s="1">
        <v>0.58696530000000002</v>
      </c>
      <c r="M136" s="1">
        <v>0.1200751</v>
      </c>
    </row>
    <row r="137" spans="1:13" x14ac:dyDescent="0.25">
      <c r="A137">
        <f>APSL!Z137</f>
        <v>0.61848697423246912</v>
      </c>
      <c r="B137" s="4">
        <f>Planck!E137</f>
        <v>113.06914704316986</v>
      </c>
      <c r="C137" s="1">
        <v>0.22600000000000001</v>
      </c>
      <c r="D137" s="1">
        <v>0.253</v>
      </c>
      <c r="E137" s="1">
        <v>0.26</v>
      </c>
      <c r="F137" s="1">
        <v>0.39400000000000002</v>
      </c>
      <c r="G137" s="1">
        <v>0.39600000000000002</v>
      </c>
      <c r="H137" s="1">
        <v>0.39500000000000002</v>
      </c>
      <c r="I137" s="1">
        <v>0.29099999999999998</v>
      </c>
      <c r="J137" s="1">
        <v>0.27600000000000002</v>
      </c>
      <c r="K137" s="1">
        <v>2.9100000000000001E-2</v>
      </c>
      <c r="L137" s="1">
        <v>0.60819999999999996</v>
      </c>
      <c r="M137" s="1">
        <v>0.11169999999999999</v>
      </c>
    </row>
    <row r="138" spans="1:13" x14ac:dyDescent="0.25">
      <c r="A138">
        <f>APSL!Z138</f>
        <v>0.62853543122376354</v>
      </c>
      <c r="B138" s="4">
        <f>Planck!E138</f>
        <v>112.49209928420746</v>
      </c>
      <c r="C138" s="1">
        <v>0.22589999999999999</v>
      </c>
      <c r="D138" s="1">
        <v>0.25469999999999998</v>
      </c>
      <c r="E138" s="1">
        <v>0.2636</v>
      </c>
      <c r="F138" s="1">
        <v>0.39429999999999998</v>
      </c>
      <c r="G138" s="1">
        <v>0.39460000000000001</v>
      </c>
      <c r="H138" s="1">
        <v>0.39140000000000003</v>
      </c>
      <c r="I138" s="1">
        <v>0.2893</v>
      </c>
      <c r="J138" s="1">
        <v>0.27479999999999999</v>
      </c>
      <c r="K138" s="1">
        <v>3.4814850000000001E-2</v>
      </c>
      <c r="L138" s="1">
        <v>0.62934559999999995</v>
      </c>
      <c r="M138" s="1">
        <v>0.10390480000000001</v>
      </c>
    </row>
    <row r="139" spans="1:13" x14ac:dyDescent="0.25">
      <c r="A139">
        <f>APSL!Z139</f>
        <v>0.63684304144913595</v>
      </c>
      <c r="B139" s="4">
        <f>Planck!E139</f>
        <v>111.91505152524508</v>
      </c>
      <c r="C139" s="1">
        <v>0.22559999999999999</v>
      </c>
      <c r="D139" s="1">
        <v>0.25619999999999998</v>
      </c>
      <c r="E139" s="1">
        <v>0.26700000000000002</v>
      </c>
      <c r="F139" s="1">
        <v>0.39460000000000001</v>
      </c>
      <c r="G139" s="1">
        <v>0.39319999999999999</v>
      </c>
      <c r="H139" s="1">
        <v>0.38779999999999998</v>
      </c>
      <c r="I139" s="1">
        <v>0.2878</v>
      </c>
      <c r="J139" s="1">
        <v>0.27360000000000001</v>
      </c>
      <c r="K139" s="1">
        <v>4.1120160000000003E-2</v>
      </c>
      <c r="L139" s="1">
        <v>0.65030679999999996</v>
      </c>
      <c r="M139" s="1">
        <v>9.666748E-2</v>
      </c>
    </row>
    <row r="140" spans="1:13" x14ac:dyDescent="0.25">
      <c r="A140">
        <f>APSL!Z140</f>
        <v>0.64334351073346352</v>
      </c>
      <c r="B140" s="4">
        <f>Planck!E140</f>
        <v>111.33800376628272</v>
      </c>
      <c r="C140" s="1">
        <v>0.22539999999999999</v>
      </c>
      <c r="D140" s="1">
        <v>0.2576</v>
      </c>
      <c r="E140" s="1">
        <v>0.27050000000000002</v>
      </c>
      <c r="F140" s="1">
        <v>0.39479999999999998</v>
      </c>
      <c r="G140" s="1">
        <v>0.39190000000000003</v>
      </c>
      <c r="H140" s="1">
        <v>0.38419999999999999</v>
      </c>
      <c r="I140" s="1">
        <v>0.28620000000000001</v>
      </c>
      <c r="J140" s="1">
        <v>0.27250000000000002</v>
      </c>
      <c r="K140" s="1">
        <v>4.798504E-2</v>
      </c>
      <c r="L140" s="1">
        <v>0.6708752</v>
      </c>
      <c r="M140" s="1">
        <v>8.9982720000000002E-2</v>
      </c>
    </row>
    <row r="141" spans="1:13" x14ac:dyDescent="0.25">
      <c r="A141">
        <f>APSL!Z141</f>
        <v>0.64799971224527819</v>
      </c>
      <c r="B141" s="4">
        <f>Planck!E141</f>
        <v>110.76095600732032</v>
      </c>
      <c r="C141" s="1">
        <v>0.22509999999999999</v>
      </c>
      <c r="D141" s="1">
        <v>0.25890000000000002</v>
      </c>
      <c r="E141" s="1">
        <v>0.27410000000000001</v>
      </c>
      <c r="F141" s="1">
        <v>0.39489999999999997</v>
      </c>
      <c r="G141" s="1">
        <v>0.39050000000000001</v>
      </c>
      <c r="H141" s="1">
        <v>0.38059999999999999</v>
      </c>
      <c r="I141" s="1">
        <v>0.28470000000000001</v>
      </c>
      <c r="J141" s="1">
        <v>0.27129999999999999</v>
      </c>
      <c r="K141" s="1">
        <v>5.5378610000000002E-2</v>
      </c>
      <c r="L141" s="1">
        <v>0.69084239999999997</v>
      </c>
      <c r="M141" s="1">
        <v>8.3845310000000006E-2</v>
      </c>
    </row>
    <row r="142" spans="1:13" x14ac:dyDescent="0.25">
      <c r="A142">
        <f>APSL!Z142</f>
        <v>0.65080368230933372</v>
      </c>
      <c r="B142" s="4">
        <f>Planck!E142</f>
        <v>110.18390824835794</v>
      </c>
      <c r="C142" s="1">
        <v>0.22500000000000001</v>
      </c>
      <c r="D142" s="1">
        <v>0.26</v>
      </c>
      <c r="E142" s="1">
        <v>0.27800000000000002</v>
      </c>
      <c r="F142" s="1">
        <v>0.39500000000000002</v>
      </c>
      <c r="G142" s="1">
        <v>0.38900000000000001</v>
      </c>
      <c r="H142" s="1">
        <v>0.377</v>
      </c>
      <c r="I142" s="1">
        <v>0.28299999999999997</v>
      </c>
      <c r="J142" s="1">
        <v>0.27</v>
      </c>
      <c r="K142" s="1">
        <v>6.3270000000000007E-2</v>
      </c>
      <c r="L142" s="1">
        <v>0.71</v>
      </c>
      <c r="M142" s="1">
        <v>7.8249990000000005E-2</v>
      </c>
    </row>
    <row r="143" spans="1:13" x14ac:dyDescent="0.25">
      <c r="A143">
        <f>APSL!Z143</f>
        <v>0.65177594978439646</v>
      </c>
      <c r="B143" s="4">
        <f>Planck!E143</f>
        <v>110.32055138481461</v>
      </c>
      <c r="C143" s="1">
        <v>0.22500000000000001</v>
      </c>
      <c r="D143" s="1">
        <v>0.26100000000000001</v>
      </c>
      <c r="E143" s="1">
        <v>0.28220000000000001</v>
      </c>
      <c r="F143" s="1">
        <v>0.39479999999999998</v>
      </c>
      <c r="G143" s="1">
        <v>0.38750000000000001</v>
      </c>
      <c r="H143" s="1">
        <v>0.37319999999999998</v>
      </c>
      <c r="I143" s="1">
        <v>0.28110000000000002</v>
      </c>
      <c r="J143" s="1">
        <v>0.26850000000000002</v>
      </c>
      <c r="K143" s="1">
        <v>7.1635009999999999E-2</v>
      </c>
      <c r="L143" s="1">
        <v>0.72818519999999998</v>
      </c>
      <c r="M143" s="1">
        <v>7.3208990000000002E-2</v>
      </c>
    </row>
    <row r="144" spans="1:13" x14ac:dyDescent="0.25">
      <c r="A144">
        <f>APSL!Z144</f>
        <v>0.65096423741347442</v>
      </c>
      <c r="B144" s="4">
        <f>Planck!E144</f>
        <v>110.45719452127129</v>
      </c>
      <c r="C144" s="1">
        <v>0.22500000000000001</v>
      </c>
      <c r="D144" s="1">
        <v>0.26179999999999998</v>
      </c>
      <c r="E144" s="1">
        <v>0.28660000000000002</v>
      </c>
      <c r="F144" s="1">
        <v>0.39429999999999998</v>
      </c>
      <c r="G144" s="1">
        <v>0.38590000000000002</v>
      </c>
      <c r="H144" s="1">
        <v>0.36940000000000001</v>
      </c>
      <c r="I144" s="1">
        <v>0.27910000000000001</v>
      </c>
      <c r="J144" s="1">
        <v>0.26690000000000003</v>
      </c>
      <c r="K144" s="1">
        <v>8.0462240000000004E-2</v>
      </c>
      <c r="L144" s="1">
        <v>0.7454636</v>
      </c>
      <c r="M144" s="1">
        <v>6.8678160000000002E-2</v>
      </c>
    </row>
    <row r="145" spans="1:13" x14ac:dyDescent="0.25">
      <c r="A145">
        <f>APSL!Z145</f>
        <v>0.64844159234635024</v>
      </c>
      <c r="B145" s="4">
        <f>Planck!E145</f>
        <v>110.593837657728</v>
      </c>
      <c r="C145" s="1">
        <v>0.22500000000000001</v>
      </c>
      <c r="D145" s="1">
        <v>0.2626</v>
      </c>
      <c r="E145" s="1">
        <v>0.2913</v>
      </c>
      <c r="F145" s="1">
        <v>0.39369999999999999</v>
      </c>
      <c r="G145" s="1">
        <v>0.38429999999999997</v>
      </c>
      <c r="H145" s="1">
        <v>0.36549999999999999</v>
      </c>
      <c r="I145" s="1">
        <v>0.27689999999999998</v>
      </c>
      <c r="J145" s="1">
        <v>0.2651</v>
      </c>
      <c r="K145" s="1">
        <v>8.9739959999999994E-2</v>
      </c>
      <c r="L145" s="1">
        <v>0.76196940000000002</v>
      </c>
      <c r="M145" s="1">
        <v>6.4567840000000001E-2</v>
      </c>
    </row>
    <row r="146" spans="1:13" x14ac:dyDescent="0.25">
      <c r="A146">
        <f>APSL!Z146</f>
        <v>0.64430401886320587</v>
      </c>
      <c r="B146" s="4">
        <f>Planck!E146</f>
        <v>110.73048079418467</v>
      </c>
      <c r="C146" s="1">
        <v>0.22500000000000001</v>
      </c>
      <c r="D146" s="1">
        <v>0.26329999999999998</v>
      </c>
      <c r="E146" s="1">
        <v>0.2964</v>
      </c>
      <c r="F146" s="1">
        <v>0.39279999999999998</v>
      </c>
      <c r="G146" s="1">
        <v>0.38269999999999998</v>
      </c>
      <c r="H146" s="1">
        <v>0.36170000000000002</v>
      </c>
      <c r="I146" s="1">
        <v>0.27489999999999998</v>
      </c>
      <c r="J146" s="1">
        <v>0.26350000000000001</v>
      </c>
      <c r="K146" s="1">
        <v>9.9456450000000002E-2</v>
      </c>
      <c r="L146" s="1">
        <v>0.77783679999999999</v>
      </c>
      <c r="M146" s="1">
        <v>6.0788349999999998E-2</v>
      </c>
    </row>
    <row r="147" spans="1:13" x14ac:dyDescent="0.25">
      <c r="A147">
        <f>APSL!Z147</f>
        <v>0.63866769870439732</v>
      </c>
      <c r="B147" s="4">
        <f>Planck!E147</f>
        <v>110.86712393064136</v>
      </c>
      <c r="C147" s="1">
        <v>0.22500000000000001</v>
      </c>
      <c r="D147" s="1">
        <v>0.26400000000000001</v>
      </c>
      <c r="E147" s="1">
        <v>0.30199999999999999</v>
      </c>
      <c r="F147" s="1">
        <v>0.39200000000000002</v>
      </c>
      <c r="G147" s="1">
        <v>0.38100000000000001</v>
      </c>
      <c r="H147" s="1">
        <v>0.35799999999999998</v>
      </c>
      <c r="I147" s="1">
        <v>0.27300000000000002</v>
      </c>
      <c r="J147" s="1">
        <v>0.26200000000000001</v>
      </c>
      <c r="K147" s="1">
        <v>0.1096</v>
      </c>
      <c r="L147" s="1">
        <v>0.79320000000000002</v>
      </c>
      <c r="M147" s="1">
        <v>5.7250009999999997E-2</v>
      </c>
    </row>
    <row r="148" spans="1:13" x14ac:dyDescent="0.25">
      <c r="A148">
        <f>APSL!Z148</f>
        <v>0.63166589303223386</v>
      </c>
      <c r="B148" s="4">
        <f>Planck!E148</f>
        <v>111.00376706709805</v>
      </c>
      <c r="C148" s="1">
        <v>0.22509999999999999</v>
      </c>
      <c r="D148" s="1">
        <v>0.26469999999999999</v>
      </c>
      <c r="E148" s="1">
        <v>0.3085</v>
      </c>
      <c r="F148" s="1">
        <v>0.39100000000000001</v>
      </c>
      <c r="G148" s="1">
        <v>0.37930000000000003</v>
      </c>
      <c r="H148" s="1">
        <v>0.35449999999999998</v>
      </c>
      <c r="I148" s="1">
        <v>0.2712</v>
      </c>
      <c r="J148" s="1">
        <v>0.26069999999999999</v>
      </c>
      <c r="K148" s="1">
        <v>0.12016739999999999</v>
      </c>
      <c r="L148" s="1">
        <v>0.80811040000000001</v>
      </c>
      <c r="M148" s="1">
        <v>5.3904349999999997E-2</v>
      </c>
    </row>
    <row r="149" spans="1:13" x14ac:dyDescent="0.25">
      <c r="A149">
        <f>APSL!Z149</f>
        <v>0.62344562480161858</v>
      </c>
      <c r="B149" s="4">
        <f>Planck!E149</f>
        <v>111.14041020355474</v>
      </c>
      <c r="C149" s="1">
        <v>0.22550000000000001</v>
      </c>
      <c r="D149" s="1">
        <v>0.26529999999999998</v>
      </c>
      <c r="E149" s="1">
        <v>0.316</v>
      </c>
      <c r="F149" s="1">
        <v>0.3896</v>
      </c>
      <c r="G149" s="1">
        <v>0.3775</v>
      </c>
      <c r="H149" s="1">
        <v>0.35099999999999998</v>
      </c>
      <c r="I149" s="1">
        <v>0.26950000000000002</v>
      </c>
      <c r="J149" s="1">
        <v>0.25940000000000002</v>
      </c>
      <c r="K149" s="1">
        <v>0.13111449999999999</v>
      </c>
      <c r="L149" s="1">
        <v>0.82249620000000001</v>
      </c>
      <c r="M149" s="1">
        <v>5.0746640000000003E-2</v>
      </c>
    </row>
    <row r="150" spans="1:13" x14ac:dyDescent="0.25">
      <c r="A150">
        <f>APSL!Z150</f>
        <v>0.61416424126363389</v>
      </c>
      <c r="B150" s="4">
        <f>Planck!E150</f>
        <v>111.27705334001142</v>
      </c>
      <c r="C150" s="1">
        <v>0.22600000000000001</v>
      </c>
      <c r="D150" s="1">
        <v>0.26590000000000003</v>
      </c>
      <c r="E150" s="1">
        <v>0.32390000000000002</v>
      </c>
      <c r="F150" s="1">
        <v>0.3881</v>
      </c>
      <c r="G150" s="1">
        <v>0.37569999999999998</v>
      </c>
      <c r="H150" s="1">
        <v>0.34760000000000002</v>
      </c>
      <c r="I150" s="1">
        <v>0.26779999999999998</v>
      </c>
      <c r="J150" s="1">
        <v>0.25819999999999999</v>
      </c>
      <c r="K150" s="1">
        <v>0.14236789999999999</v>
      </c>
      <c r="L150" s="1">
        <v>0.83630680000000002</v>
      </c>
      <c r="M150" s="1">
        <v>4.7752759999999998E-2</v>
      </c>
    </row>
    <row r="151" spans="1:13" x14ac:dyDescent="0.25">
      <c r="A151">
        <f>APSL!Z151</f>
        <v>0.6039859536989769</v>
      </c>
      <c r="B151" s="4">
        <f>Planck!E151</f>
        <v>111.41369647646812</v>
      </c>
      <c r="C151" s="1">
        <v>0.22650000000000001</v>
      </c>
      <c r="D151" s="1">
        <v>0.26650000000000001</v>
      </c>
      <c r="E151" s="1">
        <v>0.33179999999999998</v>
      </c>
      <c r="F151" s="1">
        <v>0.38650000000000001</v>
      </c>
      <c r="G151" s="1">
        <v>0.37380000000000002</v>
      </c>
      <c r="H151" s="1">
        <v>0.34429999999999999</v>
      </c>
      <c r="I151" s="1">
        <v>0.26629999999999998</v>
      </c>
      <c r="J151" s="1">
        <v>0.2571</v>
      </c>
      <c r="K151" s="1">
        <v>0.1538542</v>
      </c>
      <c r="L151" s="1">
        <v>0.84949160000000001</v>
      </c>
      <c r="M151" s="1">
        <v>4.4898590000000002E-2</v>
      </c>
    </row>
    <row r="152" spans="1:13" x14ac:dyDescent="0.25">
      <c r="A152">
        <f>APSL!Z152</f>
        <v>0.5930784456449959</v>
      </c>
      <c r="B152" s="4">
        <f>Planck!E152</f>
        <v>111.55033961292482</v>
      </c>
      <c r="C152" s="1">
        <v>0.22700000000000001</v>
      </c>
      <c r="D152" s="1">
        <v>0.26700000000000002</v>
      </c>
      <c r="E152" s="1">
        <v>0.33900000000000002</v>
      </c>
      <c r="F152" s="1">
        <v>0.38500000000000001</v>
      </c>
      <c r="G152" s="1">
        <v>0.372</v>
      </c>
      <c r="H152" s="1">
        <v>0.34100000000000003</v>
      </c>
      <c r="I152" s="1">
        <v>0.26500000000000001</v>
      </c>
      <c r="J152" s="1">
        <v>0.25600000000000001</v>
      </c>
      <c r="K152" s="1">
        <v>0.16550000000000001</v>
      </c>
      <c r="L152" s="1">
        <v>0.86199999999999999</v>
      </c>
      <c r="M152" s="1">
        <v>4.2160000000000003E-2</v>
      </c>
    </row>
    <row r="153" spans="1:13" x14ac:dyDescent="0.25">
      <c r="A153">
        <f>APSL!Z153</f>
        <v>0.58160963231904306</v>
      </c>
      <c r="B153" s="4">
        <f>Planck!E153</f>
        <v>111.09727777444853</v>
      </c>
      <c r="C153" s="1">
        <v>0.22750000000000001</v>
      </c>
      <c r="D153" s="1">
        <v>0.26740000000000003</v>
      </c>
      <c r="E153" s="1">
        <v>0.34570000000000001</v>
      </c>
      <c r="F153" s="1">
        <v>0.38350000000000001</v>
      </c>
      <c r="G153" s="1">
        <v>0.37019999999999997</v>
      </c>
      <c r="H153" s="1">
        <v>0.3377</v>
      </c>
      <c r="I153" s="1">
        <v>0.26379999999999998</v>
      </c>
      <c r="J153" s="1">
        <v>0.25480000000000003</v>
      </c>
      <c r="K153" s="1">
        <v>0.1772571</v>
      </c>
      <c r="L153" s="1">
        <v>0.8738108</v>
      </c>
      <c r="M153" s="1">
        <v>3.9507279999999999E-2</v>
      </c>
    </row>
    <row r="154" spans="1:13" x14ac:dyDescent="0.25">
      <c r="A154">
        <f>APSL!Z154</f>
        <v>0.56974464320719809</v>
      </c>
      <c r="B154" s="4">
        <f>Planck!E154</f>
        <v>110.64421593597227</v>
      </c>
      <c r="C154" s="1">
        <v>0.22800000000000001</v>
      </c>
      <c r="D154" s="1">
        <v>0.26779999999999998</v>
      </c>
      <c r="E154" s="1">
        <v>0.3523</v>
      </c>
      <c r="F154" s="1">
        <v>0.38200000000000001</v>
      </c>
      <c r="G154" s="1">
        <v>0.36840000000000001</v>
      </c>
      <c r="H154" s="1">
        <v>0.33450000000000002</v>
      </c>
      <c r="I154" s="1">
        <v>0.26269999999999999</v>
      </c>
      <c r="J154" s="1">
        <v>0.25359999999999999</v>
      </c>
      <c r="K154" s="1">
        <v>0.18914</v>
      </c>
      <c r="L154" s="1">
        <v>0.88496240000000004</v>
      </c>
      <c r="M154" s="1">
        <v>3.6935639999999999E-2</v>
      </c>
    </row>
    <row r="155" spans="1:13" x14ac:dyDescent="0.25">
      <c r="A155">
        <f>APSL!Z155</f>
        <v>0.55764308748025626</v>
      </c>
      <c r="B155" s="4">
        <f>Planck!E155</f>
        <v>110.19115409749598</v>
      </c>
      <c r="C155" s="1">
        <v>0.2286</v>
      </c>
      <c r="D155" s="1">
        <v>0.26819999999999999</v>
      </c>
      <c r="E155" s="1">
        <v>0.35859999999999997</v>
      </c>
      <c r="F155" s="1">
        <v>0.38040000000000002</v>
      </c>
      <c r="G155" s="1">
        <v>0.36670000000000003</v>
      </c>
      <c r="H155" s="1">
        <v>0.33139999999999997</v>
      </c>
      <c r="I155" s="1">
        <v>0.26169999999999999</v>
      </c>
      <c r="J155" s="1">
        <v>0.2525</v>
      </c>
      <c r="K155" s="1">
        <v>0.2011694</v>
      </c>
      <c r="L155" s="1">
        <v>0.8954936</v>
      </c>
      <c r="M155" s="1">
        <v>3.445836E-2</v>
      </c>
    </row>
    <row r="156" spans="1:13" x14ac:dyDescent="0.25">
      <c r="A156">
        <f>APSL!Z156</f>
        <v>0.54545664862879573</v>
      </c>
      <c r="B156" s="4">
        <f>Planck!E156</f>
        <v>109.73809225901969</v>
      </c>
      <c r="C156" s="1">
        <v>0.2293</v>
      </c>
      <c r="D156" s="1">
        <v>0.26860000000000001</v>
      </c>
      <c r="E156" s="1">
        <v>0.36459999999999998</v>
      </c>
      <c r="F156" s="1">
        <v>0.37869999999999998</v>
      </c>
      <c r="G156" s="1">
        <v>0.3649</v>
      </c>
      <c r="H156" s="1">
        <v>0.32819999999999999</v>
      </c>
      <c r="I156" s="1">
        <v>0.26079999999999998</v>
      </c>
      <c r="J156" s="1">
        <v>0.25159999999999999</v>
      </c>
      <c r="K156" s="1">
        <v>0.21336579999999999</v>
      </c>
      <c r="L156" s="1">
        <v>0.9054432</v>
      </c>
      <c r="M156" s="1">
        <v>3.2088720000000001E-2</v>
      </c>
    </row>
    <row r="157" spans="1:13" x14ac:dyDescent="0.25">
      <c r="A157">
        <f>APSL!Z157</f>
        <v>0.53332704106874096</v>
      </c>
      <c r="B157" s="4">
        <f>Planck!E157</f>
        <v>109.28503042054338</v>
      </c>
      <c r="C157" s="1">
        <v>0.23</v>
      </c>
      <c r="D157" s="1">
        <v>0.26900000000000002</v>
      </c>
      <c r="E157" s="1">
        <v>0.37</v>
      </c>
      <c r="F157" s="1">
        <v>0.377</v>
      </c>
      <c r="G157" s="1">
        <v>0.36299999999999999</v>
      </c>
      <c r="H157" s="1">
        <v>0.32500000000000001</v>
      </c>
      <c r="I157" s="1">
        <v>0.26</v>
      </c>
      <c r="J157" s="1">
        <v>0.251</v>
      </c>
      <c r="K157" s="1">
        <v>0.2257499</v>
      </c>
      <c r="L157" s="1">
        <v>0.9148501</v>
      </c>
      <c r="M157" s="1">
        <v>2.9839999999999998E-2</v>
      </c>
    </row>
    <row r="158" spans="1:13" x14ac:dyDescent="0.25">
      <c r="A158">
        <f>APSL!Z158</f>
        <v>0.5213843480070478</v>
      </c>
      <c r="B158" s="4">
        <f>Planck!E158</f>
        <v>108.83196858206709</v>
      </c>
      <c r="C158" s="1">
        <v>0.23089999999999999</v>
      </c>
      <c r="D158" s="1">
        <v>0.26950000000000002</v>
      </c>
      <c r="E158" s="1">
        <v>0.37519999999999998</v>
      </c>
      <c r="F158" s="1">
        <v>0.37519999999999998</v>
      </c>
      <c r="G158" s="1">
        <v>0.36109999999999998</v>
      </c>
      <c r="H158" s="1">
        <v>0.32179999999999997</v>
      </c>
      <c r="I158" s="1">
        <v>0.25919999999999999</v>
      </c>
      <c r="J158" s="1">
        <v>0.25069999999999998</v>
      </c>
      <c r="K158" s="1">
        <v>0.2383209</v>
      </c>
      <c r="L158" s="1">
        <v>0.92373479999999997</v>
      </c>
      <c r="M158" s="1">
        <v>2.771181E-2</v>
      </c>
    </row>
    <row r="159" spans="1:13" x14ac:dyDescent="0.25">
      <c r="A159">
        <f>APSL!Z159</f>
        <v>0.50974574705880216</v>
      </c>
      <c r="B159" s="4">
        <f>Planck!E159</f>
        <v>108.3789067435908</v>
      </c>
      <c r="C159" s="1">
        <v>0.23200000000000001</v>
      </c>
      <c r="D159" s="1">
        <v>0.27010000000000001</v>
      </c>
      <c r="E159" s="1">
        <v>0.38040000000000002</v>
      </c>
      <c r="F159" s="1">
        <v>0.37330000000000002</v>
      </c>
      <c r="G159" s="1">
        <v>0.35909999999999997</v>
      </c>
      <c r="H159" s="1">
        <v>0.31859999999999999</v>
      </c>
      <c r="I159" s="1">
        <v>0.25840000000000002</v>
      </c>
      <c r="J159" s="1">
        <v>0.25040000000000001</v>
      </c>
      <c r="K159" s="1">
        <v>0.25106679999999998</v>
      </c>
      <c r="L159" s="1">
        <v>0.93209240000000004</v>
      </c>
      <c r="M159" s="1">
        <v>2.5694439999999999E-2</v>
      </c>
    </row>
    <row r="160" spans="1:13" x14ac:dyDescent="0.25">
      <c r="A160">
        <f>APSL!Z160</f>
        <v>0.49851461837778943</v>
      </c>
      <c r="B160" s="4">
        <f>Planck!E160</f>
        <v>107.92584490511452</v>
      </c>
      <c r="C160" s="1">
        <v>0.23319999999999999</v>
      </c>
      <c r="D160" s="1">
        <v>0.2707</v>
      </c>
      <c r="E160" s="1">
        <v>0.38519999999999999</v>
      </c>
      <c r="F160" s="1">
        <v>0.37130000000000002</v>
      </c>
      <c r="G160" s="1">
        <v>0.35709999999999997</v>
      </c>
      <c r="H160" s="1">
        <v>0.31540000000000001</v>
      </c>
      <c r="I160" s="1">
        <v>0.25769999999999998</v>
      </c>
      <c r="J160" s="1">
        <v>0.25019999999999998</v>
      </c>
      <c r="K160" s="1">
        <v>0.26399220000000001</v>
      </c>
      <c r="L160" s="1">
        <v>0.93992260000000005</v>
      </c>
      <c r="M160" s="1">
        <v>2.3787160000000002E-2</v>
      </c>
    </row>
    <row r="161" spans="1:13" x14ac:dyDescent="0.25">
      <c r="A161">
        <f>APSL!Z161</f>
        <v>0.4877800197196086</v>
      </c>
      <c r="B161" s="4">
        <f>Planck!E161</f>
        <v>107.47278306663824</v>
      </c>
      <c r="C161" s="1">
        <v>0.2346</v>
      </c>
      <c r="D161" s="1">
        <v>0.27129999999999999</v>
      </c>
      <c r="E161" s="1">
        <v>0.38919999999999999</v>
      </c>
      <c r="F161" s="1">
        <v>0.36919999999999997</v>
      </c>
      <c r="G161" s="1">
        <v>0.35510000000000003</v>
      </c>
      <c r="H161" s="1">
        <v>0.31219999999999998</v>
      </c>
      <c r="I161" s="1">
        <v>0.25719999999999998</v>
      </c>
      <c r="J161" s="1">
        <v>0.25009999999999999</v>
      </c>
      <c r="K161" s="1">
        <v>0.27710170000000001</v>
      </c>
      <c r="L161" s="1">
        <v>0.94722519999999999</v>
      </c>
      <c r="M161" s="1">
        <v>2.1989249999999998E-2</v>
      </c>
    </row>
    <row r="162" spans="1:13" x14ac:dyDescent="0.25">
      <c r="A162">
        <f>APSL!Z162</f>
        <v>0.47761650412439249</v>
      </c>
      <c r="B162" s="4">
        <f>Planck!E162</f>
        <v>107.01972122816191</v>
      </c>
      <c r="C162" s="1">
        <v>0.23599999999999999</v>
      </c>
      <c r="D162" s="1">
        <v>0.27200000000000002</v>
      </c>
      <c r="E162" s="1">
        <v>0.39200000000000002</v>
      </c>
      <c r="F162" s="1">
        <v>0.36699999999999999</v>
      </c>
      <c r="G162" s="1">
        <v>0.35299999999999998</v>
      </c>
      <c r="H162" s="1">
        <v>0.309</v>
      </c>
      <c r="I162" s="1">
        <v>0.25700000000000001</v>
      </c>
      <c r="J162" s="1">
        <v>0.25</v>
      </c>
      <c r="K162" s="1">
        <v>0.29039999999999999</v>
      </c>
      <c r="L162" s="1">
        <v>0.95399999999999996</v>
      </c>
      <c r="M162" s="1">
        <v>2.0299999999999999E-2</v>
      </c>
    </row>
    <row r="163" spans="1:13" x14ac:dyDescent="0.25">
      <c r="A163">
        <f>APSL!Z163</f>
        <v>0.46808424891854755</v>
      </c>
      <c r="B163" s="4">
        <f>Planck!E163</f>
        <v>106.84235656325684</v>
      </c>
      <c r="C163" s="1">
        <v>0.23749999999999999</v>
      </c>
      <c r="D163" s="1">
        <v>0.2727</v>
      </c>
      <c r="E163" s="1">
        <v>0.39400000000000002</v>
      </c>
      <c r="F163" s="1">
        <v>0.36459999999999998</v>
      </c>
      <c r="G163" s="1">
        <v>0.35089999999999999</v>
      </c>
      <c r="H163" s="1">
        <v>0.30580000000000002</v>
      </c>
      <c r="I163" s="1">
        <v>0.25700000000000001</v>
      </c>
      <c r="J163" s="1">
        <v>0.25009999999999999</v>
      </c>
      <c r="K163" s="1">
        <v>0.30389119999999997</v>
      </c>
      <c r="L163" s="1">
        <v>0.96025609999999995</v>
      </c>
      <c r="M163" s="1">
        <v>1.871805E-2</v>
      </c>
    </row>
    <row r="164" spans="1:13" x14ac:dyDescent="0.25">
      <c r="A164">
        <f>APSL!Z164</f>
        <v>0.45922945953908761</v>
      </c>
      <c r="B164" s="4">
        <f>Planck!E164</f>
        <v>106.66499189835177</v>
      </c>
      <c r="C164" s="1">
        <v>0.23930000000000001</v>
      </c>
      <c r="D164" s="1">
        <v>0.27339999999999998</v>
      </c>
      <c r="E164" s="1">
        <v>0.39579999999999999</v>
      </c>
      <c r="F164" s="1">
        <v>0.36199999999999999</v>
      </c>
      <c r="G164" s="1">
        <v>0.34870000000000001</v>
      </c>
      <c r="H164" s="1">
        <v>0.30249999999999999</v>
      </c>
      <c r="I164" s="1">
        <v>0.25700000000000001</v>
      </c>
      <c r="J164" s="1">
        <v>0.25019999999999998</v>
      </c>
      <c r="K164" s="1">
        <v>0.31757259999999998</v>
      </c>
      <c r="L164" s="1">
        <v>0.96600739999999996</v>
      </c>
      <c r="M164" s="1">
        <v>1.724036E-2</v>
      </c>
    </row>
    <row r="165" spans="1:13" x14ac:dyDescent="0.25">
      <c r="A165">
        <f>APSL!Z165</f>
        <v>0.45108500825038744</v>
      </c>
      <c r="B165" s="4">
        <f>Planck!E165</f>
        <v>106.48762723344673</v>
      </c>
      <c r="C165" s="1">
        <v>0.24110000000000001</v>
      </c>
      <c r="D165" s="1">
        <v>0.2742</v>
      </c>
      <c r="E165" s="1">
        <v>0.39729999999999999</v>
      </c>
      <c r="F165" s="1">
        <v>0.3594</v>
      </c>
      <c r="G165" s="1">
        <v>0.34649999999999997</v>
      </c>
      <c r="H165" s="1">
        <v>0.29920000000000002</v>
      </c>
      <c r="I165" s="1">
        <v>0.25700000000000001</v>
      </c>
      <c r="J165" s="1">
        <v>0.25040000000000001</v>
      </c>
      <c r="K165" s="1">
        <v>0.33143840000000002</v>
      </c>
      <c r="L165" s="1">
        <v>0.97126060000000003</v>
      </c>
      <c r="M165" s="1">
        <v>1.5863639999999998E-2</v>
      </c>
    </row>
    <row r="166" spans="1:13" x14ac:dyDescent="0.25">
      <c r="A166">
        <f>APSL!Z166</f>
        <v>0.44367126605593465</v>
      </c>
      <c r="B166" s="4">
        <f>Planck!E166</f>
        <v>106.31026256854167</v>
      </c>
      <c r="C166" s="1">
        <v>0.24299999999999999</v>
      </c>
      <c r="D166" s="1">
        <v>0.27510000000000001</v>
      </c>
      <c r="E166" s="1">
        <v>0.39839999999999998</v>
      </c>
      <c r="F166" s="1">
        <v>0.35670000000000002</v>
      </c>
      <c r="G166" s="1">
        <v>0.34420000000000001</v>
      </c>
      <c r="H166" s="1">
        <v>0.29609999999999997</v>
      </c>
      <c r="I166" s="1">
        <v>0.25700000000000001</v>
      </c>
      <c r="J166" s="1">
        <v>0.25069999999999998</v>
      </c>
      <c r="K166" s="1">
        <v>0.34548279999999998</v>
      </c>
      <c r="L166" s="1">
        <v>0.97602250000000002</v>
      </c>
      <c r="M166" s="1">
        <v>1.458461E-2</v>
      </c>
    </row>
    <row r="167" spans="1:13" x14ac:dyDescent="0.25">
      <c r="A167">
        <f>APSL!Z167</f>
        <v>0.43699708585839714</v>
      </c>
      <c r="B167" s="4">
        <f>Planck!E167</f>
        <v>106.13289790363662</v>
      </c>
      <c r="C167" s="1">
        <v>0.245</v>
      </c>
      <c r="D167" s="1">
        <v>0.27600000000000002</v>
      </c>
      <c r="E167" s="1">
        <v>0.39900000000000002</v>
      </c>
      <c r="F167" s="1">
        <v>0.35399999999999998</v>
      </c>
      <c r="G167" s="1">
        <v>0.34200000000000003</v>
      </c>
      <c r="H167" s="1">
        <v>0.29299999999999998</v>
      </c>
      <c r="I167" s="1">
        <v>0.25700000000000001</v>
      </c>
      <c r="J167" s="1">
        <v>0.251</v>
      </c>
      <c r="K167" s="1">
        <v>0.35970000000000002</v>
      </c>
      <c r="L167" s="1">
        <v>0.98029999999999995</v>
      </c>
      <c r="M167" s="1">
        <v>1.34E-2</v>
      </c>
    </row>
    <row r="168" spans="1:13" x14ac:dyDescent="0.25">
      <c r="A168">
        <f>APSL!Z168</f>
        <v>0.43106089600208142</v>
      </c>
      <c r="B168" s="4">
        <f>Planck!E168</f>
        <v>105.95553323873155</v>
      </c>
      <c r="C168" s="1">
        <v>0.2472</v>
      </c>
      <c r="D168" s="1">
        <v>0.27700000000000002</v>
      </c>
      <c r="E168" s="1">
        <v>0.39929999999999999</v>
      </c>
      <c r="F168" s="1">
        <v>0.35139999999999999</v>
      </c>
      <c r="G168" s="1">
        <v>0.33979999999999999</v>
      </c>
      <c r="H168" s="1">
        <v>0.29010000000000002</v>
      </c>
      <c r="I168" s="1">
        <v>0.25719999999999998</v>
      </c>
      <c r="J168" s="1">
        <v>0.25140000000000001</v>
      </c>
      <c r="K168" s="1">
        <v>0.37408390000000002</v>
      </c>
      <c r="L168" s="1">
        <v>0.98409239999999998</v>
      </c>
      <c r="M168" s="1">
        <v>1.2307230000000001E-2</v>
      </c>
    </row>
    <row r="169" spans="1:13" x14ac:dyDescent="0.25">
      <c r="A169">
        <f>APSL!Z169</f>
        <v>0.42585186552884186</v>
      </c>
      <c r="B169" s="4">
        <f>Planck!E169</f>
        <v>105.77816857382649</v>
      </c>
      <c r="C169" s="1">
        <v>0.24959999999999999</v>
      </c>
      <c r="D169" s="1">
        <v>0.2782</v>
      </c>
      <c r="E169" s="1">
        <v>0.39960000000000001</v>
      </c>
      <c r="F169" s="1">
        <v>0.3488</v>
      </c>
      <c r="G169" s="1">
        <v>0.33760000000000001</v>
      </c>
      <c r="H169" s="1">
        <v>0.2873</v>
      </c>
      <c r="I169" s="1">
        <v>0.2576</v>
      </c>
      <c r="J169" s="1">
        <v>0.25190000000000001</v>
      </c>
      <c r="K169" s="1">
        <v>0.38863959999999997</v>
      </c>
      <c r="L169" s="1">
        <v>0.98741820000000002</v>
      </c>
      <c r="M169" s="1">
        <v>1.130188E-2</v>
      </c>
    </row>
    <row r="170" spans="1:13" x14ac:dyDescent="0.25">
      <c r="A170">
        <f>APSL!Z170</f>
        <v>0.42135110556468147</v>
      </c>
      <c r="B170" s="4">
        <f>Planck!E170</f>
        <v>105.60080390892143</v>
      </c>
      <c r="C170" s="1">
        <v>0.252</v>
      </c>
      <c r="D170" s="1">
        <v>0.27939999999999998</v>
      </c>
      <c r="E170" s="1">
        <v>0.39979999999999999</v>
      </c>
      <c r="F170" s="1">
        <v>0.3463</v>
      </c>
      <c r="G170" s="1">
        <v>0.33539999999999998</v>
      </c>
      <c r="H170" s="1">
        <v>0.28449999999999998</v>
      </c>
      <c r="I170" s="1">
        <v>0.2581</v>
      </c>
      <c r="J170" s="1">
        <v>0.25259999999999999</v>
      </c>
      <c r="K170" s="1">
        <v>0.40337840000000003</v>
      </c>
      <c r="L170" s="1">
        <v>0.99031279999999999</v>
      </c>
      <c r="M170" s="1">
        <v>1.0377920000000001E-2</v>
      </c>
    </row>
    <row r="171" spans="1:13" x14ac:dyDescent="0.25">
      <c r="A171">
        <f>APSL!Z171</f>
        <v>0.41753287500095893</v>
      </c>
      <c r="B171" s="4">
        <f>Planck!E171</f>
        <v>105.42343924401636</v>
      </c>
      <c r="C171" s="1">
        <v>0.25419999999999998</v>
      </c>
      <c r="D171" s="1">
        <v>0.28070000000000001</v>
      </c>
      <c r="E171" s="1">
        <v>0.4</v>
      </c>
      <c r="F171" s="1">
        <v>0.34370000000000001</v>
      </c>
      <c r="G171" s="1">
        <v>0.3332</v>
      </c>
      <c r="H171" s="1">
        <v>0.28179999999999999</v>
      </c>
      <c r="I171" s="1">
        <v>0.2586</v>
      </c>
      <c r="J171" s="1">
        <v>0.25330000000000003</v>
      </c>
      <c r="K171" s="1">
        <v>0.4183115</v>
      </c>
      <c r="L171" s="1">
        <v>0.99281160000000002</v>
      </c>
      <c r="M171" s="1">
        <v>9.5293059999999995E-3</v>
      </c>
    </row>
    <row r="172" spans="1:13" x14ac:dyDescent="0.25">
      <c r="A172">
        <f>APSL!Z172</f>
        <v>0.41436576282064752</v>
      </c>
      <c r="B172" s="4">
        <f>Planck!E172</f>
        <v>105.24607457911134</v>
      </c>
      <c r="C172" s="1">
        <v>0.25600000000000001</v>
      </c>
      <c r="D172" s="1">
        <v>0.28199999999999997</v>
      </c>
      <c r="E172" s="1">
        <v>0.4</v>
      </c>
      <c r="F172" s="1">
        <v>0.34100000000000003</v>
      </c>
      <c r="G172" s="1">
        <v>0.33100000000000002</v>
      </c>
      <c r="H172" s="1">
        <v>0.27900000000000003</v>
      </c>
      <c r="I172" s="1">
        <v>0.25900000000000001</v>
      </c>
      <c r="J172" s="1">
        <v>0.254</v>
      </c>
      <c r="K172" s="1">
        <v>0.4334499</v>
      </c>
      <c r="L172" s="1">
        <v>0.99495009999999995</v>
      </c>
      <c r="M172" s="1">
        <v>8.7499989999999996E-3</v>
      </c>
    </row>
    <row r="173" spans="1:13" x14ac:dyDescent="0.25">
      <c r="A173">
        <f>APSL!Z173</f>
        <v>0.41181382384184351</v>
      </c>
      <c r="B173" s="4">
        <f>Planck!E173</f>
        <v>104.72146712120021</v>
      </c>
      <c r="C173" s="1">
        <v>0.25740000000000002</v>
      </c>
      <c r="D173" s="1">
        <v>0.2833</v>
      </c>
      <c r="E173" s="1">
        <v>0.39960000000000001</v>
      </c>
      <c r="F173" s="1">
        <v>0.33829999999999999</v>
      </c>
      <c r="G173" s="1">
        <v>0.32879999999999998</v>
      </c>
      <c r="H173" s="1">
        <v>0.2762</v>
      </c>
      <c r="I173" s="1">
        <v>0.25929999999999997</v>
      </c>
      <c r="J173" s="1">
        <v>0.25469999999999998</v>
      </c>
      <c r="K173" s="1">
        <v>0.44879530000000001</v>
      </c>
      <c r="L173" s="1">
        <v>0.99671080000000001</v>
      </c>
      <c r="M173" s="1">
        <v>8.0351999999999993E-3</v>
      </c>
    </row>
    <row r="174" spans="1:13" x14ac:dyDescent="0.25">
      <c r="A174">
        <f>APSL!Z174</f>
        <v>0.40983764912505649</v>
      </c>
      <c r="B174" s="4">
        <f>Planck!E174</f>
        <v>104.19685966328908</v>
      </c>
      <c r="C174" s="1">
        <v>0.25850000000000001</v>
      </c>
      <c r="D174" s="1">
        <v>0.28460000000000002</v>
      </c>
      <c r="E174" s="1">
        <v>0.39839999999999998</v>
      </c>
      <c r="F174" s="1">
        <v>0.33550000000000002</v>
      </c>
      <c r="G174" s="1">
        <v>0.3266</v>
      </c>
      <c r="H174" s="1">
        <v>0.27329999999999999</v>
      </c>
      <c r="I174" s="1">
        <v>0.25950000000000001</v>
      </c>
      <c r="J174" s="1">
        <v>0.25540000000000002</v>
      </c>
      <c r="K174" s="1">
        <v>0.46433600000000003</v>
      </c>
      <c r="L174" s="1">
        <v>0.99809829999999999</v>
      </c>
      <c r="M174" s="1">
        <v>7.3816000000000003E-3</v>
      </c>
    </row>
    <row r="175" spans="1:13" x14ac:dyDescent="0.25">
      <c r="A175">
        <f>APSL!Z175</f>
        <v>0.40839535666108628</v>
      </c>
      <c r="B175" s="4">
        <f>Planck!E175</f>
        <v>103.67225220537794</v>
      </c>
      <c r="C175" s="1">
        <v>0.2596</v>
      </c>
      <c r="D175" s="1">
        <v>0.28599999999999998</v>
      </c>
      <c r="E175" s="1">
        <v>0.39679999999999999</v>
      </c>
      <c r="F175" s="1">
        <v>0.3327</v>
      </c>
      <c r="G175" s="1">
        <v>0.32450000000000001</v>
      </c>
      <c r="H175" s="1">
        <v>0.27039999999999997</v>
      </c>
      <c r="I175" s="1">
        <v>0.25979999999999998</v>
      </c>
      <c r="J175" s="1">
        <v>0.25619999999999998</v>
      </c>
      <c r="K175" s="1">
        <v>0.48006399999999999</v>
      </c>
      <c r="L175" s="1">
        <v>0.999112</v>
      </c>
      <c r="M175" s="1">
        <v>6.7853999999999996E-3</v>
      </c>
    </row>
    <row r="176" spans="1:13" x14ac:dyDescent="0.25">
      <c r="A176">
        <f>APSL!Z176</f>
        <v>0.40744349209407793</v>
      </c>
      <c r="B176" s="4">
        <f>Planck!E176</f>
        <v>103.14764474746681</v>
      </c>
      <c r="C176" s="1">
        <v>0.26069999999999999</v>
      </c>
      <c r="D176" s="1">
        <v>0.28739999999999999</v>
      </c>
      <c r="E176" s="1">
        <v>0.39489999999999997</v>
      </c>
      <c r="F176" s="1">
        <v>0.32990000000000003</v>
      </c>
      <c r="G176" s="1">
        <v>0.32229999999999998</v>
      </c>
      <c r="H176" s="1">
        <v>0.26769999999999999</v>
      </c>
      <c r="I176" s="1">
        <v>0.25990000000000002</v>
      </c>
      <c r="J176" s="1">
        <v>0.2571</v>
      </c>
      <c r="K176" s="1">
        <v>0.4959713</v>
      </c>
      <c r="L176" s="1">
        <v>0.99974819999999998</v>
      </c>
      <c r="M176" s="1">
        <v>6.2427999999999997E-3</v>
      </c>
    </row>
    <row r="177" spans="1:13" x14ac:dyDescent="0.25">
      <c r="A177">
        <f>APSL!Z177</f>
        <v>0.40693783304011066</v>
      </c>
      <c r="B177" s="4">
        <f>Planck!E177</f>
        <v>102.62303728955568</v>
      </c>
      <c r="C177" s="1">
        <v>0.26200000000000001</v>
      </c>
      <c r="D177" s="1">
        <v>0.28899999999999998</v>
      </c>
      <c r="E177" s="1">
        <v>0.39300000000000002</v>
      </c>
      <c r="F177" s="1">
        <v>0.32700000000000001</v>
      </c>
      <c r="G177" s="1">
        <v>0.32</v>
      </c>
      <c r="H177" s="1">
        <v>0.26500000000000001</v>
      </c>
      <c r="I177" s="1">
        <v>0.26</v>
      </c>
      <c r="J177" s="1">
        <v>0.25800000000000001</v>
      </c>
      <c r="K177" s="1">
        <v>0.51205009999999995</v>
      </c>
      <c r="L177" s="1">
        <v>1</v>
      </c>
      <c r="M177" s="1">
        <v>5.7499990000000004E-3</v>
      </c>
    </row>
    <row r="178" spans="1:13" x14ac:dyDescent="0.25">
      <c r="A178">
        <f>APSL!Z178</f>
        <v>0.40683409396391457</v>
      </c>
      <c r="B178" s="4">
        <f>Planck!E178</f>
        <v>102.09842983164457</v>
      </c>
      <c r="C178" s="1">
        <v>0.26369999999999999</v>
      </c>
      <c r="D178" s="1">
        <v>0.2908</v>
      </c>
      <c r="E178" s="1">
        <v>0.39090000000000003</v>
      </c>
      <c r="F178" s="1">
        <v>0.3241</v>
      </c>
      <c r="G178" s="1">
        <v>0.31769999999999998</v>
      </c>
      <c r="H178" s="1">
        <v>0.26250000000000001</v>
      </c>
      <c r="I178" s="1">
        <v>0.26</v>
      </c>
      <c r="J178" s="1">
        <v>0.2591</v>
      </c>
      <c r="K178" s="1">
        <v>0.52829590000000004</v>
      </c>
      <c r="L178" s="1">
        <v>0.99985670000000004</v>
      </c>
      <c r="M178" s="1">
        <v>5.3036000000000003E-3</v>
      </c>
    </row>
    <row r="179" spans="1:13" x14ac:dyDescent="0.25">
      <c r="A179">
        <f>APSL!Z179</f>
        <v>0.40708853152981</v>
      </c>
      <c r="B179" s="4">
        <f>Planck!E179</f>
        <v>101.57382237373342</v>
      </c>
      <c r="C179" s="1">
        <v>0.2656</v>
      </c>
      <c r="D179" s="1">
        <v>0.29270000000000002</v>
      </c>
      <c r="E179" s="1">
        <v>0.38850000000000001</v>
      </c>
      <c r="F179" s="1">
        <v>0.3211</v>
      </c>
      <c r="G179" s="1">
        <v>0.31530000000000002</v>
      </c>
      <c r="H179" s="1">
        <v>0.2601</v>
      </c>
      <c r="I179" s="1">
        <v>0.26</v>
      </c>
      <c r="J179" s="1">
        <v>0.26029999999999998</v>
      </c>
      <c r="K179" s="1">
        <v>0.54469160000000005</v>
      </c>
      <c r="L179" s="1">
        <v>0.99930459999999999</v>
      </c>
      <c r="M179" s="1">
        <v>4.8998000000000002E-3</v>
      </c>
    </row>
    <row r="180" spans="1:13" x14ac:dyDescent="0.25">
      <c r="A180">
        <f>APSL!Z180</f>
        <v>0.40765845282609398</v>
      </c>
      <c r="B180" s="4">
        <f>Planck!E180</f>
        <v>101.04921491582226</v>
      </c>
      <c r="C180" s="1">
        <v>0.26769999999999999</v>
      </c>
      <c r="D180" s="1">
        <v>0.29480000000000001</v>
      </c>
      <c r="E180" s="1">
        <v>0.38569999999999999</v>
      </c>
      <c r="F180" s="1">
        <v>0.31809999999999999</v>
      </c>
      <c r="G180" s="1">
        <v>0.31290000000000001</v>
      </c>
      <c r="H180" s="1">
        <v>0.25769999999999998</v>
      </c>
      <c r="I180" s="1">
        <v>0.26</v>
      </c>
      <c r="J180" s="1">
        <v>0.2616</v>
      </c>
      <c r="K180" s="1">
        <v>0.56120939999999997</v>
      </c>
      <c r="L180" s="1">
        <v>0.99832549999999998</v>
      </c>
      <c r="M180" s="1">
        <v>4.5342000000000004E-3</v>
      </c>
    </row>
    <row r="181" spans="1:13" x14ac:dyDescent="0.25">
      <c r="A181">
        <f>APSL!Z181</f>
        <v>0.40850263087356325</v>
      </c>
      <c r="B181" s="4">
        <f>Planck!E181</f>
        <v>100.52460745791113</v>
      </c>
      <c r="C181" s="1">
        <v>0.26989999999999997</v>
      </c>
      <c r="D181" s="1">
        <v>0.2969</v>
      </c>
      <c r="E181" s="1">
        <v>0.38279999999999997</v>
      </c>
      <c r="F181" s="1">
        <v>0.31509999999999999</v>
      </c>
      <c r="G181" s="1">
        <v>0.31040000000000001</v>
      </c>
      <c r="H181" s="1">
        <v>0.25540000000000002</v>
      </c>
      <c r="I181" s="1">
        <v>0.26</v>
      </c>
      <c r="J181" s="1">
        <v>0.26279999999999998</v>
      </c>
      <c r="K181" s="1">
        <v>0.57782149999999999</v>
      </c>
      <c r="L181" s="1">
        <v>0.99689870000000003</v>
      </c>
      <c r="M181" s="1">
        <v>4.2024000000000002E-3</v>
      </c>
    </row>
    <row r="182" spans="1:13" x14ac:dyDescent="0.25">
      <c r="A182">
        <f>APSL!Z182</f>
        <v>0.40958163338429926</v>
      </c>
      <c r="B182" s="4">
        <f>Planck!E182</f>
        <v>100</v>
      </c>
      <c r="C182" s="1">
        <v>0.27200000000000002</v>
      </c>
      <c r="D182" s="1">
        <v>0.29899999999999999</v>
      </c>
      <c r="E182" s="1">
        <v>0.38</v>
      </c>
      <c r="F182" s="1">
        <v>0.312</v>
      </c>
      <c r="G182" s="1">
        <v>0.308</v>
      </c>
      <c r="H182" s="1">
        <v>0.253</v>
      </c>
      <c r="I182" s="1">
        <v>0.26</v>
      </c>
      <c r="J182" s="1">
        <v>0.26400000000000001</v>
      </c>
      <c r="K182" s="1">
        <v>0.59450000000000003</v>
      </c>
      <c r="L182" s="1">
        <v>0.995</v>
      </c>
      <c r="M182" s="1">
        <v>3.8999999999999998E-3</v>
      </c>
    </row>
    <row r="183" spans="1:13" x14ac:dyDescent="0.25">
      <c r="A183">
        <f>APSL!Z183</f>
        <v>0.41085807186512036</v>
      </c>
      <c r="B183" s="4">
        <f>Planck!E183</f>
        <v>99.533608030328821</v>
      </c>
      <c r="C183" s="1">
        <v>0.27410000000000001</v>
      </c>
      <c r="D183" s="1">
        <v>0.30099999999999999</v>
      </c>
      <c r="E183" s="1">
        <v>0.37719999999999998</v>
      </c>
      <c r="F183" s="1">
        <v>0.30890000000000001</v>
      </c>
      <c r="G183" s="1">
        <v>0.30559999999999998</v>
      </c>
      <c r="H183" s="1">
        <v>0.2505</v>
      </c>
      <c r="I183" s="1">
        <v>0.25990000000000002</v>
      </c>
      <c r="J183" s="1">
        <v>0.2651</v>
      </c>
      <c r="K183" s="1">
        <v>0.61122089999999996</v>
      </c>
      <c r="L183" s="1">
        <v>0.9926005</v>
      </c>
      <c r="M183" s="1">
        <v>3.6232E-3</v>
      </c>
    </row>
    <row r="184" spans="1:13" x14ac:dyDescent="0.25">
      <c r="A184">
        <f>APSL!Z184</f>
        <v>0.41229677889991212</v>
      </c>
      <c r="B184" s="4">
        <f>Planck!E184</f>
        <v>99.067216060657643</v>
      </c>
      <c r="C184" s="1">
        <v>0.2762</v>
      </c>
      <c r="D184" s="1">
        <v>0.3029</v>
      </c>
      <c r="E184" s="1">
        <v>0.37419999999999998</v>
      </c>
      <c r="F184" s="1">
        <v>0.30570000000000003</v>
      </c>
      <c r="G184" s="1">
        <v>0.30320000000000003</v>
      </c>
      <c r="H184" s="1">
        <v>0.24790000000000001</v>
      </c>
      <c r="I184" s="1">
        <v>0.25950000000000001</v>
      </c>
      <c r="J184" s="1">
        <v>0.26619999999999999</v>
      </c>
      <c r="K184" s="1">
        <v>0.62797579999999997</v>
      </c>
      <c r="L184" s="1">
        <v>0.98974260000000003</v>
      </c>
      <c r="M184" s="1">
        <v>3.3706000000000001E-3</v>
      </c>
    </row>
    <row r="185" spans="1:13" x14ac:dyDescent="0.25">
      <c r="A185">
        <f>APSL!Z185</f>
        <v>0.41386492184159035</v>
      </c>
      <c r="B185" s="4">
        <f>Planck!E185</f>
        <v>98.600824090986464</v>
      </c>
      <c r="C185" s="1">
        <v>0.27829999999999999</v>
      </c>
      <c r="D185" s="1">
        <v>0.30480000000000002</v>
      </c>
      <c r="E185" s="1">
        <v>0.37119999999999997</v>
      </c>
      <c r="F185" s="1">
        <v>0.3024</v>
      </c>
      <c r="G185" s="1">
        <v>0.30080000000000001</v>
      </c>
      <c r="H185" s="1">
        <v>0.24529999999999999</v>
      </c>
      <c r="I185" s="1">
        <v>0.25900000000000001</v>
      </c>
      <c r="J185" s="1">
        <v>0.26719999999999999</v>
      </c>
      <c r="K185" s="1">
        <v>0.64476020000000001</v>
      </c>
      <c r="L185" s="1">
        <v>0.9864444</v>
      </c>
      <c r="M185" s="1">
        <v>3.1413999999999999E-3</v>
      </c>
    </row>
    <row r="186" spans="1:13" x14ac:dyDescent="0.25">
      <c r="A186">
        <f>APSL!Z186</f>
        <v>0.4155320612465746</v>
      </c>
      <c r="B186" s="4">
        <f>Planck!E186</f>
        <v>98.134432121315271</v>
      </c>
      <c r="C186" s="1">
        <v>0.28060000000000002</v>
      </c>
      <c r="D186" s="1">
        <v>0.30680000000000002</v>
      </c>
      <c r="E186" s="1">
        <v>0.36809999999999998</v>
      </c>
      <c r="F186" s="1">
        <v>0.29920000000000002</v>
      </c>
      <c r="G186" s="1">
        <v>0.2984</v>
      </c>
      <c r="H186" s="1">
        <v>0.24299999999999999</v>
      </c>
      <c r="I186" s="1">
        <v>0.25850000000000001</v>
      </c>
      <c r="J186" s="1">
        <v>0.26819999999999999</v>
      </c>
      <c r="K186" s="1">
        <v>0.66156970000000004</v>
      </c>
      <c r="L186" s="1">
        <v>0.98272409999999999</v>
      </c>
      <c r="M186" s="1">
        <v>2.9348E-3</v>
      </c>
    </row>
    <row r="187" spans="1:13" x14ac:dyDescent="0.25">
      <c r="A187">
        <f>APSL!Z187</f>
        <v>0.41727016224227748</v>
      </c>
      <c r="B187" s="4">
        <f>Planck!E187</f>
        <v>97.668040151644121</v>
      </c>
      <c r="C187" s="1">
        <v>0.28299999999999997</v>
      </c>
      <c r="D187" s="1">
        <v>0.309</v>
      </c>
      <c r="E187" s="1">
        <v>0.36499999999999999</v>
      </c>
      <c r="F187" s="1">
        <v>0.29599999999999999</v>
      </c>
      <c r="G187" s="1">
        <v>0.29599999999999999</v>
      </c>
      <c r="H187" s="1">
        <v>0.24099999999999999</v>
      </c>
      <c r="I187" s="1">
        <v>0.25800000000000001</v>
      </c>
      <c r="J187" s="1">
        <v>0.26900000000000002</v>
      </c>
      <c r="K187" s="1">
        <v>0.6784</v>
      </c>
      <c r="L187" s="1">
        <v>0.97860000000000003</v>
      </c>
      <c r="M187" s="1">
        <v>2.7499989999999999E-3</v>
      </c>
    </row>
    <row r="188" spans="1:13" x14ac:dyDescent="0.25">
      <c r="A188">
        <f>APSL!Z188</f>
        <v>0.4190535666802141</v>
      </c>
      <c r="B188" s="4">
        <f>Planck!E188</f>
        <v>97.201648181972942</v>
      </c>
      <c r="C188" s="1">
        <v>0.28560000000000002</v>
      </c>
      <c r="D188" s="1">
        <v>0.3115</v>
      </c>
      <c r="E188" s="1">
        <v>0.3619</v>
      </c>
      <c r="F188" s="1">
        <v>0.2928</v>
      </c>
      <c r="G188" s="1">
        <v>0.29360000000000003</v>
      </c>
      <c r="H188" s="1">
        <v>0.2394</v>
      </c>
      <c r="I188" s="1">
        <v>0.2576</v>
      </c>
      <c r="J188" s="1">
        <v>0.2697</v>
      </c>
      <c r="K188" s="1">
        <v>0.69523919999999995</v>
      </c>
      <c r="L188" s="1">
        <v>0.9740837</v>
      </c>
      <c r="M188" s="1">
        <v>2.5852000000000002E-3</v>
      </c>
    </row>
    <row r="189" spans="1:13" x14ac:dyDescent="0.25">
      <c r="A189">
        <f>APSL!Z189</f>
        <v>0.42085893344026215</v>
      </c>
      <c r="B189" s="4">
        <f>Planck!E189</f>
        <v>96.735256212301763</v>
      </c>
      <c r="C189" s="1">
        <v>0.28849999999999998</v>
      </c>
      <c r="D189" s="1">
        <v>0.31430000000000002</v>
      </c>
      <c r="E189" s="1">
        <v>0.35870000000000002</v>
      </c>
      <c r="F189" s="1">
        <v>0.28960000000000002</v>
      </c>
      <c r="G189" s="1">
        <v>0.29120000000000001</v>
      </c>
      <c r="H189" s="1">
        <v>0.2379</v>
      </c>
      <c r="I189" s="1">
        <v>0.25719999999999998</v>
      </c>
      <c r="J189" s="1">
        <v>0.27039999999999997</v>
      </c>
      <c r="K189" s="1">
        <v>0.71205859999999999</v>
      </c>
      <c r="L189" s="1">
        <v>0.96917120000000001</v>
      </c>
      <c r="M189" s="1">
        <v>2.4386E-3</v>
      </c>
    </row>
    <row r="190" spans="1:13" x14ac:dyDescent="0.25">
      <c r="A190">
        <f>APSL!Z190</f>
        <v>0.42266515365790497</v>
      </c>
      <c r="B190" s="4">
        <f>Planck!E190</f>
        <v>96.268864242630585</v>
      </c>
      <c r="C190" s="1">
        <v>0.29149999999999998</v>
      </c>
      <c r="D190" s="1">
        <v>0.31719999999999998</v>
      </c>
      <c r="E190" s="1">
        <v>0.35549999999999998</v>
      </c>
      <c r="F190" s="1">
        <v>0.28649999999999998</v>
      </c>
      <c r="G190" s="1">
        <v>0.28889999999999999</v>
      </c>
      <c r="H190" s="1">
        <v>0.2366</v>
      </c>
      <c r="I190" s="1">
        <v>0.25679999999999997</v>
      </c>
      <c r="J190" s="1">
        <v>0.27100000000000002</v>
      </c>
      <c r="K190" s="1">
        <v>0.72882840000000004</v>
      </c>
      <c r="L190" s="1">
        <v>0.96385679999999996</v>
      </c>
      <c r="M190" s="1">
        <v>2.3094000000000001E-3</v>
      </c>
    </row>
    <row r="191" spans="1:13" x14ac:dyDescent="0.25">
      <c r="A191">
        <f>APSL!Z191</f>
        <v>0.42445324698385917</v>
      </c>
      <c r="B191" s="4">
        <f>Planck!E191</f>
        <v>95.802472272959392</v>
      </c>
      <c r="C191" s="1">
        <v>0.29470000000000002</v>
      </c>
      <c r="D191" s="1">
        <v>0.31979999999999997</v>
      </c>
      <c r="E191" s="1">
        <v>0.3523</v>
      </c>
      <c r="F191" s="1">
        <v>0.2833</v>
      </c>
      <c r="G191" s="1">
        <v>0.28649999999999998</v>
      </c>
      <c r="H191" s="1">
        <v>0.23530000000000001</v>
      </c>
      <c r="I191" s="1">
        <v>0.25640000000000002</v>
      </c>
      <c r="J191" s="1">
        <v>0.27150000000000002</v>
      </c>
      <c r="K191" s="1">
        <v>0.74551880000000004</v>
      </c>
      <c r="L191" s="1">
        <v>0.95813490000000001</v>
      </c>
      <c r="M191" s="1">
        <v>2.1968000000000001E-3</v>
      </c>
    </row>
    <row r="192" spans="1:13" x14ac:dyDescent="0.25">
      <c r="A192">
        <f>APSL!Z192</f>
        <v>0.42620624428715059</v>
      </c>
      <c r="B192" s="4">
        <f>Planck!E192</f>
        <v>95.336080303288256</v>
      </c>
      <c r="C192" s="1">
        <v>0.29799999999999999</v>
      </c>
      <c r="D192" s="1">
        <v>0.32200000000000001</v>
      </c>
      <c r="E192" s="1">
        <v>0.34899999999999998</v>
      </c>
      <c r="F192" s="1">
        <v>0.28000000000000003</v>
      </c>
      <c r="G192" s="1">
        <v>0.28399999999999997</v>
      </c>
      <c r="H192" s="1">
        <v>0.23400000000000001</v>
      </c>
      <c r="I192" s="1">
        <v>0.25600000000000001</v>
      </c>
      <c r="J192" s="1">
        <v>0.27200000000000002</v>
      </c>
      <c r="K192" s="1">
        <v>0.7621</v>
      </c>
      <c r="L192" s="1">
        <v>0.95199999999999996</v>
      </c>
      <c r="M192" s="1">
        <v>2.0999999999999999E-3</v>
      </c>
    </row>
    <row r="193" spans="1:13" x14ac:dyDescent="0.25">
      <c r="A193">
        <f>APSL!Z193</f>
        <v>0.42790906150600461</v>
      </c>
      <c r="B193" s="4">
        <f>Planck!E193</f>
        <v>95.161472845377105</v>
      </c>
      <c r="C193" s="1">
        <v>0.30159999999999998</v>
      </c>
      <c r="D193" s="1">
        <v>0.32369999999999999</v>
      </c>
      <c r="E193" s="1">
        <v>0.34570000000000001</v>
      </c>
      <c r="F193" s="1">
        <v>0.27660000000000001</v>
      </c>
      <c r="G193" s="1">
        <v>0.28139999999999998</v>
      </c>
      <c r="H193" s="1">
        <v>0.23250000000000001</v>
      </c>
      <c r="I193" s="1">
        <v>0.2555</v>
      </c>
      <c r="J193" s="1">
        <v>0.27239999999999998</v>
      </c>
      <c r="K193" s="1">
        <v>0.77854319999999999</v>
      </c>
      <c r="L193" s="1">
        <v>0.94545040000000002</v>
      </c>
      <c r="M193" s="1">
        <v>2.0177329999999999E-3</v>
      </c>
    </row>
    <row r="194" spans="1:13" x14ac:dyDescent="0.25">
      <c r="A194">
        <f>APSL!Z194</f>
        <v>0.42954836865817736</v>
      </c>
      <c r="B194" s="4">
        <f>Planck!E194</f>
        <v>94.986865387465969</v>
      </c>
      <c r="C194" s="1">
        <v>0.30549999999999999</v>
      </c>
      <c r="D194" s="1">
        <v>0.32519999999999999</v>
      </c>
      <c r="E194" s="1">
        <v>0.34229999999999999</v>
      </c>
      <c r="F194" s="1">
        <v>0.2732</v>
      </c>
      <c r="G194" s="1">
        <v>0.27879999999999999</v>
      </c>
      <c r="H194" s="1">
        <v>0.23080000000000001</v>
      </c>
      <c r="I194" s="1">
        <v>0.255</v>
      </c>
      <c r="J194" s="1">
        <v>0.27279999999999999</v>
      </c>
      <c r="K194" s="1">
        <v>0.79482560000000002</v>
      </c>
      <c r="L194" s="1">
        <v>0.93849919999999998</v>
      </c>
      <c r="M194" s="1">
        <v>1.9482E-3</v>
      </c>
    </row>
    <row r="195" spans="1:13" x14ac:dyDescent="0.25">
      <c r="A195">
        <f>APSL!Z195</f>
        <v>0.43111245736101605</v>
      </c>
      <c r="B195" s="4">
        <f>Planck!E195</f>
        <v>94.812257929554832</v>
      </c>
      <c r="C195" s="1">
        <v>0.3095</v>
      </c>
      <c r="D195" s="1">
        <v>0.32650000000000001</v>
      </c>
      <c r="E195" s="1">
        <v>0.33879999999999999</v>
      </c>
      <c r="F195" s="1">
        <v>0.26979999999999998</v>
      </c>
      <c r="G195" s="1">
        <v>0.27610000000000001</v>
      </c>
      <c r="H195" s="1">
        <v>0.22919999999999999</v>
      </c>
      <c r="I195" s="1">
        <v>0.2545</v>
      </c>
      <c r="J195" s="1">
        <v>0.27310000000000001</v>
      </c>
      <c r="K195" s="1">
        <v>0.81092640000000005</v>
      </c>
      <c r="L195" s="1">
        <v>0.93116279999999996</v>
      </c>
      <c r="M195" s="1">
        <v>1.8898000000000001E-3</v>
      </c>
    </row>
    <row r="196" spans="1:13" x14ac:dyDescent="0.25">
      <c r="A196">
        <f>APSL!Z196</f>
        <v>0.43259110959443547</v>
      </c>
      <c r="B196" s="4">
        <f>Planck!E196</f>
        <v>94.63765047164371</v>
      </c>
      <c r="C196" s="1">
        <v>0.31369999999999998</v>
      </c>
      <c r="D196" s="1">
        <v>0.32769999999999999</v>
      </c>
      <c r="E196" s="1">
        <v>0.33539999999999998</v>
      </c>
      <c r="F196" s="1">
        <v>0.26640000000000003</v>
      </c>
      <c r="G196" s="1">
        <v>0.27350000000000002</v>
      </c>
      <c r="H196" s="1">
        <v>0.22789999999999999</v>
      </c>
      <c r="I196" s="1">
        <v>0.25409999999999999</v>
      </c>
      <c r="J196" s="1">
        <v>0.27350000000000002</v>
      </c>
      <c r="K196" s="1">
        <v>0.82682480000000003</v>
      </c>
      <c r="L196" s="1">
        <v>0.92345759999999999</v>
      </c>
      <c r="M196" s="1">
        <v>1.8409329999999999E-3</v>
      </c>
    </row>
    <row r="197" spans="1:13" x14ac:dyDescent="0.25">
      <c r="A197">
        <f>APSL!Z197</f>
        <v>0.43397546987597396</v>
      </c>
      <c r="B197" s="4">
        <f>Planck!E197</f>
        <v>94.463043013732573</v>
      </c>
      <c r="C197" s="1">
        <v>0.318</v>
      </c>
      <c r="D197" s="1">
        <v>0.32900000000000001</v>
      </c>
      <c r="E197" s="1">
        <v>0.33200000000000002</v>
      </c>
      <c r="F197" s="1">
        <v>0.26300000000000001</v>
      </c>
      <c r="G197" s="1">
        <v>0.27100000000000002</v>
      </c>
      <c r="H197" s="1">
        <v>0.22700000000000001</v>
      </c>
      <c r="I197" s="1">
        <v>0.254</v>
      </c>
      <c r="J197" s="1">
        <v>0.27400000000000002</v>
      </c>
      <c r="K197" s="1">
        <v>0.84250000000000003</v>
      </c>
      <c r="L197" s="1">
        <v>0.91539999999999999</v>
      </c>
      <c r="M197" s="1">
        <v>1.8E-3</v>
      </c>
    </row>
    <row r="198" spans="1:13" x14ac:dyDescent="0.25">
      <c r="A198">
        <f>APSL!Z198</f>
        <v>0.43525792251143269</v>
      </c>
      <c r="B198" s="4">
        <f>Planck!E198</f>
        <v>94.288435555821451</v>
      </c>
      <c r="C198" s="1">
        <v>0.32229999999999998</v>
      </c>
      <c r="D198" s="1">
        <v>0.33029999999999998</v>
      </c>
      <c r="E198" s="1">
        <v>0.3286</v>
      </c>
      <c r="F198" s="1">
        <v>0.25979999999999998</v>
      </c>
      <c r="G198" s="1">
        <v>0.26869999999999999</v>
      </c>
      <c r="H198" s="1">
        <v>0.22650000000000001</v>
      </c>
      <c r="I198" s="1">
        <v>0.254</v>
      </c>
      <c r="J198" s="1">
        <v>0.27460000000000001</v>
      </c>
      <c r="K198" s="1">
        <v>0.85793249999999999</v>
      </c>
      <c r="L198" s="1">
        <v>0.90700639999999999</v>
      </c>
      <c r="M198" s="1">
        <v>1.766267E-3</v>
      </c>
    </row>
    <row r="199" spans="1:13" x14ac:dyDescent="0.25">
      <c r="A199">
        <f>APSL!Z199</f>
        <v>0.43643197513967791</v>
      </c>
      <c r="B199" s="4">
        <f>Planck!E199</f>
        <v>94.113828097910329</v>
      </c>
      <c r="C199" s="1">
        <v>0.32679999999999998</v>
      </c>
      <c r="D199" s="1">
        <v>0.33160000000000001</v>
      </c>
      <c r="E199" s="1">
        <v>0.32519999999999999</v>
      </c>
      <c r="F199" s="1">
        <v>0.25659999999999999</v>
      </c>
      <c r="G199" s="1">
        <v>0.2666</v>
      </c>
      <c r="H199" s="1">
        <v>0.2261</v>
      </c>
      <c r="I199" s="1">
        <v>0.254</v>
      </c>
      <c r="J199" s="1">
        <v>0.27529999999999999</v>
      </c>
      <c r="K199" s="1">
        <v>0.87308160000000001</v>
      </c>
      <c r="L199" s="1">
        <v>0.8982772</v>
      </c>
      <c r="M199" s="1">
        <v>1.7378000000000001E-3</v>
      </c>
    </row>
    <row r="200" spans="1:13" x14ac:dyDescent="0.25">
      <c r="A200">
        <f>APSL!Z200</f>
        <v>0.43749214940593023</v>
      </c>
      <c r="B200" s="4">
        <f>Planck!E200</f>
        <v>93.939220639999164</v>
      </c>
      <c r="C200" s="1">
        <v>0.33139999999999997</v>
      </c>
      <c r="D200" s="1">
        <v>0.33279999999999998</v>
      </c>
      <c r="E200" s="1">
        <v>0.32169999999999999</v>
      </c>
      <c r="F200" s="1">
        <v>0.2535</v>
      </c>
      <c r="G200" s="1">
        <v>0.26440000000000002</v>
      </c>
      <c r="H200" s="1">
        <v>0.2258</v>
      </c>
      <c r="I200" s="1">
        <v>0.254</v>
      </c>
      <c r="J200" s="1">
        <v>0.2762</v>
      </c>
      <c r="K200" s="1">
        <v>0.88789439999999997</v>
      </c>
      <c r="L200" s="1">
        <v>0.88920480000000002</v>
      </c>
      <c r="M200" s="1">
        <v>1.7112E-3</v>
      </c>
    </row>
    <row r="201" spans="1:13" x14ac:dyDescent="0.25">
      <c r="A201">
        <f>APSL!Z201</f>
        <v>0.43843387927236432</v>
      </c>
      <c r="B201" s="4">
        <f>Planck!E201</f>
        <v>93.764613182088041</v>
      </c>
      <c r="C201" s="1">
        <v>0.3362</v>
      </c>
      <c r="D201" s="1">
        <v>0.33400000000000002</v>
      </c>
      <c r="E201" s="1">
        <v>0.31830000000000003</v>
      </c>
      <c r="F201" s="1">
        <v>0.25030000000000002</v>
      </c>
      <c r="G201" s="1">
        <v>0.26229999999999998</v>
      </c>
      <c r="H201" s="1">
        <v>0.22539999999999999</v>
      </c>
      <c r="I201" s="1">
        <v>0.254</v>
      </c>
      <c r="J201" s="1">
        <v>0.27710000000000001</v>
      </c>
      <c r="K201" s="1">
        <v>0.90231810000000001</v>
      </c>
      <c r="L201" s="1">
        <v>0.87978160000000005</v>
      </c>
      <c r="M201" s="1">
        <v>1.6830669999999999E-3</v>
      </c>
    </row>
    <row r="202" spans="1:13" x14ac:dyDescent="0.25">
      <c r="A202">
        <f>APSL!Z202</f>
        <v>0.4392534172047271</v>
      </c>
      <c r="B202" s="4">
        <f>Planck!E202</f>
        <v>93.590005724176933</v>
      </c>
      <c r="C202" s="1">
        <v>0.34100000000000003</v>
      </c>
      <c r="D202" s="1">
        <v>0.33500000000000002</v>
      </c>
      <c r="E202" s="1">
        <v>0.315</v>
      </c>
      <c r="F202" s="1">
        <v>0.247</v>
      </c>
      <c r="G202" s="1">
        <v>0.26</v>
      </c>
      <c r="H202" s="1">
        <v>0.22500000000000001</v>
      </c>
      <c r="I202" s="1">
        <v>0.254</v>
      </c>
      <c r="J202" s="1">
        <v>0.27800000000000002</v>
      </c>
      <c r="K202" s="1">
        <v>0.9163</v>
      </c>
      <c r="L202" s="1">
        <v>0.87</v>
      </c>
      <c r="M202" s="1">
        <v>1.6500009999999999E-3</v>
      </c>
    </row>
    <row r="203" spans="1:13" x14ac:dyDescent="0.25">
      <c r="A203">
        <f>APSL!Z203</f>
        <v>0.43994774825466487</v>
      </c>
      <c r="B203" s="4">
        <f>Planck!E203</f>
        <v>92.842370679655716</v>
      </c>
      <c r="C203" s="1">
        <v>0.34599999999999997</v>
      </c>
      <c r="D203" s="1">
        <v>0.33589999999999998</v>
      </c>
      <c r="E203" s="1">
        <v>0.31169999999999998</v>
      </c>
      <c r="F203" s="1">
        <v>0.24349999999999999</v>
      </c>
      <c r="G203" s="1">
        <v>0.2576</v>
      </c>
      <c r="H203" s="1">
        <v>0.22439999999999999</v>
      </c>
      <c r="I203" s="1">
        <v>0.25430000000000003</v>
      </c>
      <c r="J203" s="1">
        <v>0.27900000000000003</v>
      </c>
      <c r="K203" s="1">
        <v>0.9297995</v>
      </c>
      <c r="L203" s="1">
        <v>0.85986130000000005</v>
      </c>
      <c r="M203" s="1">
        <v>1.6101329999999999E-3</v>
      </c>
    </row>
    <row r="204" spans="1:13" x14ac:dyDescent="0.25">
      <c r="A204">
        <f>APSL!Z204</f>
        <v>0.44051451188452628</v>
      </c>
      <c r="B204" s="4">
        <f>Planck!E204</f>
        <v>92.094735635134441</v>
      </c>
      <c r="C204" s="1">
        <v>0.3513</v>
      </c>
      <c r="D204" s="1">
        <v>0.33679999999999999</v>
      </c>
      <c r="E204" s="1">
        <v>0.30840000000000001</v>
      </c>
      <c r="F204" s="1">
        <v>0.23980000000000001</v>
      </c>
      <c r="G204" s="1">
        <v>0.255</v>
      </c>
      <c r="H204" s="1">
        <v>0.22370000000000001</v>
      </c>
      <c r="I204" s="1">
        <v>0.25509999999999999</v>
      </c>
      <c r="J204" s="1">
        <v>0.28010000000000002</v>
      </c>
      <c r="K204" s="1">
        <v>0.94279840000000004</v>
      </c>
      <c r="L204" s="1">
        <v>0.84939200000000004</v>
      </c>
      <c r="M204" s="1">
        <v>1.5644000000000001E-3</v>
      </c>
    </row>
    <row r="205" spans="1:13" x14ac:dyDescent="0.25">
      <c r="A205">
        <f>APSL!Z205</f>
        <v>0.44095193124937271</v>
      </c>
      <c r="B205" s="4">
        <f>Planck!E205</f>
        <v>91.347100590613167</v>
      </c>
      <c r="C205" s="1">
        <v>0.35670000000000002</v>
      </c>
      <c r="D205" s="1">
        <v>0.3377</v>
      </c>
      <c r="E205" s="1">
        <v>0.30520000000000003</v>
      </c>
      <c r="F205" s="1">
        <v>0.2361</v>
      </c>
      <c r="G205" s="1">
        <v>0.25240000000000001</v>
      </c>
      <c r="H205" s="1">
        <v>0.223</v>
      </c>
      <c r="I205" s="1">
        <v>0.25629999999999997</v>
      </c>
      <c r="J205" s="1">
        <v>0.28120000000000001</v>
      </c>
      <c r="K205" s="1">
        <v>0.95527759999999995</v>
      </c>
      <c r="L205" s="1">
        <v>0.83862199999999998</v>
      </c>
      <c r="M205" s="1">
        <v>1.5135999999999999E-3</v>
      </c>
    </row>
    <row r="206" spans="1:13" x14ac:dyDescent="0.25">
      <c r="A206">
        <f>APSL!Z206</f>
        <v>0.44125874955438404</v>
      </c>
      <c r="B206" s="4">
        <f>Planck!E206</f>
        <v>90.599465546091949</v>
      </c>
      <c r="C206" s="1">
        <v>0.36199999999999999</v>
      </c>
      <c r="D206" s="1">
        <v>0.33839999999999998</v>
      </c>
      <c r="E206" s="1">
        <v>0.30199999999999999</v>
      </c>
      <c r="F206" s="1">
        <v>0.2324</v>
      </c>
      <c r="G206" s="1">
        <v>0.24979999999999999</v>
      </c>
      <c r="H206" s="1">
        <v>0.22239999999999999</v>
      </c>
      <c r="I206" s="1">
        <v>0.2576</v>
      </c>
      <c r="J206" s="1">
        <v>0.28249999999999997</v>
      </c>
      <c r="K206" s="1">
        <v>0.96721789999999996</v>
      </c>
      <c r="L206" s="1">
        <v>0.82758129999999996</v>
      </c>
      <c r="M206" s="1">
        <v>1.4585329999999999E-3</v>
      </c>
    </row>
    <row r="207" spans="1:13" x14ac:dyDescent="0.25">
      <c r="A207">
        <f>APSL!Z207</f>
        <v>0.44143417303962801</v>
      </c>
      <c r="B207" s="4">
        <f>Planck!E207</f>
        <v>89.851830501570674</v>
      </c>
      <c r="C207" s="1">
        <v>0.36699999999999999</v>
      </c>
      <c r="D207" s="1">
        <v>0.33900000000000002</v>
      </c>
      <c r="E207" s="1">
        <v>0.29899999999999999</v>
      </c>
      <c r="F207" s="1">
        <v>0.22900000000000001</v>
      </c>
      <c r="G207" s="1">
        <v>0.247</v>
      </c>
      <c r="H207" s="1">
        <v>0.222</v>
      </c>
      <c r="I207" s="1">
        <v>0.25900000000000001</v>
      </c>
      <c r="J207" s="1">
        <v>0.28399999999999997</v>
      </c>
      <c r="K207" s="1">
        <v>0.97860000000000003</v>
      </c>
      <c r="L207" s="1">
        <v>0.81630000000000003</v>
      </c>
      <c r="M207" s="1">
        <v>1.4E-3</v>
      </c>
    </row>
    <row r="208" spans="1:13" x14ac:dyDescent="0.25">
      <c r="A208">
        <f>APSL!Z208</f>
        <v>0.44147782010328623</v>
      </c>
      <c r="B208" s="4">
        <f>Planck!E208</f>
        <v>89.104195457049457</v>
      </c>
      <c r="C208" s="1">
        <v>0.37190000000000001</v>
      </c>
      <c r="D208" s="1">
        <v>0.33950000000000002</v>
      </c>
      <c r="E208" s="1">
        <v>0.29609999999999997</v>
      </c>
      <c r="F208" s="1">
        <v>0.2258</v>
      </c>
      <c r="G208" s="1">
        <v>0.24410000000000001</v>
      </c>
      <c r="H208" s="1">
        <v>0.22170000000000001</v>
      </c>
      <c r="I208" s="1">
        <v>0.2606</v>
      </c>
      <c r="J208" s="1">
        <v>0.28570000000000001</v>
      </c>
      <c r="K208" s="1">
        <v>0.98938559999999998</v>
      </c>
      <c r="L208" s="1">
        <v>0.80479469999999997</v>
      </c>
      <c r="M208" s="1">
        <v>1.3366669999999999E-3</v>
      </c>
    </row>
    <row r="209" spans="1:13" x14ac:dyDescent="0.25">
      <c r="A209">
        <f>APSL!Z209</f>
        <v>0.441389676054328</v>
      </c>
      <c r="B209" s="4">
        <f>Planck!E209</f>
        <v>88.356560412528182</v>
      </c>
      <c r="C209" s="1">
        <v>0.37659999999999999</v>
      </c>
      <c r="D209" s="1">
        <v>0.34010000000000001</v>
      </c>
      <c r="E209" s="1">
        <v>0.29320000000000002</v>
      </c>
      <c r="F209" s="1">
        <v>0.22289999999999999</v>
      </c>
      <c r="G209" s="1">
        <v>0.24099999999999999</v>
      </c>
      <c r="H209" s="1">
        <v>0.2215</v>
      </c>
      <c r="I209" s="1">
        <v>0.26269999999999999</v>
      </c>
      <c r="J209" s="1">
        <v>0.28760000000000002</v>
      </c>
      <c r="K209" s="1">
        <v>0.99954880000000002</v>
      </c>
      <c r="L209" s="1">
        <v>0.79308199999999995</v>
      </c>
      <c r="M209" s="1">
        <v>1.2700000000000001E-3</v>
      </c>
    </row>
    <row r="210" spans="1:13" x14ac:dyDescent="0.25">
      <c r="A210">
        <f>APSL!Z210</f>
        <v>0.44117005298215622</v>
      </c>
      <c r="B210" s="4">
        <f>Planck!E210</f>
        <v>87.608925368006908</v>
      </c>
      <c r="C210" s="1">
        <v>0.38129999999999997</v>
      </c>
      <c r="D210" s="1">
        <v>0.34060000000000001</v>
      </c>
      <c r="E210" s="1">
        <v>0.29039999999999999</v>
      </c>
      <c r="F210" s="1">
        <v>0.21990000000000001</v>
      </c>
      <c r="G210" s="1">
        <v>0.2379</v>
      </c>
      <c r="H210" s="1">
        <v>0.22140000000000001</v>
      </c>
      <c r="I210" s="1">
        <v>0.26500000000000001</v>
      </c>
      <c r="J210" s="1">
        <v>0.2898</v>
      </c>
      <c r="K210" s="1">
        <v>1.0090892</v>
      </c>
      <c r="L210" s="1">
        <v>0.781192</v>
      </c>
      <c r="M210" s="1">
        <v>1.2049999999999999E-3</v>
      </c>
    </row>
    <row r="211" spans="1:13" x14ac:dyDescent="0.25">
      <c r="A211">
        <f>APSL!Z211</f>
        <v>0.44081955424020952</v>
      </c>
      <c r="B211" s="4">
        <f>Planck!E211</f>
        <v>86.861290323485704</v>
      </c>
      <c r="C211" s="1">
        <v>0.38569999999999999</v>
      </c>
      <c r="D211" s="1">
        <v>0.34089999999999998</v>
      </c>
      <c r="E211" s="1">
        <v>0.28770000000000001</v>
      </c>
      <c r="F211" s="1">
        <v>0.217</v>
      </c>
      <c r="G211" s="1">
        <v>0.23480000000000001</v>
      </c>
      <c r="H211" s="1">
        <v>0.22120000000000001</v>
      </c>
      <c r="I211" s="1">
        <v>0.26750000000000002</v>
      </c>
      <c r="J211" s="1">
        <v>0.2923</v>
      </c>
      <c r="K211" s="1">
        <v>1.0180064</v>
      </c>
      <c r="L211" s="1">
        <v>0.76915469999999997</v>
      </c>
      <c r="M211" s="1">
        <v>1.1466670000000001E-3</v>
      </c>
    </row>
    <row r="212" spans="1:13" x14ac:dyDescent="0.25">
      <c r="A212">
        <f>APSL!Z212</f>
        <v>0.44033904305970467</v>
      </c>
      <c r="B212" s="4">
        <f>Planck!E212</f>
        <v>86.113655278964387</v>
      </c>
      <c r="C212" s="1">
        <v>0.39</v>
      </c>
      <c r="D212" s="1">
        <v>0.34100000000000003</v>
      </c>
      <c r="E212" s="1">
        <v>0.28499999999999998</v>
      </c>
      <c r="F212" s="1">
        <v>0.214</v>
      </c>
      <c r="G212" s="1">
        <v>0.23200000000000001</v>
      </c>
      <c r="H212" s="1">
        <v>0.221</v>
      </c>
      <c r="I212" s="1">
        <v>0.27</v>
      </c>
      <c r="J212" s="1">
        <v>0.29499999999999998</v>
      </c>
      <c r="K212" s="1">
        <v>1.0263</v>
      </c>
      <c r="L212" s="1">
        <v>0.75700000000000001</v>
      </c>
      <c r="M212" s="1">
        <v>1.1000000000000001E-3</v>
      </c>
    </row>
    <row r="213" spans="1:13" x14ac:dyDescent="0.25">
      <c r="A213">
        <f>APSL!Z213</f>
        <v>0.43972961483588185</v>
      </c>
      <c r="B213" s="4">
        <f>Planck!E213</f>
        <v>86.083245901516122</v>
      </c>
      <c r="C213" s="1">
        <v>0.39410000000000001</v>
      </c>
      <c r="D213" s="1">
        <v>0.34100000000000003</v>
      </c>
      <c r="E213" s="1">
        <v>0.28220000000000001</v>
      </c>
      <c r="F213" s="1">
        <v>0.21079999999999999</v>
      </c>
      <c r="G213" s="1">
        <v>0.22939999999999999</v>
      </c>
      <c r="H213" s="1">
        <v>0.2208</v>
      </c>
      <c r="I213" s="1">
        <v>0.27250000000000002</v>
      </c>
      <c r="J213" s="1">
        <v>0.29820000000000002</v>
      </c>
      <c r="K213" s="1">
        <v>1.0339826999999999</v>
      </c>
      <c r="L213" s="1">
        <v>0.74475409999999997</v>
      </c>
      <c r="M213" s="1">
        <v>1.0688E-3</v>
      </c>
    </row>
    <row r="214" spans="1:13" x14ac:dyDescent="0.25">
      <c r="A214">
        <f>APSL!Z214</f>
        <v>0.43899257265999059</v>
      </c>
      <c r="B214" s="4">
        <f>Planck!E214</f>
        <v>86.052836524067857</v>
      </c>
      <c r="C214" s="1">
        <v>0.39810000000000001</v>
      </c>
      <c r="D214" s="1">
        <v>0.34100000000000003</v>
      </c>
      <c r="E214" s="1">
        <v>0.27939999999999998</v>
      </c>
      <c r="F214" s="1">
        <v>0.20749999999999999</v>
      </c>
      <c r="G214" s="1">
        <v>0.22689999999999999</v>
      </c>
      <c r="H214" s="1">
        <v>0.2205</v>
      </c>
      <c r="I214" s="1">
        <v>0.2752</v>
      </c>
      <c r="J214" s="1">
        <v>0.30199999999999999</v>
      </c>
      <c r="K214" s="1">
        <v>1.040986</v>
      </c>
      <c r="L214" s="1">
        <v>0.73242240000000003</v>
      </c>
      <c r="M214" s="1">
        <v>1.0494E-3</v>
      </c>
    </row>
    <row r="215" spans="1:13" x14ac:dyDescent="0.25">
      <c r="A215">
        <f>APSL!Z215</f>
        <v>0.43812940570389947</v>
      </c>
      <c r="B215" s="4">
        <f>Planck!E215</f>
        <v>86.022427146619606</v>
      </c>
      <c r="C215" s="1">
        <v>0.40189999999999998</v>
      </c>
      <c r="D215" s="1">
        <v>0.34100000000000003</v>
      </c>
      <c r="E215" s="1">
        <v>0.2767</v>
      </c>
      <c r="F215" s="1">
        <v>0.20419999999999999</v>
      </c>
      <c r="G215" s="1">
        <v>0.22450000000000001</v>
      </c>
      <c r="H215" s="1">
        <v>0.2203</v>
      </c>
      <c r="I215" s="1">
        <v>0.27800000000000002</v>
      </c>
      <c r="J215" s="1">
        <v>0.30630000000000002</v>
      </c>
      <c r="K215" s="1">
        <v>1.047188</v>
      </c>
      <c r="L215" s="1">
        <v>0.72000359999999997</v>
      </c>
      <c r="M215" s="1">
        <v>1.0356E-3</v>
      </c>
    </row>
    <row r="216" spans="1:13" x14ac:dyDescent="0.25">
      <c r="A216">
        <f>APSL!Z216</f>
        <v>0.43714177009915067</v>
      </c>
      <c r="B216" s="4">
        <f>Planck!E216</f>
        <v>85.992017769171341</v>
      </c>
      <c r="C216" s="1">
        <v>0.40550000000000003</v>
      </c>
      <c r="D216" s="1">
        <v>0.34100000000000003</v>
      </c>
      <c r="E216" s="1">
        <v>0.2742</v>
      </c>
      <c r="F216" s="1">
        <v>0.20100000000000001</v>
      </c>
      <c r="G216" s="1">
        <v>0.22220000000000001</v>
      </c>
      <c r="H216" s="1">
        <v>0.22009999999999999</v>
      </c>
      <c r="I216" s="1">
        <v>0.28089999999999998</v>
      </c>
      <c r="J216" s="1">
        <v>0.311</v>
      </c>
      <c r="K216" s="1">
        <v>1.0524667000000001</v>
      </c>
      <c r="L216" s="1">
        <v>0.70749649999999997</v>
      </c>
      <c r="M216" s="1">
        <v>1.0212000000000001E-3</v>
      </c>
    </row>
    <row r="217" spans="1:13" x14ac:dyDescent="0.25">
      <c r="A217">
        <f>APSL!Z217</f>
        <v>0.43603147198726999</v>
      </c>
      <c r="B217" s="4">
        <f>Planck!E217</f>
        <v>85.961608391723075</v>
      </c>
      <c r="C217" s="1">
        <v>0.40899999999999997</v>
      </c>
      <c r="D217" s="1">
        <v>0.34100000000000003</v>
      </c>
      <c r="E217" s="1">
        <v>0.27200000000000002</v>
      </c>
      <c r="F217" s="1">
        <v>0.19800000000000001</v>
      </c>
      <c r="G217" s="1">
        <v>0.22</v>
      </c>
      <c r="H217" s="1">
        <v>0.22</v>
      </c>
      <c r="I217" s="1">
        <v>0.28399999999999997</v>
      </c>
      <c r="J217" s="1">
        <v>0.316</v>
      </c>
      <c r="K217" s="1">
        <v>1.0567</v>
      </c>
      <c r="L217" s="1">
        <v>0.69489999999999996</v>
      </c>
      <c r="M217" s="1">
        <v>1E-3</v>
      </c>
    </row>
    <row r="218" spans="1:13" x14ac:dyDescent="0.25">
      <c r="A218">
        <f>APSL!Z218</f>
        <v>0.4348004524523108</v>
      </c>
      <c r="B218" s="4">
        <f>Planck!E218</f>
        <v>85.931199014274824</v>
      </c>
      <c r="C218" s="1">
        <v>0.4123</v>
      </c>
      <c r="D218" s="1">
        <v>0.34110000000000001</v>
      </c>
      <c r="E218" s="1">
        <v>0.27010000000000001</v>
      </c>
      <c r="F218" s="1">
        <v>0.19520000000000001</v>
      </c>
      <c r="G218" s="1">
        <v>0.21790000000000001</v>
      </c>
      <c r="H218" s="1">
        <v>0.22</v>
      </c>
      <c r="I218" s="1">
        <v>0.2873</v>
      </c>
      <c r="J218" s="1">
        <v>0.32150000000000001</v>
      </c>
      <c r="K218" s="1">
        <v>1.0597943999999999</v>
      </c>
      <c r="L218" s="1">
        <v>0.68221920000000003</v>
      </c>
      <c r="M218" s="1">
        <v>9.6864E-4</v>
      </c>
    </row>
    <row r="219" spans="1:13" x14ac:dyDescent="0.25">
      <c r="A219">
        <f>APSL!Z219</f>
        <v>0.43345077407926258</v>
      </c>
      <c r="B219" s="4">
        <f>Planck!E219</f>
        <v>85.900789636826559</v>
      </c>
      <c r="C219" s="1">
        <v>0.41549999999999998</v>
      </c>
      <c r="D219" s="1">
        <v>0.34139999999999998</v>
      </c>
      <c r="E219" s="1">
        <v>0.26850000000000002</v>
      </c>
      <c r="F219" s="1">
        <v>0.19239999999999999</v>
      </c>
      <c r="G219" s="1">
        <v>0.21590000000000001</v>
      </c>
      <c r="H219" s="1">
        <v>0.22</v>
      </c>
      <c r="I219" s="1">
        <v>0.29070000000000001</v>
      </c>
      <c r="J219" s="1">
        <v>0.32769999999999999</v>
      </c>
      <c r="K219" s="1">
        <v>1.0617992000000001</v>
      </c>
      <c r="L219" s="1">
        <v>0.66947159999999994</v>
      </c>
      <c r="M219" s="1">
        <v>9.2991999999999999E-4</v>
      </c>
    </row>
    <row r="220" spans="1:13" x14ac:dyDescent="0.25">
      <c r="A220">
        <f>APSL!Z220</f>
        <v>0.43198460891264989</v>
      </c>
      <c r="B220" s="4">
        <f>Planck!E220</f>
        <v>85.87038025937828</v>
      </c>
      <c r="C220" s="1">
        <v>0.41849999999999998</v>
      </c>
      <c r="D220" s="1">
        <v>0.34160000000000001</v>
      </c>
      <c r="E220" s="1">
        <v>0.26690000000000003</v>
      </c>
      <c r="F220" s="1">
        <v>0.1898</v>
      </c>
      <c r="G220" s="1">
        <v>0.21390000000000001</v>
      </c>
      <c r="H220" s="1">
        <v>0.22</v>
      </c>
      <c r="I220" s="1">
        <v>0.29430000000000001</v>
      </c>
      <c r="J220" s="1">
        <v>0.33429999999999999</v>
      </c>
      <c r="K220" s="1">
        <v>1.0628067999999999</v>
      </c>
      <c r="L220" s="1">
        <v>0.65667439999999999</v>
      </c>
      <c r="M220" s="1">
        <v>8.8688000000000005E-4</v>
      </c>
    </row>
    <row r="221" spans="1:13" x14ac:dyDescent="0.25">
      <c r="A221">
        <f>APSL!Z221</f>
        <v>0.43040422761808461</v>
      </c>
      <c r="B221" s="4">
        <f>Planck!E221</f>
        <v>85.839970881930029</v>
      </c>
      <c r="C221" s="1">
        <v>0.4214</v>
      </c>
      <c r="D221" s="1">
        <v>0.34189999999999998</v>
      </c>
      <c r="E221" s="1">
        <v>0.26550000000000001</v>
      </c>
      <c r="F221" s="1">
        <v>0.18729999999999999</v>
      </c>
      <c r="G221" s="1">
        <v>0.21199999999999999</v>
      </c>
      <c r="H221" s="1">
        <v>0.22</v>
      </c>
      <c r="I221" s="1">
        <v>0.29809999999999998</v>
      </c>
      <c r="J221" s="1">
        <v>0.34110000000000001</v>
      </c>
      <c r="K221" s="1">
        <v>1.0629096</v>
      </c>
      <c r="L221" s="1">
        <v>0.64384479999999999</v>
      </c>
      <c r="M221" s="1">
        <v>8.4256000000000001E-4</v>
      </c>
    </row>
    <row r="222" spans="1:13" x14ac:dyDescent="0.25">
      <c r="A222">
        <f>APSL!Z222</f>
        <v>0.42871198967552931</v>
      </c>
      <c r="B222" s="4">
        <f>Planck!E222</f>
        <v>85.809561504481763</v>
      </c>
      <c r="C222" s="1">
        <v>0.42399999999999999</v>
      </c>
      <c r="D222" s="1">
        <v>0.34200000000000003</v>
      </c>
      <c r="E222" s="1">
        <v>0.26400000000000001</v>
      </c>
      <c r="F222" s="1">
        <v>0.185</v>
      </c>
      <c r="G222" s="1">
        <v>0.21</v>
      </c>
      <c r="H222" s="1">
        <v>0.22</v>
      </c>
      <c r="I222" s="1">
        <v>0.30199999999999999</v>
      </c>
      <c r="J222" s="1">
        <v>0.34799999999999998</v>
      </c>
      <c r="K222" s="1">
        <v>1.0622</v>
      </c>
      <c r="L222" s="1">
        <v>0.63100000000000001</v>
      </c>
      <c r="M222" s="1">
        <v>8.0000000000000004E-4</v>
      </c>
    </row>
    <row r="223" spans="1:13" x14ac:dyDescent="0.25">
      <c r="A223">
        <f>APSL!Z223</f>
        <v>0.42691033445658294</v>
      </c>
      <c r="B223" s="4">
        <f>Planck!E223</f>
        <v>85.664571401470795</v>
      </c>
      <c r="C223" s="1">
        <v>0.42649999999999999</v>
      </c>
      <c r="D223" s="1">
        <v>0.34200000000000003</v>
      </c>
      <c r="E223" s="1">
        <v>0.26250000000000001</v>
      </c>
      <c r="F223" s="1">
        <v>0.18279999999999999</v>
      </c>
      <c r="G223" s="1">
        <v>0.2079</v>
      </c>
      <c r="H223" s="1">
        <v>0.22</v>
      </c>
      <c r="I223" s="1">
        <v>0.30620000000000003</v>
      </c>
      <c r="J223" s="1">
        <v>0.35470000000000002</v>
      </c>
      <c r="K223" s="1">
        <v>1.0607352000000001</v>
      </c>
      <c r="L223" s="1">
        <v>0.61815549999999997</v>
      </c>
      <c r="M223" s="1">
        <v>7.6095999999999998E-4</v>
      </c>
    </row>
    <row r="224" spans="1:13" x14ac:dyDescent="0.25">
      <c r="A224">
        <f>APSL!Z224</f>
        <v>0.42500177305917114</v>
      </c>
      <c r="B224" s="4">
        <f>Planck!E224</f>
        <v>85.519581298459826</v>
      </c>
      <c r="C224" s="1">
        <v>0.4289</v>
      </c>
      <c r="D224" s="1">
        <v>0.34200000000000003</v>
      </c>
      <c r="E224" s="1">
        <v>0.26100000000000001</v>
      </c>
      <c r="F224" s="1">
        <v>0.18060000000000001</v>
      </c>
      <c r="G224" s="1">
        <v>0.20580000000000001</v>
      </c>
      <c r="H224" s="1">
        <v>0.22</v>
      </c>
      <c r="I224" s="1">
        <v>0.31059999999999999</v>
      </c>
      <c r="J224" s="1">
        <v>0.36149999999999999</v>
      </c>
      <c r="K224" s="1">
        <v>1.0584435999999999</v>
      </c>
      <c r="L224" s="1">
        <v>0.60531440000000003</v>
      </c>
      <c r="M224" s="1">
        <v>7.2367999999999998E-4</v>
      </c>
    </row>
    <row r="225" spans="1:13" x14ac:dyDescent="0.25">
      <c r="A225">
        <f>APSL!Z225</f>
        <v>0.42298888079175317</v>
      </c>
      <c r="B225" s="4">
        <f>Planck!E225</f>
        <v>85.374591195448843</v>
      </c>
      <c r="C225" s="1">
        <v>0.43109999999999998</v>
      </c>
      <c r="D225" s="1">
        <v>0.34200000000000003</v>
      </c>
      <c r="E225" s="1">
        <v>0.2596</v>
      </c>
      <c r="F225" s="1">
        <v>0.17849999999999999</v>
      </c>
      <c r="G225" s="1">
        <v>0.2036</v>
      </c>
      <c r="H225" s="1">
        <v>0.22</v>
      </c>
      <c r="I225" s="1">
        <v>0.31509999999999999</v>
      </c>
      <c r="J225" s="1">
        <v>0.36859999999999998</v>
      </c>
      <c r="K225" s="1">
        <v>1.0552244</v>
      </c>
      <c r="L225" s="1">
        <v>0.59247559999999999</v>
      </c>
      <c r="M225" s="1">
        <v>6.8592000000000002E-4</v>
      </c>
    </row>
    <row r="226" spans="1:13" x14ac:dyDescent="0.25">
      <c r="A226">
        <f>APSL!Z226</f>
        <v>0.42087429021564032</v>
      </c>
      <c r="B226" s="4">
        <f>Planck!E226</f>
        <v>85.229601092437889</v>
      </c>
      <c r="C226" s="1">
        <v>0.43319999999999997</v>
      </c>
      <c r="D226" s="1">
        <v>0.34200000000000003</v>
      </c>
      <c r="E226" s="1">
        <v>0.25819999999999999</v>
      </c>
      <c r="F226" s="1">
        <v>0.17660000000000001</v>
      </c>
      <c r="G226" s="1">
        <v>0.20169999999999999</v>
      </c>
      <c r="H226" s="1">
        <v>0.22</v>
      </c>
      <c r="I226" s="1">
        <v>0.31969999999999998</v>
      </c>
      <c r="J226" s="1">
        <v>0.376</v>
      </c>
      <c r="K226" s="1">
        <v>1.0509767999999999</v>
      </c>
      <c r="L226" s="1">
        <v>0.57963790000000004</v>
      </c>
      <c r="M226" s="1">
        <v>6.4543999999999995E-4</v>
      </c>
    </row>
    <row r="227" spans="1:13" x14ac:dyDescent="0.25">
      <c r="A227">
        <f>APSL!Z227</f>
        <v>0.41866068466842904</v>
      </c>
      <c r="B227" s="4">
        <f>Planck!E227</f>
        <v>85.084610989426906</v>
      </c>
      <c r="C227" s="1">
        <v>0.435</v>
      </c>
      <c r="D227" s="1">
        <v>0.34200000000000003</v>
      </c>
      <c r="E227" s="1">
        <v>0.25700000000000001</v>
      </c>
      <c r="F227" s="1">
        <v>0.17499999999999999</v>
      </c>
      <c r="G227" s="1">
        <v>0.2</v>
      </c>
      <c r="H227" s="1">
        <v>0.22</v>
      </c>
      <c r="I227" s="1">
        <v>0.32400000000000001</v>
      </c>
      <c r="J227" s="1">
        <v>0.38400000000000001</v>
      </c>
      <c r="K227" s="1">
        <v>1.0456000000000001</v>
      </c>
      <c r="L227" s="1">
        <v>0.56679999999999997</v>
      </c>
      <c r="M227" s="1">
        <v>5.9999999999999995E-4</v>
      </c>
    </row>
    <row r="228" spans="1:13" x14ac:dyDescent="0.25">
      <c r="A228">
        <f>APSL!Z228</f>
        <v>0.4163507922040473</v>
      </c>
      <c r="B228" s="4">
        <f>Planck!E228</f>
        <v>84.939620886415938</v>
      </c>
      <c r="C228" s="1">
        <v>0.43659999999999999</v>
      </c>
      <c r="D228" s="1">
        <v>0.34200000000000003</v>
      </c>
      <c r="E228" s="1">
        <v>0.25590000000000002</v>
      </c>
      <c r="F228" s="1">
        <v>0.1736</v>
      </c>
      <c r="G228" s="1">
        <v>0.1986</v>
      </c>
      <c r="H228" s="1">
        <v>0.22</v>
      </c>
      <c r="I228" s="1">
        <v>0.32819999999999999</v>
      </c>
      <c r="J228" s="1">
        <v>0.39300000000000002</v>
      </c>
      <c r="K228" s="1">
        <v>1.0390368999999999</v>
      </c>
      <c r="L228" s="1">
        <v>0.55396109999999998</v>
      </c>
      <c r="M228" s="1">
        <v>5.4786699999999995E-4</v>
      </c>
    </row>
    <row r="229" spans="1:13" x14ac:dyDescent="0.25">
      <c r="A229">
        <f>APSL!Z229</f>
        <v>0.41394737989568087</v>
      </c>
      <c r="B229" s="4">
        <f>Planck!E229</f>
        <v>84.794630783404969</v>
      </c>
      <c r="C229" s="1">
        <v>0.43809999999999999</v>
      </c>
      <c r="D229" s="1">
        <v>0.34200000000000003</v>
      </c>
      <c r="E229" s="1">
        <v>0.25490000000000002</v>
      </c>
      <c r="F229" s="1">
        <v>0.17230000000000001</v>
      </c>
      <c r="G229" s="1">
        <v>0.1973</v>
      </c>
      <c r="H229" s="1">
        <v>0.22</v>
      </c>
      <c r="I229" s="1">
        <v>0.3322</v>
      </c>
      <c r="J229" s="1">
        <v>0.40289999999999998</v>
      </c>
      <c r="K229" s="1">
        <v>1.0313608000000001</v>
      </c>
      <c r="L229" s="1">
        <v>0.54113719999999998</v>
      </c>
      <c r="M229" s="1">
        <v>4.9160000000000002E-4</v>
      </c>
    </row>
    <row r="230" spans="1:13" x14ac:dyDescent="0.25">
      <c r="A230">
        <f>APSL!Z230</f>
        <v>0.41145324845705539</v>
      </c>
      <c r="B230" s="4">
        <f>Planck!E230</f>
        <v>84.649640680394</v>
      </c>
      <c r="C230" s="1">
        <v>0.43940000000000001</v>
      </c>
      <c r="D230" s="1">
        <v>0.34200000000000003</v>
      </c>
      <c r="E230" s="1">
        <v>0.25390000000000001</v>
      </c>
      <c r="F230" s="1">
        <v>0.17119999999999999</v>
      </c>
      <c r="G230" s="1">
        <v>0.19620000000000001</v>
      </c>
      <c r="H230" s="1">
        <v>0.22</v>
      </c>
      <c r="I230" s="1">
        <v>0.3362</v>
      </c>
      <c r="J230" s="1">
        <v>0.41339999999999999</v>
      </c>
      <c r="K230" s="1">
        <v>1.0226662</v>
      </c>
      <c r="L230" s="1">
        <v>0.52835279999999996</v>
      </c>
      <c r="M230" s="1">
        <v>4.3540000000000001E-4</v>
      </c>
    </row>
    <row r="231" spans="1:13" x14ac:dyDescent="0.25">
      <c r="A231">
        <f>APSL!Z231</f>
        <v>0.4088712271453866</v>
      </c>
      <c r="B231" s="4">
        <f>Planck!E231</f>
        <v>84.504650577383018</v>
      </c>
      <c r="C231" s="1">
        <v>0.44069999999999998</v>
      </c>
      <c r="D231" s="1">
        <v>0.34200000000000003</v>
      </c>
      <c r="E231" s="1">
        <v>0.253</v>
      </c>
      <c r="F231" s="1">
        <v>0.1701</v>
      </c>
      <c r="G231" s="1">
        <v>0.1951</v>
      </c>
      <c r="H231" s="1">
        <v>0.22</v>
      </c>
      <c r="I231" s="1">
        <v>0.3402</v>
      </c>
      <c r="J231" s="1">
        <v>0.4239</v>
      </c>
      <c r="K231" s="1">
        <v>1.0130477</v>
      </c>
      <c r="L231" s="1">
        <v>0.51563230000000004</v>
      </c>
      <c r="M231" s="1">
        <v>3.8346700000000002E-4</v>
      </c>
    </row>
    <row r="232" spans="1:13" x14ac:dyDescent="0.25">
      <c r="A232">
        <f>APSL!Z232</f>
        <v>0.40620416891592181</v>
      </c>
      <c r="B232" s="4">
        <f>Planck!E232</f>
        <v>84.359660474372049</v>
      </c>
      <c r="C232" s="1">
        <v>0.442</v>
      </c>
      <c r="D232" s="1">
        <v>0.34200000000000003</v>
      </c>
      <c r="E232" s="1">
        <v>0.252</v>
      </c>
      <c r="F232" s="1">
        <v>0.16900000000000001</v>
      </c>
      <c r="G232" s="1">
        <v>0.19400000000000001</v>
      </c>
      <c r="H232" s="1">
        <v>0.22</v>
      </c>
      <c r="I232" s="1">
        <v>0.34399999999999997</v>
      </c>
      <c r="J232" s="1">
        <v>0.434</v>
      </c>
      <c r="K232" s="1">
        <v>1.0025999999999999</v>
      </c>
      <c r="L232" s="1">
        <v>0.503</v>
      </c>
      <c r="M232" s="1">
        <v>3.4000000000000002E-4</v>
      </c>
    </row>
    <row r="233" spans="1:13" x14ac:dyDescent="0.25">
      <c r="A233">
        <f>APSL!Z233</f>
        <v>0.40345494580355223</v>
      </c>
      <c r="B233" s="4">
        <f>Planck!E233</f>
        <v>84.072351942208812</v>
      </c>
      <c r="C233" s="1">
        <v>0.44340000000000002</v>
      </c>
      <c r="D233" s="1">
        <v>0.34189999999999998</v>
      </c>
      <c r="E233" s="1">
        <v>0.251</v>
      </c>
      <c r="F233" s="1">
        <v>0.16789999999999999</v>
      </c>
      <c r="G233" s="1">
        <v>0.19289999999999999</v>
      </c>
      <c r="H233" s="1">
        <v>0.22</v>
      </c>
      <c r="I233" s="1">
        <v>0.3478</v>
      </c>
      <c r="J233" s="1">
        <v>0.44379999999999997</v>
      </c>
      <c r="K233" s="1">
        <v>0.99136749999999996</v>
      </c>
      <c r="L233" s="1">
        <v>0.49046879999999998</v>
      </c>
      <c r="M233" s="1">
        <v>3.0725300000000001E-4</v>
      </c>
    </row>
    <row r="234" spans="1:13" x14ac:dyDescent="0.25">
      <c r="A234">
        <f>APSL!Z234</f>
        <v>0.40062644451160001</v>
      </c>
      <c r="B234" s="4">
        <f>Planck!E234</f>
        <v>83.785043410045574</v>
      </c>
      <c r="C234" s="1">
        <v>0.44479999999999997</v>
      </c>
      <c r="D234" s="1">
        <v>0.34160000000000001</v>
      </c>
      <c r="E234" s="1">
        <v>0.25</v>
      </c>
      <c r="F234" s="1">
        <v>0.16689999999999999</v>
      </c>
      <c r="G234" s="1">
        <v>0.19189999999999999</v>
      </c>
      <c r="H234" s="1">
        <v>0.22</v>
      </c>
      <c r="I234" s="1">
        <v>0.35149999999999998</v>
      </c>
      <c r="J234" s="1">
        <v>0.45340000000000003</v>
      </c>
      <c r="K234" s="1">
        <v>0.97933139999999996</v>
      </c>
      <c r="L234" s="1">
        <v>0.47803040000000002</v>
      </c>
      <c r="M234" s="1">
        <v>2.8316000000000002E-4</v>
      </c>
    </row>
    <row r="235" spans="1:13" x14ac:dyDescent="0.25">
      <c r="A235">
        <f>APSL!Z235</f>
        <v>0.397721562191722</v>
      </c>
      <c r="B235" s="4">
        <f>Planck!E235</f>
        <v>83.497734877882351</v>
      </c>
      <c r="C235" s="1">
        <v>0.4461</v>
      </c>
      <c r="D235" s="1">
        <v>0.34139999999999998</v>
      </c>
      <c r="E235" s="1">
        <v>0.24909999999999999</v>
      </c>
      <c r="F235" s="1">
        <v>0.16589999999999999</v>
      </c>
      <c r="G235" s="1">
        <v>0.19089999999999999</v>
      </c>
      <c r="H235" s="1">
        <v>0.22</v>
      </c>
      <c r="I235" s="1">
        <v>0.35510000000000003</v>
      </c>
      <c r="J235" s="1">
        <v>0.46300000000000002</v>
      </c>
      <c r="K235" s="1">
        <v>0.96649160000000001</v>
      </c>
      <c r="L235" s="1">
        <v>0.46567760000000002</v>
      </c>
      <c r="M235" s="1">
        <v>2.6543999999999998E-4</v>
      </c>
    </row>
    <row r="236" spans="1:13" x14ac:dyDescent="0.25">
      <c r="A236">
        <f>APSL!Z236</f>
        <v>0.39474320240201816</v>
      </c>
      <c r="B236" s="4">
        <f>Planck!E236</f>
        <v>83.210426345719114</v>
      </c>
      <c r="C236" s="1">
        <v>0.44719999999999999</v>
      </c>
      <c r="D236" s="1">
        <v>0.34110000000000001</v>
      </c>
      <c r="E236" s="1">
        <v>0.24809999999999999</v>
      </c>
      <c r="F236" s="1">
        <v>0.16489999999999999</v>
      </c>
      <c r="G236" s="1">
        <v>0.18990000000000001</v>
      </c>
      <c r="H236" s="1">
        <v>0.22</v>
      </c>
      <c r="I236" s="1">
        <v>0.35859999999999997</v>
      </c>
      <c r="J236" s="1">
        <v>0.47260000000000002</v>
      </c>
      <c r="K236" s="1">
        <v>0.95284789999999997</v>
      </c>
      <c r="L236" s="1">
        <v>0.45340320000000001</v>
      </c>
      <c r="M236" s="1">
        <v>2.5181299999999998E-4</v>
      </c>
    </row>
    <row r="237" spans="1:13" x14ac:dyDescent="0.25">
      <c r="A237">
        <f>APSL!Z237</f>
        <v>0.39169427123300909</v>
      </c>
      <c r="B237" s="4">
        <f>Planck!E237</f>
        <v>82.923117813555876</v>
      </c>
      <c r="C237" s="1">
        <v>0.44800000000000001</v>
      </c>
      <c r="D237" s="1">
        <v>0.34100000000000003</v>
      </c>
      <c r="E237" s="1">
        <v>0.247</v>
      </c>
      <c r="F237" s="1">
        <v>0.16400000000000001</v>
      </c>
      <c r="G237" s="1">
        <v>0.189</v>
      </c>
      <c r="H237" s="1">
        <v>0.22</v>
      </c>
      <c r="I237" s="1">
        <v>0.36199999999999999</v>
      </c>
      <c r="J237" s="1">
        <v>0.48199999999999998</v>
      </c>
      <c r="K237" s="1">
        <v>0.93840000000000001</v>
      </c>
      <c r="L237" s="1">
        <v>0.44119999999999998</v>
      </c>
      <c r="M237" s="1">
        <v>2.4000000000000001E-4</v>
      </c>
    </row>
    <row r="238" spans="1:13" x14ac:dyDescent="0.25">
      <c r="A238">
        <f>APSL!Z238</f>
        <v>0.38857767359322659</v>
      </c>
      <c r="B238" s="4">
        <f>Planck!E238</f>
        <v>82.635809281392639</v>
      </c>
      <c r="C238" s="1">
        <v>0.44850000000000001</v>
      </c>
      <c r="D238" s="1">
        <v>0.34100000000000003</v>
      </c>
      <c r="E238" s="1">
        <v>0.24590000000000001</v>
      </c>
      <c r="F238" s="1">
        <v>0.16309999999999999</v>
      </c>
      <c r="G238" s="1">
        <v>0.18809999999999999</v>
      </c>
      <c r="H238" s="1">
        <v>0.22020000000000001</v>
      </c>
      <c r="I238" s="1">
        <v>0.36520000000000002</v>
      </c>
      <c r="J238" s="1">
        <v>0.4914</v>
      </c>
      <c r="K238" s="1">
        <v>0.92319399999999996</v>
      </c>
      <c r="L238" s="1">
        <v>0.42908000000000002</v>
      </c>
      <c r="M238" s="1">
        <v>2.29547E-4</v>
      </c>
    </row>
    <row r="239" spans="1:13" x14ac:dyDescent="0.25">
      <c r="A239">
        <f>APSL!Z239</f>
        <v>0.3853963096478269</v>
      </c>
      <c r="B239" s="4">
        <f>Planck!E239</f>
        <v>82.348500749229416</v>
      </c>
      <c r="C239" s="1">
        <v>0.44900000000000001</v>
      </c>
      <c r="D239" s="1">
        <v>0.34100000000000003</v>
      </c>
      <c r="E239" s="1">
        <v>0.2447</v>
      </c>
      <c r="F239" s="1">
        <v>0.1623</v>
      </c>
      <c r="G239" s="1">
        <v>0.18720000000000001</v>
      </c>
      <c r="H239" s="1">
        <v>0.22070000000000001</v>
      </c>
      <c r="I239" s="1">
        <v>0.36840000000000001</v>
      </c>
      <c r="J239" s="1">
        <v>0.50080000000000002</v>
      </c>
      <c r="K239" s="1">
        <v>0.90724400000000005</v>
      </c>
      <c r="L239" s="1">
        <v>0.41703600000000002</v>
      </c>
      <c r="M239" s="1">
        <v>2.2064E-4</v>
      </c>
    </row>
    <row r="240" spans="1:13" x14ac:dyDescent="0.25">
      <c r="A240">
        <f>APSL!Z240</f>
        <v>0.38215307140496441</v>
      </c>
      <c r="B240" s="4">
        <f>Planck!E240</f>
        <v>82.061192217066164</v>
      </c>
      <c r="C240" s="1">
        <v>0.44940000000000002</v>
      </c>
      <c r="D240" s="1">
        <v>0.34100000000000003</v>
      </c>
      <c r="E240" s="1">
        <v>0.24349999999999999</v>
      </c>
      <c r="F240" s="1">
        <v>0.16159999999999999</v>
      </c>
      <c r="G240" s="1">
        <v>0.18640000000000001</v>
      </c>
      <c r="H240" s="1">
        <v>0.2215</v>
      </c>
      <c r="I240" s="1">
        <v>0.37140000000000001</v>
      </c>
      <c r="J240" s="1">
        <v>0.51019999999999999</v>
      </c>
      <c r="K240" s="1">
        <v>0.89050200000000002</v>
      </c>
      <c r="L240" s="1">
        <v>0.405032</v>
      </c>
      <c r="M240" s="1">
        <v>2.1196E-4</v>
      </c>
    </row>
    <row r="241" spans="1:13" x14ac:dyDescent="0.25">
      <c r="A241">
        <f>APSL!Z241</f>
        <v>0.37885083944569731</v>
      </c>
      <c r="B241" s="4">
        <f>Planck!E241</f>
        <v>81.773883684902927</v>
      </c>
      <c r="C241" s="1">
        <v>0.44969999999999999</v>
      </c>
      <c r="D241" s="1">
        <v>0.34100000000000003</v>
      </c>
      <c r="E241" s="1">
        <v>0.2422</v>
      </c>
      <c r="F241" s="1">
        <v>0.1608</v>
      </c>
      <c r="G241" s="1">
        <v>0.18559999999999999</v>
      </c>
      <c r="H241" s="1">
        <v>0.22220000000000001</v>
      </c>
      <c r="I241" s="1">
        <v>0.37430000000000002</v>
      </c>
      <c r="J241" s="1">
        <v>0.51919999999999999</v>
      </c>
      <c r="K241" s="1">
        <v>0.87292000000000003</v>
      </c>
      <c r="L241" s="1">
        <v>0.39303199999999999</v>
      </c>
      <c r="M241" s="1">
        <v>2.0218699999999999E-4</v>
      </c>
    </row>
    <row r="242" spans="1:13" x14ac:dyDescent="0.25">
      <c r="A242">
        <f>APSL!Z242</f>
        <v>0.37549247979399508</v>
      </c>
      <c r="B242" s="4">
        <f>Planck!E242</f>
        <v>81.486575152739718</v>
      </c>
      <c r="C242" s="1">
        <v>0.45</v>
      </c>
      <c r="D242" s="1">
        <v>0.34100000000000003</v>
      </c>
      <c r="E242" s="1">
        <v>0.24099999999999999</v>
      </c>
      <c r="F242" s="1">
        <v>0.16</v>
      </c>
      <c r="G242" s="1">
        <v>0.185</v>
      </c>
      <c r="H242" s="1">
        <v>0.223</v>
      </c>
      <c r="I242" s="1">
        <v>0.377</v>
      </c>
      <c r="J242" s="1">
        <v>0.52800000000000002</v>
      </c>
      <c r="K242" s="1">
        <v>0.85444989999999998</v>
      </c>
      <c r="L242" s="1">
        <v>0.38100000000000001</v>
      </c>
      <c r="M242" s="1">
        <v>1.9000000000000001E-4</v>
      </c>
    </row>
    <row r="243" spans="1:13" x14ac:dyDescent="0.25">
      <c r="A243">
        <f>APSL!Z243</f>
        <v>0.37208084092402799</v>
      </c>
      <c r="B243" s="4">
        <f>Planck!E243</f>
        <v>80.982701497737281</v>
      </c>
      <c r="C243" s="1">
        <v>0.45029999999999998</v>
      </c>
      <c r="D243" s="1">
        <v>0.34079999999999999</v>
      </c>
      <c r="E243" s="1">
        <v>0.23980000000000001</v>
      </c>
      <c r="F243" s="1">
        <v>0.15920000000000001</v>
      </c>
      <c r="G243" s="1">
        <v>0.1845</v>
      </c>
      <c r="H243" s="1">
        <v>0.22370000000000001</v>
      </c>
      <c r="I243" s="1">
        <v>0.37959999999999999</v>
      </c>
      <c r="J243" s="1">
        <v>0.53639999999999999</v>
      </c>
      <c r="K243" s="1">
        <v>0.83508400000000005</v>
      </c>
      <c r="L243" s="1">
        <v>0.36891839999999998</v>
      </c>
      <c r="M243" s="1">
        <v>1.7421299999999999E-4</v>
      </c>
    </row>
    <row r="244" spans="1:13" x14ac:dyDescent="0.25">
      <c r="A244">
        <f>APSL!Z244</f>
        <v>0.36861875090235879</v>
      </c>
      <c r="B244" s="4">
        <f>Planck!E244</f>
        <v>80.47882784273483</v>
      </c>
      <c r="C244" s="1">
        <v>0.45050000000000001</v>
      </c>
      <c r="D244" s="1">
        <v>0.34029999999999999</v>
      </c>
      <c r="E244" s="1">
        <v>0.23860000000000001</v>
      </c>
      <c r="F244" s="1">
        <v>0.1583</v>
      </c>
      <c r="G244" s="1">
        <v>0.18410000000000001</v>
      </c>
      <c r="H244" s="1">
        <v>0.22439999999999999</v>
      </c>
      <c r="I244" s="1">
        <v>0.38200000000000001</v>
      </c>
      <c r="J244" s="1">
        <v>0.54459999999999997</v>
      </c>
      <c r="K244" s="1">
        <v>0.81494599999999995</v>
      </c>
      <c r="L244" s="1">
        <v>0.35682720000000001</v>
      </c>
      <c r="M244" s="1">
        <v>1.5563999999999999E-4</v>
      </c>
    </row>
    <row r="245" spans="1:13" x14ac:dyDescent="0.25">
      <c r="A245">
        <f>APSL!Z245</f>
        <v>0.36510901466298107</v>
      </c>
      <c r="B245" s="4">
        <f>Planck!E245</f>
        <v>79.974954187732394</v>
      </c>
      <c r="C245" s="1">
        <v>0.45079999999999998</v>
      </c>
      <c r="D245" s="1">
        <v>0.3397</v>
      </c>
      <c r="E245" s="1">
        <v>0.2374</v>
      </c>
      <c r="F245" s="1">
        <v>0.15740000000000001</v>
      </c>
      <c r="G245" s="1">
        <v>0.18379999999999999</v>
      </c>
      <c r="H245" s="1">
        <v>0.22520000000000001</v>
      </c>
      <c r="I245" s="1">
        <v>0.38440000000000002</v>
      </c>
      <c r="J245" s="1">
        <v>0.55259999999999998</v>
      </c>
      <c r="K245" s="1">
        <v>0.79418599999999995</v>
      </c>
      <c r="L245" s="1">
        <v>0.34477679999999999</v>
      </c>
      <c r="M245" s="1">
        <v>1.3595999999999999E-4</v>
      </c>
    </row>
    <row r="246" spans="1:13" x14ac:dyDescent="0.25">
      <c r="A246">
        <f>APSL!Z246</f>
        <v>0.36155441141335892</v>
      </c>
      <c r="B246" s="4">
        <f>Planck!E246</f>
        <v>79.471080532729928</v>
      </c>
      <c r="C246" s="1">
        <v>0.45090000000000002</v>
      </c>
      <c r="D246" s="1">
        <v>0.3392</v>
      </c>
      <c r="E246" s="1">
        <v>0.23619999999999999</v>
      </c>
      <c r="F246" s="1">
        <v>0.15659999999999999</v>
      </c>
      <c r="G246" s="1">
        <v>0.18340000000000001</v>
      </c>
      <c r="H246" s="1">
        <v>0.2261</v>
      </c>
      <c r="I246" s="1">
        <v>0.38669999999999999</v>
      </c>
      <c r="J246" s="1">
        <v>0.56040000000000001</v>
      </c>
      <c r="K246" s="1">
        <v>0.77295400000000003</v>
      </c>
      <c r="L246" s="1">
        <v>0.33281759999999999</v>
      </c>
      <c r="M246" s="1">
        <v>1.16853E-4</v>
      </c>
    </row>
    <row r="247" spans="1:13" x14ac:dyDescent="0.25">
      <c r="A247">
        <f>APSL!Z247</f>
        <v>0.35795769216975842</v>
      </c>
      <c r="B247" s="4">
        <f>Planck!E247</f>
        <v>78.967206877727492</v>
      </c>
      <c r="C247" s="1">
        <v>0.45100000000000001</v>
      </c>
      <c r="D247" s="1">
        <v>0.33900000000000002</v>
      </c>
      <c r="E247" s="1">
        <v>0.23499999999999999</v>
      </c>
      <c r="F247" s="1">
        <v>0.156</v>
      </c>
      <c r="G247" s="1">
        <v>0.183</v>
      </c>
      <c r="H247" s="1">
        <v>0.22700000000000001</v>
      </c>
      <c r="I247" s="1">
        <v>0.38900000000000001</v>
      </c>
      <c r="J247" s="1">
        <v>0.56799999999999995</v>
      </c>
      <c r="K247" s="1">
        <v>0.75139999999999996</v>
      </c>
      <c r="L247" s="1">
        <v>0.32100000000000001</v>
      </c>
      <c r="M247" s="1">
        <v>1E-4</v>
      </c>
    </row>
    <row r="248" spans="1:13" x14ac:dyDescent="0.25">
      <c r="A248">
        <f>APSL!Z248</f>
        <v>0.35432157742022985</v>
      </c>
      <c r="B248" s="4">
        <f>Planck!E248</f>
        <v>78.463333222725041</v>
      </c>
      <c r="C248" s="1">
        <v>0.45100000000000001</v>
      </c>
      <c r="D248" s="1">
        <v>0.33900000000000002</v>
      </c>
      <c r="E248" s="1">
        <v>0.23380000000000001</v>
      </c>
      <c r="F248" s="1">
        <v>0.1555</v>
      </c>
      <c r="G248" s="1">
        <v>0.1825</v>
      </c>
      <c r="H248" s="1">
        <v>0.22800000000000001</v>
      </c>
      <c r="I248" s="1">
        <v>0.39129999999999998</v>
      </c>
      <c r="J248" s="1">
        <v>0.57569999999999999</v>
      </c>
      <c r="K248" s="1">
        <v>0.7295836</v>
      </c>
      <c r="L248" s="1">
        <v>0.3093381</v>
      </c>
      <c r="M248" s="2">
        <v>8.6133300000000004E-5</v>
      </c>
    </row>
    <row r="249" spans="1:13" x14ac:dyDescent="0.25">
      <c r="A249">
        <f>APSL!Z249</f>
        <v>0.3506487549136148</v>
      </c>
      <c r="B249" s="4">
        <f>Planck!E249</f>
        <v>77.959459567722604</v>
      </c>
      <c r="C249" s="1">
        <v>0.45100000000000001</v>
      </c>
      <c r="D249" s="1">
        <v>0.33900000000000002</v>
      </c>
      <c r="E249" s="1">
        <v>0.23250000000000001</v>
      </c>
      <c r="F249" s="1">
        <v>0.15509999999999999</v>
      </c>
      <c r="G249" s="1">
        <v>0.18190000000000001</v>
      </c>
      <c r="H249" s="1">
        <v>0.22919999999999999</v>
      </c>
      <c r="I249" s="1">
        <v>0.39350000000000002</v>
      </c>
      <c r="J249" s="1">
        <v>0.58330000000000004</v>
      </c>
      <c r="K249" s="1">
        <v>0.70758880000000002</v>
      </c>
      <c r="L249" s="1">
        <v>0.29785040000000002</v>
      </c>
      <c r="M249" s="1">
        <v>7.4599999999999997E-5</v>
      </c>
    </row>
    <row r="250" spans="1:13" x14ac:dyDescent="0.25">
      <c r="A250">
        <f>APSL!Z250</f>
        <v>0.34694187757293676</v>
      </c>
      <c r="B250" s="4">
        <f>Planck!E250</f>
        <v>77.455585912720153</v>
      </c>
      <c r="C250" s="1">
        <v>0.45100000000000001</v>
      </c>
      <c r="D250" s="1">
        <v>0.33900000000000002</v>
      </c>
      <c r="E250" s="1">
        <v>0.23130000000000001</v>
      </c>
      <c r="F250" s="1">
        <v>0.1547</v>
      </c>
      <c r="G250" s="1">
        <v>0.18129999999999999</v>
      </c>
      <c r="H250" s="1">
        <v>0.23050000000000001</v>
      </c>
      <c r="I250" s="1">
        <v>0.3957</v>
      </c>
      <c r="J250" s="1">
        <v>0.5907</v>
      </c>
      <c r="K250" s="1">
        <v>0.68560220000000005</v>
      </c>
      <c r="L250" s="1">
        <v>0.2865936</v>
      </c>
      <c r="M250" s="1">
        <v>6.4999999999999994E-5</v>
      </c>
    </row>
    <row r="251" spans="1:13" x14ac:dyDescent="0.25">
      <c r="A251">
        <f>APSL!Z251</f>
        <v>0.34320356153148163</v>
      </c>
      <c r="B251" s="4">
        <f>Planck!E251</f>
        <v>76.951712257717716</v>
      </c>
      <c r="C251" s="1">
        <v>0.45100000000000001</v>
      </c>
      <c r="D251" s="1">
        <v>0.33900000000000002</v>
      </c>
      <c r="E251" s="1">
        <v>0.2301</v>
      </c>
      <c r="F251" s="1">
        <v>0.15440000000000001</v>
      </c>
      <c r="G251" s="1">
        <v>0.18060000000000001</v>
      </c>
      <c r="H251" s="1">
        <v>0.23180000000000001</v>
      </c>
      <c r="I251" s="1">
        <v>0.39789999999999998</v>
      </c>
      <c r="J251" s="1">
        <v>0.59770000000000001</v>
      </c>
      <c r="K251" s="1">
        <v>0.66381040000000002</v>
      </c>
      <c r="L251" s="1">
        <v>0.27562449999999999</v>
      </c>
      <c r="M251" s="2">
        <v>5.6933299999999999E-5</v>
      </c>
    </row>
    <row r="252" spans="1:13" x14ac:dyDescent="0.25">
      <c r="A252">
        <f>APSL!Z252</f>
        <v>0.33943638428980594</v>
      </c>
      <c r="B252" s="4">
        <f>Planck!E252</f>
        <v>76.447838602715208</v>
      </c>
      <c r="C252" s="1">
        <v>0.45100000000000001</v>
      </c>
      <c r="D252" s="1">
        <v>0.33900000000000002</v>
      </c>
      <c r="E252" s="1">
        <v>0.22900000000000001</v>
      </c>
      <c r="F252" s="1">
        <v>0.154</v>
      </c>
      <c r="G252" s="1">
        <v>0.18</v>
      </c>
      <c r="H252" s="1">
        <v>0.23300000000000001</v>
      </c>
      <c r="I252" s="1">
        <v>0.4</v>
      </c>
      <c r="J252" s="1">
        <v>0.60399999999999998</v>
      </c>
      <c r="K252" s="1">
        <v>0.64239999999999997</v>
      </c>
      <c r="L252" s="1">
        <v>0.26500000000000001</v>
      </c>
      <c r="M252" s="2">
        <v>5.0000000000000002E-5</v>
      </c>
    </row>
    <row r="253" spans="1:13" x14ac:dyDescent="0.25">
      <c r="A253">
        <f>APSL!Z253</f>
        <v>0.33564288299183076</v>
      </c>
      <c r="B253" s="4">
        <f>Planck!E253</f>
        <v>76.368258167726196</v>
      </c>
      <c r="C253" s="1">
        <v>0.45100000000000001</v>
      </c>
      <c r="D253" s="1">
        <v>0.33889999999999998</v>
      </c>
      <c r="E253" s="1">
        <v>0.22789999999999999</v>
      </c>
      <c r="F253" s="1">
        <v>0.15359999999999999</v>
      </c>
      <c r="G253" s="1">
        <v>0.1794</v>
      </c>
      <c r="H253" s="1">
        <v>0.23419999999999999</v>
      </c>
      <c r="I253" s="1">
        <v>0.40210000000000001</v>
      </c>
      <c r="J253" s="1">
        <v>0.60970000000000002</v>
      </c>
      <c r="K253" s="1">
        <v>0.62151489999999998</v>
      </c>
      <c r="L253" s="1">
        <v>0.25476320000000002</v>
      </c>
      <c r="M253" s="1">
        <v>4.4159999999999997E-5</v>
      </c>
    </row>
    <row r="254" spans="1:13" x14ac:dyDescent="0.25">
      <c r="A254">
        <f>APSL!Z254</f>
        <v>0.33182555281807846</v>
      </c>
      <c r="B254" s="4">
        <f>Planck!E254</f>
        <v>76.28867773273717</v>
      </c>
      <c r="C254" s="1">
        <v>0.45100000000000001</v>
      </c>
      <c r="D254" s="1">
        <v>0.33860000000000001</v>
      </c>
      <c r="E254" s="1">
        <v>0.22689999999999999</v>
      </c>
      <c r="F254" s="1">
        <v>0.15310000000000001</v>
      </c>
      <c r="G254" s="1">
        <v>0.1787</v>
      </c>
      <c r="H254" s="1">
        <v>0.23549999999999999</v>
      </c>
      <c r="I254" s="1">
        <v>0.40410000000000001</v>
      </c>
      <c r="J254" s="1">
        <v>0.61499999999999999</v>
      </c>
      <c r="K254" s="1">
        <v>0.60111380000000003</v>
      </c>
      <c r="L254" s="1">
        <v>0.24488960000000001</v>
      </c>
      <c r="M254" s="1">
        <v>3.9480000000000001E-5</v>
      </c>
    </row>
    <row r="255" spans="1:13" x14ac:dyDescent="0.25">
      <c r="A255">
        <f>APSL!Z255</f>
        <v>0.32798684549402163</v>
      </c>
      <c r="B255" s="4">
        <f>Planck!E255</f>
        <v>76.209097297748158</v>
      </c>
      <c r="C255" s="1">
        <v>0.45100000000000001</v>
      </c>
      <c r="D255" s="1">
        <v>0.33839999999999998</v>
      </c>
      <c r="E255" s="1">
        <v>0.22589999999999999</v>
      </c>
      <c r="F255" s="1">
        <v>0.1527</v>
      </c>
      <c r="G255" s="1">
        <v>0.17799999999999999</v>
      </c>
      <c r="H255" s="1">
        <v>0.23669999999999999</v>
      </c>
      <c r="I255" s="1">
        <v>0.40600000000000003</v>
      </c>
      <c r="J255" s="1">
        <v>0.61990000000000001</v>
      </c>
      <c r="K255" s="1">
        <v>0.58110519999999999</v>
      </c>
      <c r="L255" s="1">
        <v>0.2353344</v>
      </c>
      <c r="M255" s="1">
        <v>3.5719999999999997E-5</v>
      </c>
    </row>
    <row r="256" spans="1:13" x14ac:dyDescent="0.25">
      <c r="A256">
        <f>APSL!Z256</f>
        <v>0.32412916791140584</v>
      </c>
      <c r="B256" s="4">
        <f>Planck!E256</f>
        <v>76.129516862759132</v>
      </c>
      <c r="C256" s="1">
        <v>0.45100000000000001</v>
      </c>
      <c r="D256" s="1">
        <v>0.33810000000000001</v>
      </c>
      <c r="E256" s="1">
        <v>0.22489999999999999</v>
      </c>
      <c r="F256" s="1">
        <v>0.15229999999999999</v>
      </c>
      <c r="G256" s="1">
        <v>0.1774</v>
      </c>
      <c r="H256" s="1">
        <v>0.2379</v>
      </c>
      <c r="I256" s="1">
        <v>0.40799999999999997</v>
      </c>
      <c r="J256" s="1">
        <v>0.62460000000000004</v>
      </c>
      <c r="K256" s="1">
        <v>0.5613977</v>
      </c>
      <c r="L256" s="1">
        <v>0.2260528</v>
      </c>
      <c r="M256" s="1">
        <v>3.2639999999999999E-5</v>
      </c>
    </row>
    <row r="257" spans="1:13" x14ac:dyDescent="0.25">
      <c r="A257">
        <f>APSL!Z257</f>
        <v>0.3202548808603134</v>
      </c>
      <c r="B257" s="4">
        <f>Planck!E257</f>
        <v>76.04993642777012</v>
      </c>
      <c r="C257" s="1">
        <v>0.45100000000000001</v>
      </c>
      <c r="D257" s="1">
        <v>0.33800000000000002</v>
      </c>
      <c r="E257" s="1">
        <v>0.224</v>
      </c>
      <c r="F257" s="1">
        <v>0.152</v>
      </c>
      <c r="G257" s="1">
        <v>0.17699999999999999</v>
      </c>
      <c r="H257" s="1">
        <v>0.23899999999999999</v>
      </c>
      <c r="I257" s="1">
        <v>0.41</v>
      </c>
      <c r="J257" s="1">
        <v>0.629</v>
      </c>
      <c r="K257" s="1">
        <v>0.54190000000000005</v>
      </c>
      <c r="L257" s="1">
        <v>0.217</v>
      </c>
      <c r="M257" s="1">
        <v>3.0000000000000001E-5</v>
      </c>
    </row>
    <row r="258" spans="1:13" x14ac:dyDescent="0.25">
      <c r="A258">
        <f>APSL!Z258</f>
        <v>0.31636629786963816</v>
      </c>
      <c r="B258" s="4">
        <f>Planck!E258</f>
        <v>75.970355992781094</v>
      </c>
      <c r="C258" s="1">
        <v>0.45100000000000001</v>
      </c>
      <c r="D258" s="1">
        <v>0.33800000000000002</v>
      </c>
      <c r="E258" s="1">
        <v>0.22309999999999999</v>
      </c>
      <c r="F258" s="1">
        <v>0.15179999999999999</v>
      </c>
      <c r="G258" s="1">
        <v>0.1767</v>
      </c>
      <c r="H258" s="1">
        <v>0.24</v>
      </c>
      <c r="I258" s="1">
        <v>0.41199999999999998</v>
      </c>
      <c r="J258" s="1">
        <v>0.63319999999999999</v>
      </c>
      <c r="K258" s="1">
        <v>0.52259949999999999</v>
      </c>
      <c r="L258" s="1">
        <v>0.2081616</v>
      </c>
      <c r="M258" s="2">
        <v>2.7653299999999998E-5</v>
      </c>
    </row>
    <row r="259" spans="1:13" x14ac:dyDescent="0.25">
      <c r="A259">
        <f>APSL!Z259</f>
        <v>0.31246568415355014</v>
      </c>
      <c r="B259" s="4">
        <f>Planck!E259</f>
        <v>75.890775557792082</v>
      </c>
      <c r="C259" s="1">
        <v>0.45100000000000001</v>
      </c>
      <c r="D259" s="1">
        <v>0.33800000000000002</v>
      </c>
      <c r="E259" s="1">
        <v>0.2223</v>
      </c>
      <c r="F259" s="1">
        <v>0.15160000000000001</v>
      </c>
      <c r="G259" s="1">
        <v>0.17649999999999999</v>
      </c>
      <c r="H259" s="1">
        <v>0.24099999999999999</v>
      </c>
      <c r="I259" s="1">
        <v>0.41410000000000002</v>
      </c>
      <c r="J259" s="1">
        <v>0.63719999999999999</v>
      </c>
      <c r="K259" s="1">
        <v>0.50354639999999995</v>
      </c>
      <c r="L259" s="1">
        <v>0.1995488</v>
      </c>
      <c r="M259" s="1">
        <v>2.5559999999999999E-5</v>
      </c>
    </row>
    <row r="260" spans="1:13" x14ac:dyDescent="0.25">
      <c r="A260">
        <f>APSL!Z260</f>
        <v>0.3085552556614406</v>
      </c>
      <c r="B260" s="4">
        <f>Planck!E260</f>
        <v>75.811195122803056</v>
      </c>
      <c r="C260" s="1">
        <v>0.45100000000000001</v>
      </c>
      <c r="D260" s="1">
        <v>0.33800000000000002</v>
      </c>
      <c r="E260" s="1">
        <v>0.2215</v>
      </c>
      <c r="F260" s="1">
        <v>0.15140000000000001</v>
      </c>
      <c r="G260" s="1">
        <v>0.1764</v>
      </c>
      <c r="H260" s="1">
        <v>0.2419</v>
      </c>
      <c r="I260" s="1">
        <v>0.41610000000000003</v>
      </c>
      <c r="J260" s="1">
        <v>0.64100000000000001</v>
      </c>
      <c r="K260" s="1">
        <v>0.4847436</v>
      </c>
      <c r="L260" s="1">
        <v>0.1911552</v>
      </c>
      <c r="M260" s="1">
        <v>2.3640000000000001E-5</v>
      </c>
    </row>
    <row r="261" spans="1:13" x14ac:dyDescent="0.25">
      <c r="A261">
        <f>APSL!Z261</f>
        <v>0.30463717822876252</v>
      </c>
      <c r="B261" s="4">
        <f>Planck!E261</f>
        <v>75.731614687814044</v>
      </c>
      <c r="C261" s="1">
        <v>0.45100000000000001</v>
      </c>
      <c r="D261" s="1">
        <v>0.33800000000000002</v>
      </c>
      <c r="E261" s="1">
        <v>0.22070000000000001</v>
      </c>
      <c r="F261" s="1">
        <v>0.1512</v>
      </c>
      <c r="G261" s="1">
        <v>0.1762</v>
      </c>
      <c r="H261" s="1">
        <v>0.2429</v>
      </c>
      <c r="I261" s="1">
        <v>0.41810000000000003</v>
      </c>
      <c r="J261" s="1">
        <v>0.64459999999999995</v>
      </c>
      <c r="K261" s="1">
        <v>0.46619389999999999</v>
      </c>
      <c r="L261" s="1">
        <v>0.18297440000000001</v>
      </c>
      <c r="M261" s="2">
        <v>2.18133E-5</v>
      </c>
    </row>
    <row r="262" spans="1:13" x14ac:dyDescent="0.25">
      <c r="A262">
        <f>APSL!Z262</f>
        <v>0.30071356682610367</v>
      </c>
      <c r="B262" s="4">
        <f>Planck!E262</f>
        <v>75.652034252825047</v>
      </c>
      <c r="C262" s="1">
        <v>0.45100000000000001</v>
      </c>
      <c r="D262" s="1">
        <v>0.33800000000000002</v>
      </c>
      <c r="E262" s="1">
        <v>0.22</v>
      </c>
      <c r="F262" s="1">
        <v>0.151</v>
      </c>
      <c r="G262" s="1">
        <v>0.17599999999999999</v>
      </c>
      <c r="H262" s="1">
        <v>0.24399999999999999</v>
      </c>
      <c r="I262" s="1">
        <v>0.42</v>
      </c>
      <c r="J262" s="1">
        <v>0.64800000000000002</v>
      </c>
      <c r="K262" s="1">
        <v>0.44790000000000002</v>
      </c>
      <c r="L262" s="1">
        <v>0.17499999999999999</v>
      </c>
      <c r="M262" s="1">
        <v>2.0000000000000002E-5</v>
      </c>
    </row>
    <row r="263" spans="1:13" x14ac:dyDescent="0.25">
      <c r="A263">
        <f>APSL!Z263</f>
        <v>0.29678648490376686</v>
      </c>
      <c r="B263" s="4">
        <f>Planck!E263</f>
        <v>75.282663309767827</v>
      </c>
      <c r="C263" s="1">
        <v>0.45100000000000001</v>
      </c>
      <c r="D263" s="1">
        <v>0.33789999999999998</v>
      </c>
      <c r="E263" s="1">
        <v>0.21929999999999999</v>
      </c>
      <c r="F263" s="1">
        <v>0.1507</v>
      </c>
      <c r="G263" s="1">
        <v>0.17580000000000001</v>
      </c>
      <c r="H263" s="1">
        <v>0.24529999999999999</v>
      </c>
      <c r="I263" s="1">
        <v>0.4219</v>
      </c>
      <c r="J263" s="1">
        <v>0.65129999999999999</v>
      </c>
      <c r="K263" s="1">
        <v>0.4298613</v>
      </c>
      <c r="L263" s="1">
        <v>0.1672235</v>
      </c>
      <c r="M263" s="2">
        <v>1.8133300000000001E-5</v>
      </c>
    </row>
    <row r="264" spans="1:13" x14ac:dyDescent="0.25">
      <c r="A264">
        <f>APSL!Z264</f>
        <v>0.29285794382907365</v>
      </c>
      <c r="B264" s="4">
        <f>Planck!E264</f>
        <v>74.913292366710621</v>
      </c>
      <c r="C264" s="1">
        <v>0.45100000000000001</v>
      </c>
      <c r="D264" s="1">
        <v>0.3377</v>
      </c>
      <c r="E264" s="1">
        <v>0.21859999999999999</v>
      </c>
      <c r="F264" s="1">
        <v>0.1502</v>
      </c>
      <c r="G264" s="1">
        <v>0.17549999999999999</v>
      </c>
      <c r="H264" s="1">
        <v>0.24660000000000001</v>
      </c>
      <c r="I264" s="1">
        <v>0.42370000000000002</v>
      </c>
      <c r="J264" s="1">
        <v>0.65439999999999998</v>
      </c>
      <c r="K264" s="1">
        <v>0.41209800000000002</v>
      </c>
      <c r="L264" s="1">
        <v>0.15964639999999999</v>
      </c>
      <c r="M264" s="1">
        <v>1.6200000000000001E-5</v>
      </c>
    </row>
    <row r="265" spans="1:13" x14ac:dyDescent="0.25">
      <c r="A265">
        <f>APSL!Z265</f>
        <v>0.28892990241355554</v>
      </c>
      <c r="B265" s="4">
        <f>Planck!E265</f>
        <v>74.543921423653416</v>
      </c>
      <c r="C265" s="1">
        <v>0.45100000000000001</v>
      </c>
      <c r="D265" s="1">
        <v>0.33750000000000002</v>
      </c>
      <c r="E265" s="1">
        <v>0.21790000000000001</v>
      </c>
      <c r="F265" s="1">
        <v>0.14979999999999999</v>
      </c>
      <c r="G265" s="1">
        <v>0.17530000000000001</v>
      </c>
      <c r="H265" s="1">
        <v>0.24809999999999999</v>
      </c>
      <c r="I265" s="1">
        <v>0.4254</v>
      </c>
      <c r="J265" s="1">
        <v>0.6573</v>
      </c>
      <c r="K265" s="1">
        <v>0.39464399999999999</v>
      </c>
      <c r="L265" s="1">
        <v>0.15227760000000001</v>
      </c>
      <c r="M265" s="1">
        <v>1.42E-5</v>
      </c>
    </row>
    <row r="266" spans="1:13" x14ac:dyDescent="0.25">
      <c r="A266">
        <f>APSL!Z266</f>
        <v>0.28500426652715716</v>
      </c>
      <c r="B266" s="4">
        <f>Planck!E266</f>
        <v>74.17455048059621</v>
      </c>
      <c r="C266" s="1">
        <v>0.45100000000000001</v>
      </c>
      <c r="D266" s="1">
        <v>0.3372</v>
      </c>
      <c r="E266" s="1">
        <v>0.21740000000000001</v>
      </c>
      <c r="F266" s="1">
        <v>0.14929999999999999</v>
      </c>
      <c r="G266" s="1">
        <v>0.17510000000000001</v>
      </c>
      <c r="H266" s="1">
        <v>0.24959999999999999</v>
      </c>
      <c r="I266" s="1">
        <v>0.42720000000000002</v>
      </c>
      <c r="J266" s="1">
        <v>0.66020000000000001</v>
      </c>
      <c r="K266" s="1">
        <v>0.37753330000000002</v>
      </c>
      <c r="L266" s="1">
        <v>0.1451259</v>
      </c>
      <c r="M266" s="2">
        <v>1.21333E-5</v>
      </c>
    </row>
    <row r="267" spans="1:13" x14ac:dyDescent="0.25">
      <c r="A267">
        <f>APSL!Z267</f>
        <v>0.28108288879653742</v>
      </c>
      <c r="B267" s="4">
        <f>Planck!E267</f>
        <v>73.805179537539004</v>
      </c>
      <c r="C267" s="1">
        <v>0.45100000000000001</v>
      </c>
      <c r="D267" s="1">
        <v>0.33700000000000002</v>
      </c>
      <c r="E267" s="1">
        <v>0.217</v>
      </c>
      <c r="F267" s="1">
        <v>0.14899999999999999</v>
      </c>
      <c r="G267" s="1">
        <v>0.17499999999999999</v>
      </c>
      <c r="H267" s="1">
        <v>0.251</v>
      </c>
      <c r="I267" s="1">
        <v>0.42899999999999999</v>
      </c>
      <c r="J267" s="1">
        <v>0.66300000000000003</v>
      </c>
      <c r="K267" s="1">
        <v>0.36080000000000001</v>
      </c>
      <c r="L267" s="1">
        <v>0.13819999999999999</v>
      </c>
      <c r="M267" s="1">
        <v>1.0000000000000001E-5</v>
      </c>
    </row>
    <row r="268" spans="1:13" x14ac:dyDescent="0.25">
      <c r="A268">
        <f>APSL!Z268</f>
        <v>0.27716756838452944</v>
      </c>
      <c r="B268" s="4">
        <f>Planck!E268</f>
        <v>73.435808594481756</v>
      </c>
      <c r="C268" s="1">
        <v>0.45090000000000002</v>
      </c>
      <c r="D268" s="1">
        <v>0.33679999999999999</v>
      </c>
      <c r="E268" s="1">
        <v>0.2167</v>
      </c>
      <c r="F268" s="1">
        <v>0.1487</v>
      </c>
      <c r="G268" s="1">
        <v>0.17499999999999999</v>
      </c>
      <c r="H268" s="1">
        <v>0.25240000000000001</v>
      </c>
      <c r="I268" s="1">
        <v>0.43080000000000002</v>
      </c>
      <c r="J268" s="1">
        <v>0.66579999999999995</v>
      </c>
      <c r="K268" s="1">
        <v>0.34445629999999999</v>
      </c>
      <c r="L268" s="1">
        <v>0.13150029999999999</v>
      </c>
      <c r="M268" s="2">
        <v>7.7333299999999997E-6</v>
      </c>
    </row>
    <row r="269" spans="1:13" x14ac:dyDescent="0.25">
      <c r="A269">
        <f>APSL!Z269</f>
        <v>0.27326005084779942</v>
      </c>
      <c r="B269" s="4">
        <f>Planck!E269</f>
        <v>73.06643765142455</v>
      </c>
      <c r="C269" s="1">
        <v>0.4506</v>
      </c>
      <c r="D269" s="1">
        <v>0.33660000000000001</v>
      </c>
      <c r="E269" s="1">
        <v>0.21640000000000001</v>
      </c>
      <c r="F269" s="1">
        <v>0.14849999999999999</v>
      </c>
      <c r="G269" s="1">
        <v>0.17499999999999999</v>
      </c>
      <c r="H269" s="1">
        <v>0.25390000000000001</v>
      </c>
      <c r="I269" s="1">
        <v>0.43269999999999997</v>
      </c>
      <c r="J269" s="1">
        <v>0.66859999999999997</v>
      </c>
      <c r="K269" s="1">
        <v>0.3285168</v>
      </c>
      <c r="L269" s="1">
        <v>0.12502479999999999</v>
      </c>
      <c r="M269" s="1">
        <v>5.4E-6</v>
      </c>
    </row>
    <row r="270" spans="1:13" x14ac:dyDescent="0.25">
      <c r="A270">
        <f>APSL!Z270</f>
        <v>0.26936202806973059</v>
      </c>
      <c r="B270" s="4">
        <f>Planck!E270</f>
        <v>72.697066708367345</v>
      </c>
      <c r="C270" s="1">
        <v>0.45040000000000002</v>
      </c>
      <c r="D270" s="1">
        <v>0.33639999999999998</v>
      </c>
      <c r="E270" s="1">
        <v>0.2162</v>
      </c>
      <c r="F270" s="1">
        <v>0.1482</v>
      </c>
      <c r="G270" s="1">
        <v>0.17499999999999999</v>
      </c>
      <c r="H270" s="1">
        <v>0.25540000000000002</v>
      </c>
      <c r="I270" s="1">
        <v>0.43459999999999999</v>
      </c>
      <c r="J270" s="1">
        <v>0.67120000000000002</v>
      </c>
      <c r="K270" s="1">
        <v>0.3130192</v>
      </c>
      <c r="L270" s="1">
        <v>0.1187792</v>
      </c>
      <c r="M270" s="1">
        <v>3.1999999999999999E-6</v>
      </c>
    </row>
    <row r="271" spans="1:13" x14ac:dyDescent="0.25">
      <c r="A271">
        <f>APSL!Z271</f>
        <v>0.26547513826555214</v>
      </c>
      <c r="B271" s="4">
        <f>Planck!E271</f>
        <v>72.327695765310125</v>
      </c>
      <c r="C271" s="1">
        <v>0.4501</v>
      </c>
      <c r="D271" s="1">
        <v>0.3362</v>
      </c>
      <c r="E271" s="1">
        <v>0.21609999999999999</v>
      </c>
      <c r="F271" s="1">
        <v>0.14810000000000001</v>
      </c>
      <c r="G271" s="1">
        <v>0.17499999999999999</v>
      </c>
      <c r="H271" s="1">
        <v>0.25669999999999998</v>
      </c>
      <c r="I271" s="1">
        <v>0.43630000000000002</v>
      </c>
      <c r="J271" s="1">
        <v>0.67369999999999997</v>
      </c>
      <c r="K271" s="1">
        <v>0.29800110000000002</v>
      </c>
      <c r="L271" s="1">
        <v>0.1127691</v>
      </c>
      <c r="M271" s="2">
        <v>1.33333E-6</v>
      </c>
    </row>
    <row r="272" spans="1:13" x14ac:dyDescent="0.25">
      <c r="A272">
        <f>APSL!Z272</f>
        <v>0.261600966056735</v>
      </c>
      <c r="B272" s="4">
        <f>Planck!E272</f>
        <v>71.958324822252848</v>
      </c>
      <c r="C272" s="1">
        <v>0.45</v>
      </c>
      <c r="D272" s="1">
        <v>0.33600000000000002</v>
      </c>
      <c r="E272" s="1">
        <v>0.216</v>
      </c>
      <c r="F272" s="1">
        <v>0.14799999999999999</v>
      </c>
      <c r="G272" s="1">
        <v>0.17499999999999999</v>
      </c>
      <c r="H272" s="1">
        <v>0.25800000000000001</v>
      </c>
      <c r="I272" s="1">
        <v>0.438</v>
      </c>
      <c r="J272" s="1">
        <v>0.67600000000000005</v>
      </c>
      <c r="K272" s="1">
        <v>0.28349999999999997</v>
      </c>
      <c r="L272" s="1">
        <v>0.107</v>
      </c>
      <c r="M272" s="1">
        <v>0</v>
      </c>
    </row>
    <row r="273" spans="1:13" x14ac:dyDescent="0.25">
      <c r="A273">
        <f>APSL!Z273</f>
        <v>0.25774104261167941</v>
      </c>
      <c r="B273" s="4">
        <f>Planck!E273</f>
        <v>71.869422057430697</v>
      </c>
      <c r="C273" s="1">
        <v>0.45</v>
      </c>
      <c r="D273" s="1">
        <v>0.33579999999999999</v>
      </c>
      <c r="E273" s="1">
        <v>0.216</v>
      </c>
      <c r="F273" s="1">
        <v>0.14799999999999999</v>
      </c>
      <c r="G273" s="1">
        <v>0.17499999999999999</v>
      </c>
      <c r="H273" s="1">
        <v>0.2591</v>
      </c>
      <c r="I273" s="1">
        <v>0.4395</v>
      </c>
      <c r="J273" s="1">
        <v>0.67800000000000005</v>
      </c>
      <c r="K273" s="1">
        <v>0.26954479999999997</v>
      </c>
      <c r="L273" s="1">
        <v>0.1014762</v>
      </c>
      <c r="M273" s="1">
        <v>0</v>
      </c>
    </row>
    <row r="274" spans="1:13" x14ac:dyDescent="0.25">
      <c r="A274">
        <f>APSL!Z274</f>
        <v>0.25389684584973538</v>
      </c>
      <c r="B274" s="4">
        <f>Planck!E274</f>
        <v>71.780519292608517</v>
      </c>
      <c r="C274" s="1">
        <v>0.45</v>
      </c>
      <c r="D274" s="1">
        <v>0.33560000000000001</v>
      </c>
      <c r="E274" s="1">
        <v>0.216</v>
      </c>
      <c r="F274" s="1">
        <v>0.14799999999999999</v>
      </c>
      <c r="G274" s="1">
        <v>0.17499999999999999</v>
      </c>
      <c r="H274" s="1">
        <v>0.2601</v>
      </c>
      <c r="I274" s="1">
        <v>0.44090000000000001</v>
      </c>
      <c r="J274" s="1">
        <v>0.67989999999999995</v>
      </c>
      <c r="K274" s="1">
        <v>0.25611840000000002</v>
      </c>
      <c r="L274" s="1">
        <v>9.6188640000000006E-2</v>
      </c>
      <c r="M274" s="1">
        <v>0</v>
      </c>
    </row>
    <row r="275" spans="1:13" x14ac:dyDescent="0.25">
      <c r="A275">
        <f>APSL!Z275</f>
        <v>0.25006980070561197</v>
      </c>
      <c r="B275" s="4">
        <f>Planck!E275</f>
        <v>71.69161652778638</v>
      </c>
      <c r="C275" s="1">
        <v>0.45</v>
      </c>
      <c r="D275" s="1">
        <v>0.33539999999999998</v>
      </c>
      <c r="E275" s="1">
        <v>0.216</v>
      </c>
      <c r="F275" s="1">
        <v>0.14799999999999999</v>
      </c>
      <c r="G275" s="1">
        <v>0.17499999999999999</v>
      </c>
      <c r="H275" s="1">
        <v>0.2611</v>
      </c>
      <c r="I275" s="1">
        <v>0.44230000000000003</v>
      </c>
      <c r="J275" s="1">
        <v>0.68159999999999998</v>
      </c>
      <c r="K275" s="1">
        <v>0.24318960000000001</v>
      </c>
      <c r="L275" s="1">
        <v>9.1122960000000003E-2</v>
      </c>
      <c r="M275" s="1">
        <v>0</v>
      </c>
    </row>
    <row r="276" spans="1:13" x14ac:dyDescent="0.25">
      <c r="A276">
        <f>APSL!Z276</f>
        <v>0.24626127945125734</v>
      </c>
      <c r="B276" s="4">
        <f>Planck!E276</f>
        <v>71.602713762964228</v>
      </c>
      <c r="C276" s="1">
        <v>0.45</v>
      </c>
      <c r="D276" s="1">
        <v>0.3352</v>
      </c>
      <c r="E276" s="1">
        <v>0.216</v>
      </c>
      <c r="F276" s="1">
        <v>0.14799999999999999</v>
      </c>
      <c r="G276" s="1">
        <v>0.17499999999999999</v>
      </c>
      <c r="H276" s="1">
        <v>0.26200000000000001</v>
      </c>
      <c r="I276" s="1">
        <v>0.44359999999999999</v>
      </c>
      <c r="J276" s="1">
        <v>0.68330000000000002</v>
      </c>
      <c r="K276" s="1">
        <v>0.23072719999999999</v>
      </c>
      <c r="L276" s="1">
        <v>8.6264850000000004E-2</v>
      </c>
      <c r="M276" s="1">
        <v>0</v>
      </c>
    </row>
    <row r="277" spans="1:13" x14ac:dyDescent="0.25">
      <c r="A277">
        <f>APSL!Z277</f>
        <v>0.24247260207231608</v>
      </c>
      <c r="B277" s="4">
        <f>Planck!E277</f>
        <v>71.513810998142063</v>
      </c>
      <c r="C277" s="1">
        <v>0.45</v>
      </c>
      <c r="D277" s="1">
        <v>0.33500000000000002</v>
      </c>
      <c r="E277" s="1">
        <v>0.216</v>
      </c>
      <c r="F277" s="1">
        <v>0.14799999999999999</v>
      </c>
      <c r="G277" s="1">
        <v>0.17499999999999999</v>
      </c>
      <c r="H277" s="1">
        <v>0.26300000000000001</v>
      </c>
      <c r="I277" s="1">
        <v>0.44500000000000001</v>
      </c>
      <c r="J277" s="1">
        <v>0.68500000000000005</v>
      </c>
      <c r="K277" s="1">
        <v>0.21870000000000001</v>
      </c>
      <c r="L277" s="1">
        <v>8.1600000000000006E-2</v>
      </c>
      <c r="M277" s="1">
        <v>0</v>
      </c>
    </row>
    <row r="278" spans="1:13" x14ac:dyDescent="0.25">
      <c r="A278">
        <f>APSL!Z278</f>
        <v>0.23870503669630902</v>
      </c>
      <c r="B278" s="4">
        <f>Planck!E278</f>
        <v>71.424908233319897</v>
      </c>
      <c r="C278" s="1">
        <v>0.4501</v>
      </c>
      <c r="D278" s="1">
        <v>0.33479999999999999</v>
      </c>
      <c r="E278" s="1">
        <v>0.2162</v>
      </c>
      <c r="F278" s="1">
        <v>0.14799999999999999</v>
      </c>
      <c r="G278" s="1">
        <v>0.17499999999999999</v>
      </c>
      <c r="H278" s="1">
        <v>0.26400000000000001</v>
      </c>
      <c r="I278" s="1">
        <v>0.44640000000000002</v>
      </c>
      <c r="J278" s="1">
        <v>0.68669999999999998</v>
      </c>
      <c r="K278" s="1">
        <v>0.20709710000000001</v>
      </c>
      <c r="L278" s="1">
        <v>7.7120640000000004E-2</v>
      </c>
      <c r="M278" s="1">
        <v>0</v>
      </c>
    </row>
    <row r="279" spans="1:13" x14ac:dyDescent="0.25">
      <c r="A279">
        <f>APSL!Z279</f>
        <v>0.23495980006971165</v>
      </c>
      <c r="B279" s="4">
        <f>Planck!E279</f>
        <v>71.336005468497746</v>
      </c>
      <c r="C279" s="1">
        <v>0.45040000000000002</v>
      </c>
      <c r="D279" s="1">
        <v>0.33460000000000001</v>
      </c>
      <c r="E279" s="1">
        <v>0.2167</v>
      </c>
      <c r="F279" s="1">
        <v>0.14799999999999999</v>
      </c>
      <c r="G279" s="1">
        <v>0.17499999999999999</v>
      </c>
      <c r="H279" s="1">
        <v>0.26500000000000001</v>
      </c>
      <c r="I279" s="1">
        <v>0.44790000000000002</v>
      </c>
      <c r="J279" s="1">
        <v>0.68830000000000002</v>
      </c>
      <c r="K279" s="1">
        <v>0.19592319999999999</v>
      </c>
      <c r="L279" s="1">
        <v>7.2825520000000005E-2</v>
      </c>
      <c r="M279" s="1">
        <v>0</v>
      </c>
    </row>
    <row r="280" spans="1:13" x14ac:dyDescent="0.25">
      <c r="A280">
        <f>APSL!Z280</f>
        <v>0.23123805808115369</v>
      </c>
      <c r="B280" s="4">
        <f>Planck!E280</f>
        <v>71.247102703675594</v>
      </c>
      <c r="C280" s="1">
        <v>0.4506</v>
      </c>
      <c r="D280" s="1">
        <v>0.33439999999999998</v>
      </c>
      <c r="E280" s="1">
        <v>0.21740000000000001</v>
      </c>
      <c r="F280" s="1">
        <v>0.14799999999999999</v>
      </c>
      <c r="G280" s="1">
        <v>0.17499999999999999</v>
      </c>
      <c r="H280" s="1">
        <v>0.26600000000000001</v>
      </c>
      <c r="I280" s="1">
        <v>0.44940000000000002</v>
      </c>
      <c r="J280" s="1">
        <v>0.68989999999999996</v>
      </c>
      <c r="K280" s="1">
        <v>0.1851708</v>
      </c>
      <c r="L280" s="1">
        <v>6.8710080000000007E-2</v>
      </c>
      <c r="M280" s="1">
        <v>0</v>
      </c>
    </row>
    <row r="281" spans="1:13" x14ac:dyDescent="0.25">
      <c r="A281">
        <f>APSL!Z281</f>
        <v>0.22754092632800429</v>
      </c>
      <c r="B281" s="4">
        <f>Planck!E281</f>
        <v>71.158199938853443</v>
      </c>
      <c r="C281" s="1">
        <v>0.45090000000000002</v>
      </c>
      <c r="D281" s="1">
        <v>0.3342</v>
      </c>
      <c r="E281" s="1">
        <v>0.21820000000000001</v>
      </c>
      <c r="F281" s="1">
        <v>0.14799999999999999</v>
      </c>
      <c r="G281" s="1">
        <v>0.17499999999999999</v>
      </c>
      <c r="H281" s="1">
        <v>0.26700000000000002</v>
      </c>
      <c r="I281" s="1">
        <v>0.45069999999999999</v>
      </c>
      <c r="J281" s="1">
        <v>0.6915</v>
      </c>
      <c r="K281" s="1">
        <v>0.1748323</v>
      </c>
      <c r="L281" s="1">
        <v>6.4769759999999996E-2</v>
      </c>
      <c r="M281" s="1">
        <v>0</v>
      </c>
    </row>
    <row r="282" spans="1:13" x14ac:dyDescent="0.25">
      <c r="A282">
        <f>APSL!Z282</f>
        <v>0.22386947072365757</v>
      </c>
      <c r="B282" s="4">
        <f>Planck!E282</f>
        <v>71.069297174031277</v>
      </c>
      <c r="C282" s="1">
        <v>0.45100000000000001</v>
      </c>
      <c r="D282" s="1">
        <v>0.33400000000000002</v>
      </c>
      <c r="E282" s="1">
        <v>0.219</v>
      </c>
      <c r="F282" s="1">
        <v>0.14799999999999999</v>
      </c>
      <c r="G282" s="1">
        <v>0.17499999999999999</v>
      </c>
      <c r="H282" s="1">
        <v>0.26800000000000002</v>
      </c>
      <c r="I282" s="1">
        <v>0.45200000000000001</v>
      </c>
      <c r="J282" s="1">
        <v>0.69299999999999995</v>
      </c>
      <c r="K282" s="1">
        <v>0.16489999999999999</v>
      </c>
      <c r="L282" s="1">
        <v>6.0999999999999999E-2</v>
      </c>
      <c r="M282" s="1">
        <v>0</v>
      </c>
    </row>
    <row r="283" spans="1:13" x14ac:dyDescent="0.25">
      <c r="A283">
        <f>APSL!Z283</f>
        <v>0.22022470814288472</v>
      </c>
      <c r="B283" s="4">
        <f>Planck!E283</f>
        <v>71.12864890425783</v>
      </c>
      <c r="C283" s="1">
        <v>0.45100000000000001</v>
      </c>
      <c r="D283" s="1">
        <v>0.33360000000000001</v>
      </c>
      <c r="E283" s="1">
        <v>0.2198</v>
      </c>
      <c r="F283" s="1">
        <v>0.14810000000000001</v>
      </c>
      <c r="G283" s="1">
        <v>0.17510000000000001</v>
      </c>
      <c r="H283" s="1">
        <v>0.26900000000000002</v>
      </c>
      <c r="I283" s="1">
        <v>0.4531</v>
      </c>
      <c r="J283" s="1">
        <v>0.69450000000000001</v>
      </c>
      <c r="K283" s="1">
        <v>0.1553667</v>
      </c>
      <c r="L283" s="1">
        <v>5.7396210000000003E-2</v>
      </c>
      <c r="M283" s="1">
        <v>0</v>
      </c>
    </row>
    <row r="284" spans="1:13" x14ac:dyDescent="0.25">
      <c r="A284">
        <f>APSL!Z284</f>
        <v>0.21660760710267143</v>
      </c>
      <c r="B284" s="4">
        <f>Planck!E284</f>
        <v>71.188000634484354</v>
      </c>
      <c r="C284" s="1">
        <v>0.45100000000000001</v>
      </c>
      <c r="D284" s="1">
        <v>0.33310000000000001</v>
      </c>
      <c r="E284" s="1">
        <v>0.2208</v>
      </c>
      <c r="F284" s="1">
        <v>0.1482</v>
      </c>
      <c r="G284" s="1">
        <v>0.17549999999999999</v>
      </c>
      <c r="H284" s="1">
        <v>0.27</v>
      </c>
      <c r="I284" s="1">
        <v>0.4541</v>
      </c>
      <c r="J284" s="1">
        <v>0.69599999999999995</v>
      </c>
      <c r="K284" s="1">
        <v>0.14623</v>
      </c>
      <c r="L284" s="1">
        <v>5.3955040000000003E-2</v>
      </c>
      <c r="M284" s="1">
        <v>0</v>
      </c>
    </row>
    <row r="285" spans="1:13" x14ac:dyDescent="0.25">
      <c r="A285">
        <f>APSL!Z285</f>
        <v>0.21301908847602022</v>
      </c>
      <c r="B285" s="4">
        <f>Planck!E285</f>
        <v>71.247352364710892</v>
      </c>
      <c r="C285" s="1">
        <v>0.45100000000000001</v>
      </c>
      <c r="D285" s="1">
        <v>0.33260000000000001</v>
      </c>
      <c r="E285" s="1">
        <v>0.2218</v>
      </c>
      <c r="F285" s="1">
        <v>0.14849999999999999</v>
      </c>
      <c r="G285" s="1">
        <v>0.17599999999999999</v>
      </c>
      <c r="H285" s="1">
        <v>0.27100000000000002</v>
      </c>
      <c r="I285" s="1">
        <v>0.4551</v>
      </c>
      <c r="J285" s="1">
        <v>0.69740000000000002</v>
      </c>
      <c r="K285" s="1">
        <v>0.13749</v>
      </c>
      <c r="L285" s="1">
        <v>5.0673759999999998E-2</v>
      </c>
      <c r="M285" s="1">
        <v>0</v>
      </c>
    </row>
    <row r="286" spans="1:13" x14ac:dyDescent="0.25">
      <c r="A286">
        <f>APSL!Z286</f>
        <v>0.20946002623625204</v>
      </c>
      <c r="B286" s="4">
        <f>Planck!E286</f>
        <v>71.306704094937444</v>
      </c>
      <c r="C286" s="1">
        <v>0.45100000000000001</v>
      </c>
      <c r="D286" s="1">
        <v>0.3322</v>
      </c>
      <c r="E286" s="1">
        <v>0.22289999999999999</v>
      </c>
      <c r="F286" s="1">
        <v>0.1487</v>
      </c>
      <c r="G286" s="1">
        <v>0.17649999999999999</v>
      </c>
      <c r="H286" s="1">
        <v>0.27200000000000002</v>
      </c>
      <c r="I286" s="1">
        <v>0.45600000000000002</v>
      </c>
      <c r="J286" s="1">
        <v>0.69879999999999998</v>
      </c>
      <c r="K286" s="1">
        <v>0.1291467</v>
      </c>
      <c r="L286" s="1">
        <v>4.7549649999999999E-2</v>
      </c>
      <c r="M286" s="1">
        <v>0</v>
      </c>
    </row>
    <row r="287" spans="1:13" x14ac:dyDescent="0.25">
      <c r="A287">
        <f>APSL!Z287</f>
        <v>0.20593124822940737</v>
      </c>
      <c r="B287" s="4">
        <f>Planck!E287</f>
        <v>71.366055825163969</v>
      </c>
      <c r="C287" s="1">
        <v>0.45100000000000001</v>
      </c>
      <c r="D287" s="1">
        <v>0.33200000000000002</v>
      </c>
      <c r="E287" s="1">
        <v>0.224</v>
      </c>
      <c r="F287" s="1">
        <v>0.14899999999999999</v>
      </c>
      <c r="G287" s="1">
        <v>0.17699999999999999</v>
      </c>
      <c r="H287" s="1">
        <v>0.27300000000000002</v>
      </c>
      <c r="I287" s="1">
        <v>0.45700000000000002</v>
      </c>
      <c r="J287" s="1">
        <v>0.7</v>
      </c>
      <c r="K287" s="1">
        <v>0.1212</v>
      </c>
      <c r="L287" s="1">
        <v>4.4580000000000002E-2</v>
      </c>
      <c r="M287" s="1">
        <v>0</v>
      </c>
    </row>
    <row r="288" spans="1:13" x14ac:dyDescent="0.25">
      <c r="A288">
        <f>APSL!Z288</f>
        <v>0.20243353697240601</v>
      </c>
      <c r="B288" s="4">
        <f>Planck!E288</f>
        <v>71.425407555390507</v>
      </c>
      <c r="C288" s="1">
        <v>0.45119999999999999</v>
      </c>
      <c r="D288" s="1">
        <v>0.33200000000000002</v>
      </c>
      <c r="E288" s="1">
        <v>0.22509999999999999</v>
      </c>
      <c r="F288" s="1">
        <v>0.14929999999999999</v>
      </c>
      <c r="G288" s="1">
        <v>0.17749999999999999</v>
      </c>
      <c r="H288" s="1">
        <v>0.27400000000000002</v>
      </c>
      <c r="I288" s="1">
        <v>0.45800000000000002</v>
      </c>
      <c r="J288" s="1">
        <v>0.70109999999999995</v>
      </c>
      <c r="K288" s="1">
        <v>0.1136397</v>
      </c>
      <c r="L288" s="1">
        <v>4.1758719999999999E-2</v>
      </c>
      <c r="M288" s="1">
        <v>0</v>
      </c>
    </row>
    <row r="289" spans="1:13" x14ac:dyDescent="0.25">
      <c r="A289">
        <f>APSL!Z289</f>
        <v>0.19896763047469346</v>
      </c>
      <c r="B289" s="4">
        <f>Planck!E289</f>
        <v>71.484759285617031</v>
      </c>
      <c r="C289" s="1">
        <v>0.4516</v>
      </c>
      <c r="D289" s="1">
        <v>0.33200000000000002</v>
      </c>
      <c r="E289" s="1">
        <v>0.22620000000000001</v>
      </c>
      <c r="F289" s="1">
        <v>0.1497</v>
      </c>
      <c r="G289" s="1">
        <v>0.17810000000000001</v>
      </c>
      <c r="H289" s="1">
        <v>0.27510000000000001</v>
      </c>
      <c r="I289" s="1">
        <v>0.45910000000000001</v>
      </c>
      <c r="J289" s="1">
        <v>0.70220000000000005</v>
      </c>
      <c r="K289" s="1">
        <v>0.106465</v>
      </c>
      <c r="L289" s="1">
        <v>3.9084960000000002E-2</v>
      </c>
      <c r="M289" s="1">
        <v>0</v>
      </c>
    </row>
    <row r="290" spans="1:13" x14ac:dyDescent="0.25">
      <c r="A290">
        <f>APSL!Z290</f>
        <v>0.19553422308116372</v>
      </c>
      <c r="B290" s="4">
        <f>Planck!E290</f>
        <v>71.544111015843583</v>
      </c>
      <c r="C290" s="1">
        <v>0.4521</v>
      </c>
      <c r="D290" s="1">
        <v>0.33200000000000002</v>
      </c>
      <c r="E290" s="1">
        <v>0.22739999999999999</v>
      </c>
      <c r="F290" s="1">
        <v>0.15010000000000001</v>
      </c>
      <c r="G290" s="1">
        <v>0.1787</v>
      </c>
      <c r="H290" s="1">
        <v>0.2762</v>
      </c>
      <c r="I290" s="1">
        <v>0.46010000000000001</v>
      </c>
      <c r="J290" s="1">
        <v>0.70320000000000005</v>
      </c>
      <c r="K290" s="1">
        <v>9.9690440000000005E-2</v>
      </c>
      <c r="L290" s="1">
        <v>3.656384E-2</v>
      </c>
      <c r="M290" s="1">
        <v>0</v>
      </c>
    </row>
    <row r="291" spans="1:13" x14ac:dyDescent="0.25">
      <c r="A291">
        <f>APSL!Z291</f>
        <v>0.19213396633421972</v>
      </c>
      <c r="B291" s="4">
        <f>Planck!E291</f>
        <v>71.603462746070136</v>
      </c>
      <c r="C291" s="1">
        <v>0.4526</v>
      </c>
      <c r="D291" s="1">
        <v>0.33200000000000002</v>
      </c>
      <c r="E291" s="1">
        <v>0.22869999999999999</v>
      </c>
      <c r="F291" s="1">
        <v>0.15049999999999999</v>
      </c>
      <c r="G291" s="1">
        <v>0.1794</v>
      </c>
      <c r="H291" s="1">
        <v>0.2772</v>
      </c>
      <c r="I291" s="1">
        <v>0.46110000000000001</v>
      </c>
      <c r="J291" s="1">
        <v>0.70409999999999995</v>
      </c>
      <c r="K291" s="1">
        <v>9.3330609999999994E-2</v>
      </c>
      <c r="L291" s="1">
        <v>3.4200479999999998E-2</v>
      </c>
      <c r="M291" s="1">
        <v>0</v>
      </c>
    </row>
    <row r="292" spans="1:13" x14ac:dyDescent="0.25">
      <c r="A292">
        <f>APSL!Z292</f>
        <v>0.18876746985289597</v>
      </c>
      <c r="B292" s="4">
        <f>Planck!E292</f>
        <v>71.66281447629666</v>
      </c>
      <c r="C292" s="1">
        <v>0.45300000000000001</v>
      </c>
      <c r="D292" s="1">
        <v>0.33200000000000002</v>
      </c>
      <c r="E292" s="1">
        <v>0.23</v>
      </c>
      <c r="F292" s="1">
        <v>0.151</v>
      </c>
      <c r="G292" s="1">
        <v>0.18</v>
      </c>
      <c r="H292" s="1">
        <v>0.27800000000000002</v>
      </c>
      <c r="I292" s="1">
        <v>0.46200000000000002</v>
      </c>
      <c r="J292" s="1">
        <v>0.70499999999999996</v>
      </c>
      <c r="K292" s="1">
        <v>8.7400000000000005E-2</v>
      </c>
      <c r="L292" s="1">
        <v>3.2000000000000001E-2</v>
      </c>
      <c r="M292" s="1">
        <v>0</v>
      </c>
    </row>
    <row r="293" spans="1:13" x14ac:dyDescent="0.25">
      <c r="A293">
        <f>APSL!Z293</f>
        <v>0.18543530222704072</v>
      </c>
      <c r="B293" s="4">
        <f>Planck!E293</f>
        <v>71.277890112442819</v>
      </c>
      <c r="C293" s="1">
        <v>0.45319999999999999</v>
      </c>
      <c r="D293" s="1">
        <v>0.33189999999999997</v>
      </c>
      <c r="E293" s="1">
        <v>0.23139999999999999</v>
      </c>
      <c r="F293" s="1">
        <v>0.1515</v>
      </c>
      <c r="G293" s="1">
        <v>0.18060000000000001</v>
      </c>
      <c r="H293" s="1">
        <v>0.2787</v>
      </c>
      <c r="I293" s="1">
        <v>0.46289999999999998</v>
      </c>
      <c r="J293" s="1">
        <v>0.70589999999999997</v>
      </c>
      <c r="K293" s="1">
        <v>8.1900959999999995E-2</v>
      </c>
      <c r="L293" s="1">
        <v>2.9962610000000001E-2</v>
      </c>
      <c r="M293" s="1">
        <v>0</v>
      </c>
    </row>
    <row r="294" spans="1:13" x14ac:dyDescent="0.25">
      <c r="A294">
        <f>APSL!Z294</f>
        <v>0.18213799192462143</v>
      </c>
      <c r="B294" s="4">
        <f>Planck!E294</f>
        <v>70.892965748589035</v>
      </c>
      <c r="C294" s="1">
        <v>0.45340000000000003</v>
      </c>
      <c r="D294" s="1">
        <v>0.33160000000000001</v>
      </c>
      <c r="E294" s="1">
        <v>0.2329</v>
      </c>
      <c r="F294" s="1">
        <v>0.15210000000000001</v>
      </c>
      <c r="G294" s="1">
        <v>0.1812</v>
      </c>
      <c r="H294" s="1">
        <v>0.27939999999999998</v>
      </c>
      <c r="I294" s="1">
        <v>0.46379999999999999</v>
      </c>
      <c r="J294" s="1">
        <v>0.70669999999999999</v>
      </c>
      <c r="K294" s="1">
        <v>7.6804280000000003E-2</v>
      </c>
      <c r="L294" s="1">
        <v>2.807664E-2</v>
      </c>
      <c r="M294" s="1">
        <v>0</v>
      </c>
    </row>
    <row r="295" spans="1:13" x14ac:dyDescent="0.25">
      <c r="A295">
        <f>APSL!Z295</f>
        <v>0.17887602821028728</v>
      </c>
      <c r="B295" s="4">
        <f>Planck!E295</f>
        <v>70.508041384735208</v>
      </c>
      <c r="C295" s="1">
        <v>0.4536</v>
      </c>
      <c r="D295" s="1">
        <v>0.33139999999999997</v>
      </c>
      <c r="E295" s="1">
        <v>0.2344</v>
      </c>
      <c r="F295" s="1">
        <v>0.1527</v>
      </c>
      <c r="G295" s="1">
        <v>0.18179999999999999</v>
      </c>
      <c r="H295" s="1">
        <v>0.28000000000000003</v>
      </c>
      <c r="I295" s="1">
        <v>0.46460000000000001</v>
      </c>
      <c r="J295" s="1">
        <v>0.70750000000000002</v>
      </c>
      <c r="K295" s="1">
        <v>7.2077119999999995E-2</v>
      </c>
      <c r="L295" s="1">
        <v>2.632936E-2</v>
      </c>
      <c r="M295" s="1">
        <v>0</v>
      </c>
    </row>
    <row r="296" spans="1:13" x14ac:dyDescent="0.25">
      <c r="A296">
        <f>APSL!Z296</f>
        <v>0.17564986207339306</v>
      </c>
      <c r="B296" s="4">
        <f>Planck!E296</f>
        <v>70.123117020881423</v>
      </c>
      <c r="C296" s="1">
        <v>0.45379999999999998</v>
      </c>
      <c r="D296" s="1">
        <v>0.33110000000000001</v>
      </c>
      <c r="E296" s="1">
        <v>0.2361</v>
      </c>
      <c r="F296" s="1">
        <v>0.15329999999999999</v>
      </c>
      <c r="G296" s="1">
        <v>0.18240000000000001</v>
      </c>
      <c r="H296" s="1">
        <v>0.28050000000000003</v>
      </c>
      <c r="I296" s="1">
        <v>0.46539999999999998</v>
      </c>
      <c r="J296" s="1">
        <v>0.70830000000000004</v>
      </c>
      <c r="K296" s="1">
        <v>6.7686640000000006E-2</v>
      </c>
      <c r="L296" s="1">
        <v>2.4708049999999999E-2</v>
      </c>
      <c r="M296" s="1">
        <v>0</v>
      </c>
    </row>
    <row r="297" spans="1:13" x14ac:dyDescent="0.25">
      <c r="A297">
        <f>APSL!Z297</f>
        <v>0.1724599071637555</v>
      </c>
      <c r="B297" s="4">
        <f>Planck!E297</f>
        <v>69.738192657027597</v>
      </c>
      <c r="C297" s="1">
        <v>0.45400000000000001</v>
      </c>
      <c r="D297" s="1">
        <v>0.33100000000000002</v>
      </c>
      <c r="E297" s="1">
        <v>0.23799999999999999</v>
      </c>
      <c r="F297" s="1">
        <v>0.154</v>
      </c>
      <c r="G297" s="1">
        <v>0.183</v>
      </c>
      <c r="H297" s="1">
        <v>0.28100000000000003</v>
      </c>
      <c r="I297" s="1">
        <v>0.46600000000000003</v>
      </c>
      <c r="J297" s="1">
        <v>0.70899999999999996</v>
      </c>
      <c r="K297" s="1">
        <v>6.3600000000000004E-2</v>
      </c>
      <c r="L297" s="1">
        <v>2.3199999999999998E-2</v>
      </c>
      <c r="M297" s="1">
        <v>0</v>
      </c>
    </row>
    <row r="298" spans="1:13" x14ac:dyDescent="0.25">
      <c r="A298">
        <f>APSL!Z298</f>
        <v>0.16930654073348669</v>
      </c>
      <c r="B298" s="4">
        <f>Planck!E298</f>
        <v>69.353268293173812</v>
      </c>
      <c r="C298" s="1">
        <v>0.45419999999999999</v>
      </c>
      <c r="D298" s="1">
        <v>0.33100000000000002</v>
      </c>
      <c r="E298" s="1">
        <v>0.24010000000000001</v>
      </c>
      <c r="F298" s="1">
        <v>0.1547</v>
      </c>
      <c r="G298" s="1">
        <v>0.18360000000000001</v>
      </c>
      <c r="H298" s="1">
        <v>0.28139999999999998</v>
      </c>
      <c r="I298" s="1">
        <v>0.46650000000000003</v>
      </c>
      <c r="J298" s="1">
        <v>0.7097</v>
      </c>
      <c r="K298" s="1">
        <v>5.9806850000000002E-2</v>
      </c>
      <c r="L298" s="1">
        <v>2.1800770000000001E-2</v>
      </c>
      <c r="M298" s="1">
        <v>0</v>
      </c>
    </row>
    <row r="299" spans="1:13" x14ac:dyDescent="0.25">
      <c r="A299">
        <f>APSL!Z299</f>
        <v>0.16619010458331307</v>
      </c>
      <c r="B299" s="4">
        <f>Planck!E299</f>
        <v>68.968343929319971</v>
      </c>
      <c r="C299" s="1">
        <v>0.45440000000000003</v>
      </c>
      <c r="D299" s="1">
        <v>0.33100000000000002</v>
      </c>
      <c r="E299" s="1">
        <v>0.24260000000000001</v>
      </c>
      <c r="F299" s="1">
        <v>0.1555</v>
      </c>
      <c r="G299" s="1">
        <v>0.1842</v>
      </c>
      <c r="H299" s="1">
        <v>0.28179999999999999</v>
      </c>
      <c r="I299" s="1">
        <v>0.46689999999999998</v>
      </c>
      <c r="J299" s="1">
        <v>0.71030000000000004</v>
      </c>
      <c r="K299" s="1">
        <v>5.6282159999999998E-2</v>
      </c>
      <c r="L299" s="1">
        <v>2.0501120000000001E-2</v>
      </c>
      <c r="M299" s="1">
        <v>0</v>
      </c>
    </row>
    <row r="300" spans="1:13" x14ac:dyDescent="0.25">
      <c r="A300">
        <f>APSL!Z300</f>
        <v>0.16311090601186046</v>
      </c>
      <c r="B300" s="4">
        <f>Planck!E300</f>
        <v>68.583419565466187</v>
      </c>
      <c r="C300" s="1">
        <v>0.4546</v>
      </c>
      <c r="D300" s="1">
        <v>0.33100000000000002</v>
      </c>
      <c r="E300" s="1">
        <v>0.2452</v>
      </c>
      <c r="F300" s="1">
        <v>0.15629999999999999</v>
      </c>
      <c r="G300" s="1">
        <v>0.18479999999999999</v>
      </c>
      <c r="H300" s="1">
        <v>0.28220000000000001</v>
      </c>
      <c r="I300" s="1">
        <v>0.46729999999999999</v>
      </c>
      <c r="J300" s="1">
        <v>0.71079999999999999</v>
      </c>
      <c r="K300" s="1">
        <v>5.2971039999999997E-2</v>
      </c>
      <c r="L300" s="1">
        <v>1.9281079999999999E-2</v>
      </c>
      <c r="M300" s="1">
        <v>0</v>
      </c>
    </row>
    <row r="301" spans="1:13" x14ac:dyDescent="0.25">
      <c r="A301">
        <f>APSL!Z301</f>
        <v>0.16006921876645305</v>
      </c>
      <c r="B301" s="4">
        <f>Planck!E301</f>
        <v>68.19849520161236</v>
      </c>
      <c r="C301" s="1">
        <v>0.45479999999999998</v>
      </c>
      <c r="D301" s="1">
        <v>0.33100000000000002</v>
      </c>
      <c r="E301" s="1">
        <v>0.248</v>
      </c>
      <c r="F301" s="1">
        <v>0.15720000000000001</v>
      </c>
      <c r="G301" s="1">
        <v>0.18540000000000001</v>
      </c>
      <c r="H301" s="1">
        <v>0.28260000000000002</v>
      </c>
      <c r="I301" s="1">
        <v>0.46760000000000002</v>
      </c>
      <c r="J301" s="1">
        <v>0.71140000000000003</v>
      </c>
      <c r="K301" s="1">
        <v>4.9818609999999999E-2</v>
      </c>
      <c r="L301" s="1">
        <v>1.8120689999999998E-2</v>
      </c>
      <c r="M301" s="1">
        <v>0</v>
      </c>
    </row>
    <row r="302" spans="1:13" x14ac:dyDescent="0.25">
      <c r="A302">
        <f>APSL!Z302</f>
        <v>0.15706528399403935</v>
      </c>
      <c r="B302" s="4">
        <f>Planck!E302</f>
        <v>67.813570837758533</v>
      </c>
      <c r="C302" s="1">
        <v>0.45500000000000002</v>
      </c>
      <c r="D302" s="1">
        <v>0.33100000000000002</v>
      </c>
      <c r="E302" s="1">
        <v>0.251</v>
      </c>
      <c r="F302" s="1">
        <v>0.158</v>
      </c>
      <c r="G302" s="1">
        <v>0.186</v>
      </c>
      <c r="H302" s="1">
        <v>0.28299999999999997</v>
      </c>
      <c r="I302" s="1">
        <v>0.46800000000000003</v>
      </c>
      <c r="J302" s="1">
        <v>0.71199999999999997</v>
      </c>
      <c r="K302" s="1">
        <v>4.6769999999999999E-2</v>
      </c>
      <c r="L302" s="1">
        <v>1.7000000000000001E-2</v>
      </c>
      <c r="M302" s="1">
        <v>0</v>
      </c>
    </row>
    <row r="303" spans="1:13" x14ac:dyDescent="0.25">
      <c r="A303">
        <f>APSL!Z303</f>
        <v>0.1540993111909259</v>
      </c>
      <c r="B303" s="4">
        <f>Planck!E303</f>
        <v>67.096825042233604</v>
      </c>
      <c r="C303" s="1">
        <v>0.45529999999999998</v>
      </c>
      <c r="D303" s="1">
        <v>0.33090000000000003</v>
      </c>
      <c r="E303" s="1">
        <v>0.25419999999999998</v>
      </c>
      <c r="F303" s="1">
        <v>0.1588</v>
      </c>
      <c r="G303" s="1">
        <v>0.18659999999999999</v>
      </c>
      <c r="H303" s="1">
        <v>0.28349999999999997</v>
      </c>
      <c r="I303" s="1">
        <v>0.46839999999999998</v>
      </c>
      <c r="J303" s="1">
        <v>0.71260000000000001</v>
      </c>
      <c r="K303" s="1">
        <v>4.3784049999999998E-2</v>
      </c>
      <c r="L303" s="1">
        <v>1.5903790000000001E-2</v>
      </c>
      <c r="M303" s="1">
        <v>0</v>
      </c>
    </row>
    <row r="304" spans="1:13" x14ac:dyDescent="0.25">
      <c r="A304">
        <f>APSL!Z304</f>
        <v>0.15117147915006596</v>
      </c>
      <c r="B304" s="4">
        <f>Planck!E304</f>
        <v>66.380079246708547</v>
      </c>
      <c r="C304" s="1">
        <v>0.45579999999999998</v>
      </c>
      <c r="D304" s="1">
        <v>0.33069999999999999</v>
      </c>
      <c r="E304" s="1">
        <v>0.25769999999999998</v>
      </c>
      <c r="F304" s="1">
        <v>0.15970000000000001</v>
      </c>
      <c r="G304" s="1">
        <v>0.18720000000000001</v>
      </c>
      <c r="H304" s="1">
        <v>0.28399999999999997</v>
      </c>
      <c r="I304" s="1">
        <v>0.46879999999999999</v>
      </c>
      <c r="J304" s="1">
        <v>0.71330000000000005</v>
      </c>
      <c r="K304" s="1">
        <v>4.0875359999999999E-2</v>
      </c>
      <c r="L304" s="1">
        <v>1.483718E-2</v>
      </c>
      <c r="M304" s="1">
        <v>0</v>
      </c>
    </row>
    <row r="305" spans="1:13" x14ac:dyDescent="0.25">
      <c r="A305">
        <f>APSL!Z305</f>
        <v>0.14828193690471117</v>
      </c>
      <c r="B305" s="4">
        <f>Planck!E305</f>
        <v>65.663333451183604</v>
      </c>
      <c r="C305" s="1">
        <v>0.45619999999999999</v>
      </c>
      <c r="D305" s="1">
        <v>0.33050000000000002</v>
      </c>
      <c r="E305" s="1">
        <v>0.26150000000000001</v>
      </c>
      <c r="F305" s="1">
        <v>0.1605</v>
      </c>
      <c r="G305" s="1">
        <v>0.18779999999999999</v>
      </c>
      <c r="H305" s="1">
        <v>0.28460000000000002</v>
      </c>
      <c r="I305" s="1">
        <v>0.46910000000000002</v>
      </c>
      <c r="J305" s="1">
        <v>0.71389999999999998</v>
      </c>
      <c r="K305" s="1">
        <v>3.8072639999999998E-2</v>
      </c>
      <c r="L305" s="1">
        <v>1.3810680000000001E-2</v>
      </c>
      <c r="M305" s="1">
        <v>0</v>
      </c>
    </row>
    <row r="306" spans="1:13" x14ac:dyDescent="0.25">
      <c r="A306">
        <f>APSL!Z306</f>
        <v>0.14543080466730254</v>
      </c>
      <c r="B306" s="4">
        <f>Planck!E306</f>
        <v>64.946587655658561</v>
      </c>
      <c r="C306" s="1">
        <v>0.45669999999999999</v>
      </c>
      <c r="D306" s="1">
        <v>0.33019999999999999</v>
      </c>
      <c r="E306" s="1">
        <v>0.26519999999999999</v>
      </c>
      <c r="F306" s="1">
        <v>0.1613</v>
      </c>
      <c r="G306" s="1">
        <v>0.18840000000000001</v>
      </c>
      <c r="H306" s="1">
        <v>0.2853</v>
      </c>
      <c r="I306" s="1">
        <v>0.46949999999999997</v>
      </c>
      <c r="J306" s="1">
        <v>0.71450000000000002</v>
      </c>
      <c r="K306" s="1">
        <v>3.5404610000000003E-2</v>
      </c>
      <c r="L306" s="1">
        <v>1.283478E-2</v>
      </c>
      <c r="M306" s="1">
        <v>0</v>
      </c>
    </row>
    <row r="307" spans="1:13" x14ac:dyDescent="0.25">
      <c r="A307">
        <f>APSL!Z307</f>
        <v>0.14261817476253308</v>
      </c>
      <c r="B307" s="4">
        <f>Planck!E307</f>
        <v>64.229841860133646</v>
      </c>
      <c r="C307" s="1">
        <v>0.45700000000000002</v>
      </c>
      <c r="D307" s="1">
        <v>0.33</v>
      </c>
      <c r="E307" s="1">
        <v>0.26900000000000002</v>
      </c>
      <c r="F307" s="1">
        <v>0.16200000000000001</v>
      </c>
      <c r="G307" s="1">
        <v>0.189</v>
      </c>
      <c r="H307" s="1">
        <v>0.28599999999999998</v>
      </c>
      <c r="I307" s="1">
        <v>0.47</v>
      </c>
      <c r="J307" s="1">
        <v>0.71499999999999997</v>
      </c>
      <c r="K307" s="1">
        <v>3.2899999999999999E-2</v>
      </c>
      <c r="L307" s="1">
        <v>1.192E-2</v>
      </c>
      <c r="M307" s="1">
        <v>0</v>
      </c>
    </row>
    <row r="308" spans="1:13" x14ac:dyDescent="0.25">
      <c r="A308">
        <f>APSL!Z308</f>
        <v>0.13984411255358159</v>
      </c>
      <c r="B308" s="4">
        <f>Planck!E308</f>
        <v>63.51309606460859</v>
      </c>
      <c r="C308" s="1">
        <v>0.4572</v>
      </c>
      <c r="D308" s="1">
        <v>0.32979999999999998</v>
      </c>
      <c r="E308" s="1">
        <v>0.2727</v>
      </c>
      <c r="F308" s="1">
        <v>0.16270000000000001</v>
      </c>
      <c r="G308" s="1">
        <v>0.18959999999999999</v>
      </c>
      <c r="H308" s="1">
        <v>0.2868</v>
      </c>
      <c r="I308" s="1">
        <v>0.47049999999999997</v>
      </c>
      <c r="J308" s="1">
        <v>0.71550000000000002</v>
      </c>
      <c r="K308" s="1">
        <v>3.0564190000000001E-2</v>
      </c>
      <c r="L308" s="1">
        <v>1.106831E-2</v>
      </c>
      <c r="M308" s="1">
        <v>0</v>
      </c>
    </row>
    <row r="309" spans="1:13" x14ac:dyDescent="0.25">
      <c r="A309">
        <f>APSL!Z309</f>
        <v>0.13710865736057104</v>
      </c>
      <c r="B309" s="4">
        <f>Planck!E309</f>
        <v>62.796350269083661</v>
      </c>
      <c r="C309" s="1">
        <v>0.45739999999999997</v>
      </c>
      <c r="D309" s="1">
        <v>0.3296</v>
      </c>
      <c r="E309" s="1">
        <v>0.27629999999999999</v>
      </c>
      <c r="F309" s="1">
        <v>0.1633</v>
      </c>
      <c r="G309" s="1">
        <v>0.19020000000000001</v>
      </c>
      <c r="H309" s="1">
        <v>0.2878</v>
      </c>
      <c r="I309" s="1">
        <v>0.47110000000000002</v>
      </c>
      <c r="J309" s="1">
        <v>0.71589999999999998</v>
      </c>
      <c r="K309" s="1">
        <v>2.8380559999999999E-2</v>
      </c>
      <c r="L309" s="1">
        <v>1.027339E-2</v>
      </c>
      <c r="M309" s="1">
        <v>0</v>
      </c>
    </row>
    <row r="310" spans="1:13" x14ac:dyDescent="0.25">
      <c r="A310">
        <f>APSL!Z310</f>
        <v>0.13441182337036725</v>
      </c>
      <c r="B310" s="4">
        <f>Planck!E310</f>
        <v>62.079604473558604</v>
      </c>
      <c r="C310" s="1">
        <v>0.45760000000000001</v>
      </c>
      <c r="D310" s="1">
        <v>0.32940000000000003</v>
      </c>
      <c r="E310" s="1">
        <v>0.28000000000000003</v>
      </c>
      <c r="F310" s="1">
        <v>0.1638</v>
      </c>
      <c r="G310" s="1">
        <v>0.1908</v>
      </c>
      <c r="H310" s="1">
        <v>0.28889999999999999</v>
      </c>
      <c r="I310" s="1">
        <v>0.47170000000000001</v>
      </c>
      <c r="J310" s="1">
        <v>0.71619999999999995</v>
      </c>
      <c r="K310" s="1">
        <v>2.6344840000000001E-2</v>
      </c>
      <c r="L310" s="1">
        <v>9.5333109999999992E-3</v>
      </c>
      <c r="M310" s="1">
        <v>0</v>
      </c>
    </row>
    <row r="311" spans="1:13" x14ac:dyDescent="0.25">
      <c r="A311">
        <f>APSL!Z311</f>
        <v>0.13175360053688787</v>
      </c>
      <c r="B311" s="4">
        <f>Planck!E311</f>
        <v>61.36285867803366</v>
      </c>
      <c r="C311" s="1">
        <v>0.45779999999999998</v>
      </c>
      <c r="D311" s="1">
        <v>0.32919999999999999</v>
      </c>
      <c r="E311" s="1">
        <v>0.28389999999999999</v>
      </c>
      <c r="F311" s="1">
        <v>0.16439999999999999</v>
      </c>
      <c r="G311" s="1">
        <v>0.19139999999999999</v>
      </c>
      <c r="H311" s="1">
        <v>0.28999999999999998</v>
      </c>
      <c r="I311" s="1">
        <v>0.4723</v>
      </c>
      <c r="J311" s="1">
        <v>0.71660000000000001</v>
      </c>
      <c r="K311" s="1">
        <v>2.4452749999999999E-2</v>
      </c>
      <c r="L311" s="1">
        <v>8.8461570000000003E-3</v>
      </c>
      <c r="M311" s="1">
        <v>0</v>
      </c>
    </row>
    <row r="312" spans="1:13" x14ac:dyDescent="0.25">
      <c r="A312">
        <f>APSL!Z312</f>
        <v>0.12913395547114823</v>
      </c>
      <c r="B312" s="4">
        <f>Planck!E312</f>
        <v>60.646112882508632</v>
      </c>
      <c r="C312" s="1">
        <v>0.45800000000000002</v>
      </c>
      <c r="D312" s="1">
        <v>0.32900000000000001</v>
      </c>
      <c r="E312" s="1">
        <v>0.28799999999999998</v>
      </c>
      <c r="F312" s="1">
        <v>0.16500000000000001</v>
      </c>
      <c r="G312" s="1">
        <v>0.192</v>
      </c>
      <c r="H312" s="1">
        <v>0.29099999999999998</v>
      </c>
      <c r="I312" s="1">
        <v>0.47299999999999998</v>
      </c>
      <c r="J312" s="1">
        <v>0.71699999999999997</v>
      </c>
      <c r="K312" s="1">
        <v>2.2700000000000001E-2</v>
      </c>
      <c r="L312" s="1">
        <v>8.2100000000000003E-3</v>
      </c>
      <c r="M312" s="1">
        <v>0</v>
      </c>
    </row>
    <row r="313" spans="1:13" x14ac:dyDescent="0.25">
      <c r="A313">
        <f>APSL!Z313</f>
        <v>0.12655283232032324</v>
      </c>
      <c r="B313" s="4">
        <f>Planck!E313</f>
        <v>60.727210117686461</v>
      </c>
      <c r="C313" s="1">
        <v>0.45829999999999999</v>
      </c>
      <c r="D313" s="1">
        <v>0.32879999999999998</v>
      </c>
      <c r="E313" s="1">
        <v>0.29239999999999999</v>
      </c>
      <c r="F313" s="1">
        <v>0.1656</v>
      </c>
      <c r="G313" s="1">
        <v>0.19259999999999999</v>
      </c>
      <c r="H313" s="1">
        <v>0.29199999999999998</v>
      </c>
      <c r="I313" s="1">
        <v>0.47370000000000001</v>
      </c>
      <c r="J313" s="1">
        <v>0.71740000000000004</v>
      </c>
      <c r="K313" s="1">
        <v>2.1084289999999999E-2</v>
      </c>
      <c r="L313" s="1">
        <v>7.6237809999999996E-3</v>
      </c>
      <c r="M313" s="1">
        <v>0</v>
      </c>
    </row>
    <row r="314" spans="1:13" x14ac:dyDescent="0.25">
      <c r="A314">
        <f>APSL!Z314</f>
        <v>0.12401015363515942</v>
      </c>
      <c r="B314" s="4">
        <f>Planck!E314</f>
        <v>60.808307352864318</v>
      </c>
      <c r="C314" s="1">
        <v>0.4587</v>
      </c>
      <c r="D314" s="1">
        <v>0.32850000000000001</v>
      </c>
      <c r="E314" s="1">
        <v>0.29699999999999999</v>
      </c>
      <c r="F314" s="1">
        <v>0.1663</v>
      </c>
      <c r="G314" s="1">
        <v>0.19320000000000001</v>
      </c>
      <c r="H314" s="1">
        <v>0.29299999999999998</v>
      </c>
      <c r="I314" s="1">
        <v>0.47439999999999999</v>
      </c>
      <c r="J314" s="1">
        <v>0.71779999999999999</v>
      </c>
      <c r="K314" s="1">
        <v>1.959988E-2</v>
      </c>
      <c r="L314" s="1">
        <v>7.0854239999999999E-3</v>
      </c>
      <c r="M314" s="1">
        <v>0</v>
      </c>
    </row>
    <row r="315" spans="1:13" x14ac:dyDescent="0.25">
      <c r="A315">
        <f>APSL!Z315</f>
        <v>0.12150582122511816</v>
      </c>
      <c r="B315" s="4">
        <f>Planck!E315</f>
        <v>60.889404588042161</v>
      </c>
      <c r="C315" s="1">
        <v>0.45910000000000001</v>
      </c>
      <c r="D315" s="1">
        <v>0.32829999999999998</v>
      </c>
      <c r="E315" s="1">
        <v>0.3019</v>
      </c>
      <c r="F315" s="1">
        <v>0.16689999999999999</v>
      </c>
      <c r="G315" s="1">
        <v>0.19370000000000001</v>
      </c>
      <c r="H315" s="1">
        <v>0.29389999999999999</v>
      </c>
      <c r="I315" s="1">
        <v>0.47520000000000001</v>
      </c>
      <c r="J315" s="1">
        <v>0.71819999999999995</v>
      </c>
      <c r="K315" s="1">
        <v>1.8237320000000001E-2</v>
      </c>
      <c r="L315" s="1">
        <v>6.5914759999999998E-3</v>
      </c>
      <c r="M315" s="1">
        <v>0</v>
      </c>
    </row>
    <row r="316" spans="1:13" x14ac:dyDescent="0.25">
      <c r="A316">
        <f>APSL!Z316</f>
        <v>0.11903971700068329</v>
      </c>
      <c r="B316" s="4">
        <f>Planck!E316</f>
        <v>60.97050182321999</v>
      </c>
      <c r="C316" s="1">
        <v>0.45960000000000001</v>
      </c>
      <c r="D316" s="1">
        <v>0.3281</v>
      </c>
      <c r="E316" s="1">
        <v>0.30690000000000001</v>
      </c>
      <c r="F316" s="1">
        <v>0.16750000000000001</v>
      </c>
      <c r="G316" s="1">
        <v>0.1943</v>
      </c>
      <c r="H316" s="1">
        <v>0.2949</v>
      </c>
      <c r="I316" s="1">
        <v>0.47610000000000002</v>
      </c>
      <c r="J316" s="1">
        <v>0.71860000000000002</v>
      </c>
      <c r="K316" s="1">
        <v>1.6987169999999999E-2</v>
      </c>
      <c r="L316" s="1">
        <v>6.1384849999999999E-3</v>
      </c>
      <c r="M316" s="1">
        <v>0</v>
      </c>
    </row>
    <row r="317" spans="1:13" x14ac:dyDescent="0.25">
      <c r="A317">
        <f>APSL!Z317</f>
        <v>0.11661170380231399</v>
      </c>
      <c r="B317" s="4">
        <f>Planck!E317</f>
        <v>61.051599058397848</v>
      </c>
      <c r="C317" s="1">
        <v>0.46</v>
      </c>
      <c r="D317" s="1">
        <v>0.32800000000000001</v>
      </c>
      <c r="E317" s="1">
        <v>0.312</v>
      </c>
      <c r="F317" s="1">
        <v>0.16800000000000001</v>
      </c>
      <c r="G317" s="1">
        <v>0.19500000000000001</v>
      </c>
      <c r="H317" s="1">
        <v>0.29599999999999999</v>
      </c>
      <c r="I317" s="1">
        <v>0.47699999999999998</v>
      </c>
      <c r="J317" s="1">
        <v>0.71899999999999997</v>
      </c>
      <c r="K317" s="1">
        <v>1.584E-2</v>
      </c>
      <c r="L317" s="1">
        <v>5.7229999999999998E-3</v>
      </c>
      <c r="M317" s="1">
        <v>0</v>
      </c>
    </row>
    <row r="318" spans="1:13" x14ac:dyDescent="0.25">
      <c r="A318">
        <f>APSL!Z318</f>
        <v>0.11422162621556775</v>
      </c>
      <c r="B318" s="4">
        <f>Planck!E318</f>
        <v>61.132696293575677</v>
      </c>
      <c r="C318" s="1">
        <v>0.46039999999999998</v>
      </c>
      <c r="D318" s="1">
        <v>0.32800000000000001</v>
      </c>
      <c r="E318" s="1">
        <v>0.31740000000000002</v>
      </c>
      <c r="F318" s="1">
        <v>0.16850000000000001</v>
      </c>
      <c r="G318" s="1">
        <v>0.1958</v>
      </c>
      <c r="H318" s="1">
        <v>0.29709999999999998</v>
      </c>
      <c r="I318" s="1">
        <v>0.47799999999999998</v>
      </c>
      <c r="J318" s="1">
        <v>0.71950000000000003</v>
      </c>
      <c r="K318" s="1">
        <v>1.4790640000000001E-2</v>
      </c>
      <c r="L318" s="1">
        <v>5.3430589999999998E-3</v>
      </c>
      <c r="M318" s="1">
        <v>0</v>
      </c>
    </row>
    <row r="319" spans="1:13" x14ac:dyDescent="0.25">
      <c r="A319">
        <f>APSL!Z319</f>
        <v>0.11186931137196432</v>
      </c>
      <c r="B319" s="4">
        <f>Planck!E319</f>
        <v>61.213793528753506</v>
      </c>
      <c r="C319" s="1">
        <v>0.46089999999999998</v>
      </c>
      <c r="D319" s="1">
        <v>0.32800000000000001</v>
      </c>
      <c r="E319" s="1">
        <v>0.32300000000000001</v>
      </c>
      <c r="F319" s="1">
        <v>0.16889999999999999</v>
      </c>
      <c r="G319" s="1">
        <v>0.19670000000000001</v>
      </c>
      <c r="H319" s="1">
        <v>0.29820000000000002</v>
      </c>
      <c r="I319" s="1">
        <v>0.47920000000000001</v>
      </c>
      <c r="J319" s="1">
        <v>0.72</v>
      </c>
      <c r="K319" s="1">
        <v>1.3831319999999999E-2</v>
      </c>
      <c r="L319" s="1">
        <v>4.9957960000000003E-3</v>
      </c>
      <c r="M319" s="1">
        <v>0</v>
      </c>
    </row>
    <row r="320" spans="1:13" x14ac:dyDescent="0.25">
      <c r="A320">
        <f>APSL!Z320</f>
        <v>0.10955456973520482</v>
      </c>
      <c r="B320" s="4">
        <f>Planck!E320</f>
        <v>61.294890763931363</v>
      </c>
      <c r="C320" s="1">
        <v>0.46129999999999999</v>
      </c>
      <c r="D320" s="1">
        <v>0.32800000000000001</v>
      </c>
      <c r="E320" s="1">
        <v>0.32869999999999999</v>
      </c>
      <c r="F320" s="1">
        <v>0.16930000000000001</v>
      </c>
      <c r="G320" s="1">
        <v>0.19769999999999999</v>
      </c>
      <c r="H320" s="1">
        <v>0.29930000000000001</v>
      </c>
      <c r="I320" s="1">
        <v>0.48049999999999998</v>
      </c>
      <c r="J320" s="1">
        <v>0.72050000000000003</v>
      </c>
      <c r="K320" s="1">
        <v>1.2948680000000001E-2</v>
      </c>
      <c r="L320" s="1">
        <v>4.6764040000000003E-3</v>
      </c>
      <c r="M320" s="1">
        <v>0</v>
      </c>
    </row>
    <row r="321" spans="1:13" x14ac:dyDescent="0.25">
      <c r="A321">
        <f>APSL!Z321</f>
        <v>0.10727719587240009</v>
      </c>
      <c r="B321" s="4">
        <f>Planck!E321</f>
        <v>61.375987999109213</v>
      </c>
      <c r="C321" s="1">
        <v>0.4617</v>
      </c>
      <c r="D321" s="1">
        <v>0.32800000000000001</v>
      </c>
      <c r="E321" s="1">
        <v>0.33450000000000002</v>
      </c>
      <c r="F321" s="1">
        <v>0.16969999999999999</v>
      </c>
      <c r="G321" s="1">
        <v>0.19850000000000001</v>
      </c>
      <c r="H321" s="1">
        <v>0.30059999999999998</v>
      </c>
      <c r="I321" s="1">
        <v>0.48180000000000001</v>
      </c>
      <c r="J321" s="1">
        <v>0.72089999999999999</v>
      </c>
      <c r="K321" s="1">
        <v>1.21292E-2</v>
      </c>
      <c r="L321" s="1">
        <v>4.3800749999999998E-3</v>
      </c>
      <c r="M321" s="1">
        <v>0</v>
      </c>
    </row>
    <row r="322" spans="1:13" x14ac:dyDescent="0.25">
      <c r="A322">
        <f>APSL!Z322</f>
        <v>0.10503696921000368</v>
      </c>
      <c r="B322" s="4">
        <f>Planck!E322</f>
        <v>61.45708523428705</v>
      </c>
      <c r="C322" s="1">
        <v>0.46200000000000002</v>
      </c>
      <c r="D322" s="1">
        <v>0.32800000000000001</v>
      </c>
      <c r="E322" s="1">
        <v>0.34</v>
      </c>
      <c r="F322" s="1">
        <v>0.17</v>
      </c>
      <c r="G322" s="1">
        <v>0.19900000000000001</v>
      </c>
      <c r="H322" s="1">
        <v>0.30199999999999999</v>
      </c>
      <c r="I322" s="1">
        <v>0.48299999999999998</v>
      </c>
      <c r="J322" s="1">
        <v>0.72099999999999997</v>
      </c>
      <c r="K322" s="1">
        <v>1.135916E-2</v>
      </c>
      <c r="L322" s="1">
        <v>4.1019999999999997E-3</v>
      </c>
      <c r="M322" s="1">
        <v>0</v>
      </c>
    </row>
    <row r="323" spans="1:13" x14ac:dyDescent="0.25">
      <c r="A323">
        <f>APSL!Z323</f>
        <v>0.10283365477418137</v>
      </c>
      <c r="B323" s="4">
        <f>Planck!E323</f>
        <v>61.780568724671923</v>
      </c>
      <c r="C323" s="1">
        <v>0.4622</v>
      </c>
      <c r="D323" s="1">
        <v>0.32790000000000002</v>
      </c>
      <c r="E323" s="1">
        <v>0.34539999999999998</v>
      </c>
      <c r="F323" s="1">
        <v>0.17030000000000001</v>
      </c>
      <c r="G323" s="1">
        <v>0.1993</v>
      </c>
      <c r="H323" s="1">
        <v>0.30380000000000001</v>
      </c>
      <c r="I323" s="1">
        <v>0.48420000000000002</v>
      </c>
      <c r="J323" s="1">
        <v>0.72089999999999999</v>
      </c>
      <c r="K323" s="1">
        <v>1.0629349999999999E-2</v>
      </c>
      <c r="L323" s="1">
        <v>3.8384529999999999E-3</v>
      </c>
      <c r="M323" s="1">
        <v>0</v>
      </c>
    </row>
    <row r="324" spans="1:13" x14ac:dyDescent="0.25">
      <c r="A324">
        <f>APSL!Z324</f>
        <v>0.10066700391538756</v>
      </c>
      <c r="B324" s="4">
        <f>Planck!E324</f>
        <v>62.104052215056768</v>
      </c>
      <c r="C324" s="1">
        <v>0.46239999999999998</v>
      </c>
      <c r="D324" s="1">
        <v>0.32769999999999999</v>
      </c>
      <c r="E324" s="1">
        <v>0.35060000000000002</v>
      </c>
      <c r="F324" s="1">
        <v>0.17050000000000001</v>
      </c>
      <c r="G324" s="1">
        <v>0.1996</v>
      </c>
      <c r="H324" s="1">
        <v>0.30590000000000001</v>
      </c>
      <c r="I324" s="1">
        <v>0.4854</v>
      </c>
      <c r="J324" s="1">
        <v>0.72070000000000001</v>
      </c>
      <c r="K324" s="1">
        <v>9.9388459999999994E-3</v>
      </c>
      <c r="L324" s="1">
        <v>3.5890990000000001E-3</v>
      </c>
      <c r="M324" s="1">
        <v>0</v>
      </c>
    </row>
    <row r="325" spans="1:13" x14ac:dyDescent="0.25">
      <c r="A325">
        <f>APSL!Z325</f>
        <v>9.8536755016952582E-2</v>
      </c>
      <c r="B325" s="4">
        <f>Planck!E325</f>
        <v>62.427535705441642</v>
      </c>
      <c r="C325" s="1">
        <v>0.46260000000000001</v>
      </c>
      <c r="D325" s="1">
        <v>0.32750000000000001</v>
      </c>
      <c r="E325" s="1">
        <v>0.35580000000000001</v>
      </c>
      <c r="F325" s="1">
        <v>0.17080000000000001</v>
      </c>
      <c r="G325" s="1">
        <v>0.19980000000000001</v>
      </c>
      <c r="H325" s="1">
        <v>0.30819999999999997</v>
      </c>
      <c r="I325" s="1">
        <v>0.48649999999999999</v>
      </c>
      <c r="J325" s="1">
        <v>0.72050000000000003</v>
      </c>
      <c r="K325" s="1">
        <v>9.2884219999999993E-3</v>
      </c>
      <c r="L325" s="1">
        <v>3.3542189999999999E-3</v>
      </c>
      <c r="M325" s="1">
        <v>0</v>
      </c>
    </row>
    <row r="326" spans="1:13" x14ac:dyDescent="0.25">
      <c r="A326">
        <f>APSL!Z326</f>
        <v>9.6442634187519014E-2</v>
      </c>
      <c r="B326" s="4">
        <f>Planck!E326</f>
        <v>62.751019195826515</v>
      </c>
      <c r="C326" s="1">
        <v>0.46279999999999999</v>
      </c>
      <c r="D326" s="1">
        <v>0.32719999999999999</v>
      </c>
      <c r="E326" s="1">
        <v>0.36099999999999999</v>
      </c>
      <c r="F326" s="1">
        <v>0.1709</v>
      </c>
      <c r="G326" s="1">
        <v>0.19989999999999999</v>
      </c>
      <c r="H326" s="1">
        <v>0.31059999999999999</v>
      </c>
      <c r="I326" s="1">
        <v>0.48770000000000002</v>
      </c>
      <c r="J326" s="1">
        <v>0.72019999999999995</v>
      </c>
      <c r="K326" s="1">
        <v>8.6788539999999997E-3</v>
      </c>
      <c r="L326" s="1">
        <v>3.1340930000000001E-3</v>
      </c>
      <c r="M326" s="1">
        <v>0</v>
      </c>
    </row>
    <row r="327" spans="1:13" x14ac:dyDescent="0.25">
      <c r="A327">
        <f>APSL!Z327</f>
        <v>9.4384355937197573E-2</v>
      </c>
      <c r="B327" s="4">
        <f>Planck!E327</f>
        <v>63.074502686211375</v>
      </c>
      <c r="C327" s="1">
        <v>0.46300000000000002</v>
      </c>
      <c r="D327" s="1">
        <v>0.32700000000000001</v>
      </c>
      <c r="E327" s="1">
        <v>0.36599999999999999</v>
      </c>
      <c r="F327" s="1">
        <v>0.17100000000000001</v>
      </c>
      <c r="G327" s="1">
        <v>0.2</v>
      </c>
      <c r="H327" s="1">
        <v>0.313</v>
      </c>
      <c r="I327" s="1">
        <v>0.48899999999999999</v>
      </c>
      <c r="J327" s="1">
        <v>0.72</v>
      </c>
      <c r="K327" s="1">
        <v>8.1109159999999993E-3</v>
      </c>
      <c r="L327" s="1">
        <v>2.9290000000000002E-3</v>
      </c>
      <c r="M327" s="1">
        <v>0</v>
      </c>
    </row>
    <row r="328" spans="1:13" x14ac:dyDescent="0.25">
      <c r="A328">
        <f>APSL!Z328</f>
        <v>9.2361623837342782E-2</v>
      </c>
      <c r="B328" s="4">
        <f>Planck!E328</f>
        <v>63.397986176596248</v>
      </c>
      <c r="C328" s="1">
        <v>0.4632</v>
      </c>
      <c r="D328" s="1">
        <v>0.32679999999999998</v>
      </c>
      <c r="E328" s="1">
        <v>0.371</v>
      </c>
      <c r="F328" s="1">
        <v>0.1709</v>
      </c>
      <c r="G328" s="1">
        <v>0.19989999999999999</v>
      </c>
      <c r="H328" s="1">
        <v>0.31530000000000002</v>
      </c>
      <c r="I328" s="1">
        <v>0.49030000000000001</v>
      </c>
      <c r="J328" s="1">
        <v>0.7198</v>
      </c>
      <c r="K328" s="1">
        <v>7.5823879999999998E-3</v>
      </c>
      <c r="L328" s="1">
        <v>2.7381390000000001E-3</v>
      </c>
      <c r="M328" s="1">
        <v>0</v>
      </c>
    </row>
    <row r="329" spans="1:13" x14ac:dyDescent="0.25">
      <c r="A329">
        <f>APSL!Z329</f>
        <v>9.0374131163878643E-2</v>
      </c>
      <c r="B329" s="4">
        <f>Planck!E329</f>
        <v>63.721469666981093</v>
      </c>
      <c r="C329" s="1">
        <v>0.46339999999999998</v>
      </c>
      <c r="D329" s="1">
        <v>0.3266</v>
      </c>
      <c r="E329" s="1">
        <v>0.37580000000000002</v>
      </c>
      <c r="F329" s="1">
        <v>0.17080000000000001</v>
      </c>
      <c r="G329" s="1">
        <v>0.19969999999999999</v>
      </c>
      <c r="H329" s="1">
        <v>0.31769999999999998</v>
      </c>
      <c r="I329" s="1">
        <v>0.49170000000000003</v>
      </c>
      <c r="J329" s="1">
        <v>0.71950000000000003</v>
      </c>
      <c r="K329" s="1">
        <v>7.0887459999999999E-3</v>
      </c>
      <c r="L329" s="1">
        <v>2.559876E-3</v>
      </c>
      <c r="M329" s="1">
        <v>0</v>
      </c>
    </row>
    <row r="330" spans="1:13" x14ac:dyDescent="0.25">
      <c r="A330">
        <f>APSL!Z330</f>
        <v>8.8421561524131914E-2</v>
      </c>
      <c r="B330" s="4">
        <f>Planck!E330</f>
        <v>64.044953157365967</v>
      </c>
      <c r="C330" s="1">
        <v>0.46360000000000001</v>
      </c>
      <c r="D330" s="1">
        <v>0.32640000000000002</v>
      </c>
      <c r="E330" s="1">
        <v>0.38059999999999999</v>
      </c>
      <c r="F330" s="1">
        <v>0.17050000000000001</v>
      </c>
      <c r="G330" s="1">
        <v>0.19950000000000001</v>
      </c>
      <c r="H330" s="1">
        <v>0.3201</v>
      </c>
      <c r="I330" s="1">
        <v>0.49309999999999998</v>
      </c>
      <c r="J330" s="1">
        <v>0.71930000000000005</v>
      </c>
      <c r="K330" s="1">
        <v>6.6273130000000001E-3</v>
      </c>
      <c r="L330" s="1">
        <v>2.3932440000000001E-3</v>
      </c>
      <c r="M330" s="1">
        <v>0</v>
      </c>
    </row>
    <row r="331" spans="1:13" x14ac:dyDescent="0.25">
      <c r="A331">
        <f>APSL!Z331</f>
        <v>8.6503589467156278E-2</v>
      </c>
      <c r="B331" s="4">
        <f>Planck!E331</f>
        <v>64.368436647750841</v>
      </c>
      <c r="C331" s="1">
        <v>0.46379999999999999</v>
      </c>
      <c r="D331" s="1">
        <v>0.32619999999999999</v>
      </c>
      <c r="E331" s="1">
        <v>0.38540000000000002</v>
      </c>
      <c r="F331" s="1">
        <v>0.17030000000000001</v>
      </c>
      <c r="G331" s="1">
        <v>0.19919999999999999</v>
      </c>
      <c r="H331" s="1">
        <v>0.32250000000000001</v>
      </c>
      <c r="I331" s="1">
        <v>0.49459999999999998</v>
      </c>
      <c r="J331" s="1">
        <v>0.71909999999999996</v>
      </c>
      <c r="K331" s="1">
        <v>6.1954080000000003E-3</v>
      </c>
      <c r="L331" s="1">
        <v>2.2372749999999999E-3</v>
      </c>
      <c r="M331" s="1">
        <v>0</v>
      </c>
    </row>
    <row r="332" spans="1:13" x14ac:dyDescent="0.25">
      <c r="A332">
        <f>APSL!Z332</f>
        <v>8.4619881077557108E-2</v>
      </c>
      <c r="B332" s="4">
        <f>Planck!E332</f>
        <v>64.691920138135671</v>
      </c>
      <c r="C332" s="1">
        <v>0.46400000000000002</v>
      </c>
      <c r="D332" s="1">
        <v>0.32600000000000001</v>
      </c>
      <c r="E332" s="1">
        <v>0.39</v>
      </c>
      <c r="F332" s="1">
        <v>0.17</v>
      </c>
      <c r="G332" s="1">
        <v>0.19900000000000001</v>
      </c>
      <c r="H332" s="1">
        <v>0.32500000000000001</v>
      </c>
      <c r="I332" s="1">
        <v>0.496</v>
      </c>
      <c r="J332" s="1">
        <v>0.71899999999999997</v>
      </c>
      <c r="K332" s="1">
        <v>5.790346E-3</v>
      </c>
      <c r="L332" s="1">
        <v>2.091E-3</v>
      </c>
      <c r="M332" s="1">
        <v>0</v>
      </c>
    </row>
    <row r="333" spans="1:13" x14ac:dyDescent="0.25">
      <c r="A333">
        <f>APSL!Z333</f>
        <v>8.2770094552847923E-2</v>
      </c>
      <c r="B333" s="4">
        <f>Planck!E333</f>
        <v>63.589238276714305</v>
      </c>
      <c r="C333" s="1">
        <v>0.4642</v>
      </c>
      <c r="D333" s="1">
        <v>0.32579999999999998</v>
      </c>
      <c r="E333" s="1">
        <v>0.39460000000000001</v>
      </c>
      <c r="F333" s="1">
        <v>0.16969999999999999</v>
      </c>
      <c r="G333" s="1">
        <v>0.1988</v>
      </c>
      <c r="H333" s="1">
        <v>0.32750000000000001</v>
      </c>
      <c r="I333" s="1">
        <v>0.49740000000000001</v>
      </c>
      <c r="J333" s="1">
        <v>0.71919999999999995</v>
      </c>
      <c r="K333" s="1">
        <v>5.4098260000000004E-3</v>
      </c>
      <c r="L333" s="1">
        <v>1.9535870000000001E-3</v>
      </c>
      <c r="M333" s="1">
        <v>0</v>
      </c>
    </row>
    <row r="334" spans="1:13" x14ac:dyDescent="0.25">
      <c r="A334">
        <f>APSL!Z334</f>
        <v>8.095388076439429E-2</v>
      </c>
      <c r="B334" s="4">
        <f>Planck!E334</f>
        <v>62.486556415292817</v>
      </c>
      <c r="C334" s="1">
        <v>0.46439999999999998</v>
      </c>
      <c r="D334" s="1">
        <v>0.3256</v>
      </c>
      <c r="E334" s="1">
        <v>0.39910000000000001</v>
      </c>
      <c r="F334" s="1">
        <v>0.16930000000000001</v>
      </c>
      <c r="G334" s="1">
        <v>0.1986</v>
      </c>
      <c r="H334" s="1">
        <v>0.3301</v>
      </c>
      <c r="I334" s="1">
        <v>0.49880000000000002</v>
      </c>
      <c r="J334" s="1">
        <v>0.7198</v>
      </c>
      <c r="K334" s="1">
        <v>5.0525830000000002E-3</v>
      </c>
      <c r="L334" s="1">
        <v>1.8245799999999999E-3</v>
      </c>
      <c r="M334" s="1">
        <v>0</v>
      </c>
    </row>
    <row r="335" spans="1:13" x14ac:dyDescent="0.25">
      <c r="A335">
        <f>APSL!Z335</f>
        <v>7.9170883802019393E-2</v>
      </c>
      <c r="B335" s="4">
        <f>Planck!E335</f>
        <v>61.383874553871458</v>
      </c>
      <c r="C335" s="1">
        <v>0.46460000000000001</v>
      </c>
      <c r="D335" s="1">
        <v>0.32540000000000002</v>
      </c>
      <c r="E335" s="1">
        <v>0.40350000000000003</v>
      </c>
      <c r="F335" s="1">
        <v>0.16889999999999999</v>
      </c>
      <c r="G335" s="1">
        <v>0.19839999999999999</v>
      </c>
      <c r="H335" s="1">
        <v>0.33279999999999998</v>
      </c>
      <c r="I335" s="1">
        <v>0.50009999999999999</v>
      </c>
      <c r="J335" s="1">
        <v>0.72050000000000003</v>
      </c>
      <c r="K335" s="1">
        <v>4.7175120000000001E-3</v>
      </c>
      <c r="L335" s="1">
        <v>1.7035799999999999E-3</v>
      </c>
      <c r="M335" s="1">
        <v>0</v>
      </c>
    </row>
    <row r="336" spans="1:13" x14ac:dyDescent="0.25">
      <c r="A336">
        <f>APSL!Z336</f>
        <v>7.7420741502367718E-2</v>
      </c>
      <c r="B336" s="4">
        <f>Planck!E336</f>
        <v>60.28119269244997</v>
      </c>
      <c r="C336" s="1">
        <v>0.46479999999999999</v>
      </c>
      <c r="D336" s="1">
        <v>0.32519999999999999</v>
      </c>
      <c r="E336" s="1">
        <v>0.4078</v>
      </c>
      <c r="F336" s="1">
        <v>0.16839999999999999</v>
      </c>
      <c r="G336" s="1">
        <v>0.19819999999999999</v>
      </c>
      <c r="H336" s="1">
        <v>0.33539999999999998</v>
      </c>
      <c r="I336" s="1">
        <v>0.50149999999999995</v>
      </c>
      <c r="J336" s="1">
        <v>0.72130000000000005</v>
      </c>
      <c r="K336" s="1">
        <v>4.4035070000000001E-3</v>
      </c>
      <c r="L336" s="1">
        <v>1.5901870000000001E-3</v>
      </c>
      <c r="M336" s="1">
        <v>0</v>
      </c>
    </row>
    <row r="337" spans="1:13" x14ac:dyDescent="0.25">
      <c r="A337">
        <f>APSL!Z337</f>
        <v>7.5703085961139602E-2</v>
      </c>
      <c r="B337" s="4">
        <f>Planck!E337</f>
        <v>59.178510831028596</v>
      </c>
      <c r="C337" s="1">
        <v>0.46500000000000002</v>
      </c>
      <c r="D337" s="1">
        <v>0.32500000000000001</v>
      </c>
      <c r="E337" s="1">
        <v>0.41199999999999998</v>
      </c>
      <c r="F337" s="1">
        <v>0.16800000000000001</v>
      </c>
      <c r="G337" s="1">
        <v>0.19800000000000001</v>
      </c>
      <c r="H337" s="1">
        <v>0.33800000000000002</v>
      </c>
      <c r="I337" s="1">
        <v>0.503</v>
      </c>
      <c r="J337" s="1">
        <v>0.72199999999999998</v>
      </c>
      <c r="K337" s="1">
        <v>4.1094570000000004E-3</v>
      </c>
      <c r="L337" s="1">
        <v>1.4840000000000001E-3</v>
      </c>
      <c r="M337" s="1">
        <v>0</v>
      </c>
    </row>
    <row r="338" spans="1:13" x14ac:dyDescent="0.25">
      <c r="A338">
        <f>APSL!Z338</f>
        <v>7.4017544029328183E-2</v>
      </c>
      <c r="B338" s="4">
        <f>Planck!E338</f>
        <v>58.075828969607109</v>
      </c>
      <c r="C338" s="1">
        <v>0.4652</v>
      </c>
      <c r="D338" s="1">
        <v>0.32479999999999998</v>
      </c>
      <c r="E338" s="1">
        <v>0.41599999999999998</v>
      </c>
      <c r="F338" s="1">
        <v>0.1676</v>
      </c>
      <c r="G338" s="1">
        <v>0.19769999999999999</v>
      </c>
      <c r="H338" s="1">
        <v>0.34060000000000001</v>
      </c>
      <c r="I338" s="1">
        <v>0.50449999999999995</v>
      </c>
      <c r="J338" s="1">
        <v>0.72260000000000002</v>
      </c>
      <c r="K338" s="1">
        <v>3.833913E-3</v>
      </c>
      <c r="L338" s="1">
        <v>1.384496E-3</v>
      </c>
      <c r="M338" s="1">
        <v>0</v>
      </c>
    </row>
    <row r="339" spans="1:13" x14ac:dyDescent="0.25">
      <c r="A339">
        <f>APSL!Z339</f>
        <v>7.2363737793605623E-2</v>
      </c>
      <c r="B339" s="4">
        <f>Planck!E339</f>
        <v>56.973147108185749</v>
      </c>
      <c r="C339" s="1">
        <v>0.46550000000000002</v>
      </c>
      <c r="D339" s="1">
        <v>0.32450000000000001</v>
      </c>
      <c r="E339" s="1">
        <v>0.42</v>
      </c>
      <c r="F339" s="1">
        <v>0.16719999999999999</v>
      </c>
      <c r="G339" s="1">
        <v>0.19719999999999999</v>
      </c>
      <c r="H339" s="1">
        <v>0.34320000000000001</v>
      </c>
      <c r="I339" s="1">
        <v>0.50619999999999998</v>
      </c>
      <c r="J339" s="1">
        <v>0.72330000000000005</v>
      </c>
      <c r="K339" s="1">
        <v>3.5757480000000001E-3</v>
      </c>
      <c r="L339" s="1">
        <v>1.2912679999999999E-3</v>
      </c>
      <c r="M339" s="1">
        <v>0</v>
      </c>
    </row>
    <row r="340" spans="1:13" x14ac:dyDescent="0.25">
      <c r="A340">
        <f>APSL!Z340</f>
        <v>7.0741285041020896E-2</v>
      </c>
      <c r="B340" s="4">
        <f>Planck!E340</f>
        <v>55.870465246764269</v>
      </c>
      <c r="C340" s="1">
        <v>0.4657</v>
      </c>
      <c r="D340" s="1">
        <v>0.32429999999999998</v>
      </c>
      <c r="E340" s="1">
        <v>0.42380000000000001</v>
      </c>
      <c r="F340" s="1">
        <v>0.1668</v>
      </c>
      <c r="G340" s="1">
        <v>0.1968</v>
      </c>
      <c r="H340" s="1">
        <v>0.3458</v>
      </c>
      <c r="I340" s="1">
        <v>0.50780000000000003</v>
      </c>
      <c r="J340" s="1">
        <v>0.72389999999999999</v>
      </c>
      <c r="K340" s="1">
        <v>3.3343420000000001E-3</v>
      </c>
      <c r="L340" s="1">
        <v>1.2040919999999999E-3</v>
      </c>
      <c r="M340" s="1">
        <v>0</v>
      </c>
    </row>
    <row r="341" spans="1:13" x14ac:dyDescent="0.25">
      <c r="A341">
        <f>APSL!Z341</f>
        <v>6.91497997081858E-2</v>
      </c>
      <c r="B341" s="4">
        <f>Planck!E341</f>
        <v>54.767783385342888</v>
      </c>
      <c r="C341" s="1">
        <v>0.46589999999999998</v>
      </c>
      <c r="D341" s="1">
        <v>0.3241</v>
      </c>
      <c r="E341" s="1">
        <v>0.42749999999999999</v>
      </c>
      <c r="F341" s="1">
        <v>0.16639999999999999</v>
      </c>
      <c r="G341" s="1">
        <v>0.1963</v>
      </c>
      <c r="H341" s="1">
        <v>0.34839999999999999</v>
      </c>
      <c r="I341" s="1">
        <v>0.50949999999999995</v>
      </c>
      <c r="J341" s="1">
        <v>0.72450000000000003</v>
      </c>
      <c r="K341" s="1">
        <v>3.1090750000000002E-3</v>
      </c>
      <c r="L341" s="1">
        <v>1.122744E-3</v>
      </c>
      <c r="M341" s="1">
        <v>0</v>
      </c>
    </row>
    <row r="342" spans="1:13" x14ac:dyDescent="0.25">
      <c r="A342">
        <f>APSL!Z342</f>
        <v>6.7588892315137164E-2</v>
      </c>
      <c r="B342" s="4">
        <f>Planck!E342</f>
        <v>53.665101523921415</v>
      </c>
      <c r="C342" s="1">
        <v>0.46600000000000003</v>
      </c>
      <c r="D342" s="1">
        <v>0.32400000000000001</v>
      </c>
      <c r="E342" s="1">
        <v>0.43099999999999999</v>
      </c>
      <c r="F342" s="1">
        <v>0.16600000000000001</v>
      </c>
      <c r="G342" s="1">
        <v>0.19600000000000001</v>
      </c>
      <c r="H342" s="1">
        <v>0.35099999999999998</v>
      </c>
      <c r="I342" s="1">
        <v>0.51100000000000001</v>
      </c>
      <c r="J342" s="1">
        <v>0.72499999999999998</v>
      </c>
      <c r="K342" s="1">
        <v>2.8993270000000002E-3</v>
      </c>
      <c r="L342" s="1">
        <v>1.047E-3</v>
      </c>
      <c r="M342" s="1">
        <v>0</v>
      </c>
    </row>
    <row r="343" spans="1:13" x14ac:dyDescent="0.25">
      <c r="A343">
        <f>APSL!Z343</f>
        <v>6.6058170384077991E-2</v>
      </c>
      <c r="B343" s="4">
        <f>Planck!E343</f>
        <v>54.419777389034593</v>
      </c>
      <c r="C343" s="1">
        <v>0.46600000000000003</v>
      </c>
      <c r="D343" s="1">
        <v>0.32400000000000001</v>
      </c>
      <c r="E343" s="1">
        <v>0.43440000000000001</v>
      </c>
      <c r="F343" s="1">
        <v>0.16550000000000001</v>
      </c>
      <c r="G343" s="1">
        <v>0.19570000000000001</v>
      </c>
      <c r="H343" s="1">
        <v>0.35360000000000003</v>
      </c>
      <c r="I343" s="1">
        <v>0.51249999999999996</v>
      </c>
      <c r="J343" s="1">
        <v>0.72550000000000003</v>
      </c>
      <c r="K343" s="1">
        <v>2.7043480000000001E-3</v>
      </c>
      <c r="L343" s="1">
        <v>9.7659000000000005E-4</v>
      </c>
      <c r="M343" s="1">
        <v>0</v>
      </c>
    </row>
    <row r="344" spans="1:13" x14ac:dyDescent="0.25">
      <c r="A344">
        <f>APSL!Z344</f>
        <v>6.4557238843207673E-2</v>
      </c>
      <c r="B344" s="4">
        <f>Planck!E344</f>
        <v>55.174453254147899</v>
      </c>
      <c r="C344" s="1">
        <v>0.46600000000000003</v>
      </c>
      <c r="D344" s="1">
        <v>0.32400000000000001</v>
      </c>
      <c r="E344" s="1">
        <v>0.43780000000000002</v>
      </c>
      <c r="F344" s="1">
        <v>0.16500000000000001</v>
      </c>
      <c r="G344" s="1">
        <v>0.19550000000000001</v>
      </c>
      <c r="H344" s="1">
        <v>0.35620000000000002</v>
      </c>
      <c r="I344" s="1">
        <v>0.51390000000000002</v>
      </c>
      <c r="J344" s="1">
        <v>0.72589999999999999</v>
      </c>
      <c r="K344" s="1">
        <v>2.52302E-3</v>
      </c>
      <c r="L344" s="1">
        <v>9.1110900000000001E-4</v>
      </c>
      <c r="M344" s="1">
        <v>0</v>
      </c>
    </row>
    <row r="345" spans="1:13" x14ac:dyDescent="0.25">
      <c r="A345">
        <f>APSL!Z345</f>
        <v>6.308570041586517E-2</v>
      </c>
      <c r="B345" s="4">
        <f>Planck!E345</f>
        <v>55.929129119261205</v>
      </c>
      <c r="C345" s="1">
        <v>0.46600000000000003</v>
      </c>
      <c r="D345" s="1">
        <v>0.32400000000000001</v>
      </c>
      <c r="E345" s="1">
        <v>0.441</v>
      </c>
      <c r="F345" s="1">
        <v>0.16450000000000001</v>
      </c>
      <c r="G345" s="1">
        <v>0.19520000000000001</v>
      </c>
      <c r="H345" s="1">
        <v>0.3589</v>
      </c>
      <c r="I345" s="1">
        <v>0.51519999999999999</v>
      </c>
      <c r="J345" s="1">
        <v>0.72619999999999996</v>
      </c>
      <c r="K345" s="1">
        <v>2.3541679999999998E-3</v>
      </c>
      <c r="L345" s="1">
        <v>8.5013299999999999E-4</v>
      </c>
      <c r="M345" s="1">
        <v>0</v>
      </c>
    </row>
    <row r="346" spans="1:13" x14ac:dyDescent="0.25">
      <c r="A346">
        <f>APSL!Z346</f>
        <v>6.164315599521504E-2</v>
      </c>
      <c r="B346" s="4">
        <f>Planck!E346</f>
        <v>56.683804984374497</v>
      </c>
      <c r="C346" s="1">
        <v>0.46600000000000003</v>
      </c>
      <c r="D346" s="1">
        <v>0.32400000000000001</v>
      </c>
      <c r="E346" s="1">
        <v>0.44409999999999999</v>
      </c>
      <c r="F346" s="1">
        <v>0.1641</v>
      </c>
      <c r="G346" s="1">
        <v>0.1951</v>
      </c>
      <c r="H346" s="1">
        <v>0.36149999999999999</v>
      </c>
      <c r="I346" s="1">
        <v>0.51659999999999995</v>
      </c>
      <c r="J346" s="1">
        <v>0.72660000000000002</v>
      </c>
      <c r="K346" s="1">
        <v>2.1966160000000002E-3</v>
      </c>
      <c r="L346" s="1">
        <v>7.9323800000000004E-4</v>
      </c>
      <c r="M346" s="1">
        <v>0</v>
      </c>
    </row>
    <row r="347" spans="1:13" x14ac:dyDescent="0.25">
      <c r="A347">
        <f>APSL!Z347</f>
        <v>6.0229205004716319E-2</v>
      </c>
      <c r="B347" s="4">
        <f>Planck!E347</f>
        <v>57.438480849487696</v>
      </c>
      <c r="C347" s="1">
        <v>0.46600000000000003</v>
      </c>
      <c r="D347" s="1">
        <v>0.32400000000000001</v>
      </c>
      <c r="E347" s="1">
        <v>0.44700000000000001</v>
      </c>
      <c r="F347" s="1">
        <v>0.16400000000000001</v>
      </c>
      <c r="G347" s="1">
        <v>0.19500000000000001</v>
      </c>
      <c r="H347" s="1">
        <v>0.36399999999999999</v>
      </c>
      <c r="I347" s="1">
        <v>0.51800000000000002</v>
      </c>
      <c r="J347" s="1">
        <v>0.72699999999999998</v>
      </c>
      <c r="K347" s="1">
        <v>2.0491900000000002E-3</v>
      </c>
      <c r="L347" s="1">
        <v>7.3999999999999999E-4</v>
      </c>
      <c r="M347" s="1">
        <v>0</v>
      </c>
    </row>
    <row r="348" spans="1:13" x14ac:dyDescent="0.25">
      <c r="A348">
        <f>APSL!Z348</f>
        <v>5.8843445744620942E-2</v>
      </c>
      <c r="B348" s="4">
        <f>Planck!E348</f>
        <v>58.193156714600988</v>
      </c>
      <c r="C348" s="1">
        <v>0.46600000000000003</v>
      </c>
      <c r="D348" s="1">
        <v>0.32400000000000001</v>
      </c>
      <c r="E348" s="1">
        <v>0.44979999999999998</v>
      </c>
      <c r="F348" s="1">
        <v>0.16400000000000001</v>
      </c>
      <c r="G348" s="1">
        <v>0.19500000000000001</v>
      </c>
      <c r="H348" s="1">
        <v>0.3664</v>
      </c>
      <c r="I348" s="1">
        <v>0.51939999999999997</v>
      </c>
      <c r="J348" s="1">
        <v>0.72740000000000005</v>
      </c>
      <c r="K348" s="1">
        <v>1.91096E-3</v>
      </c>
      <c r="L348" s="1">
        <v>6.9008299999999997E-4</v>
      </c>
      <c r="M348" s="1">
        <v>0</v>
      </c>
    </row>
    <row r="349" spans="1:13" x14ac:dyDescent="0.25">
      <c r="A349">
        <f>APSL!Z349</f>
        <v>5.7485475724755666E-2</v>
      </c>
      <c r="B349" s="4">
        <f>Planck!E349</f>
        <v>58.94783257971428</v>
      </c>
      <c r="C349" s="1">
        <v>0.46600000000000003</v>
      </c>
      <c r="D349" s="1">
        <v>0.32400000000000001</v>
      </c>
      <c r="E349" s="1">
        <v>0.45240000000000002</v>
      </c>
      <c r="F349" s="1">
        <v>0.16400000000000001</v>
      </c>
      <c r="G349" s="1">
        <v>0.19500000000000001</v>
      </c>
      <c r="H349" s="1">
        <v>0.36880000000000002</v>
      </c>
      <c r="I349" s="1">
        <v>0.52080000000000004</v>
      </c>
      <c r="J349" s="1">
        <v>0.72789999999999999</v>
      </c>
      <c r="K349" s="1">
        <v>1.781438E-3</v>
      </c>
      <c r="L349" s="1">
        <v>6.4331000000000002E-4</v>
      </c>
      <c r="M349" s="1">
        <v>0</v>
      </c>
    </row>
    <row r="350" spans="1:13" x14ac:dyDescent="0.25">
      <c r="A350">
        <f>APSL!Z350</f>
        <v>5.6154891983846253E-2</v>
      </c>
      <c r="B350" s="4">
        <f>Planck!E350</f>
        <v>59.7025084448276</v>
      </c>
      <c r="C350" s="1">
        <v>0.46600000000000003</v>
      </c>
      <c r="D350" s="1">
        <v>0.32400000000000001</v>
      </c>
      <c r="E350" s="1">
        <v>0.45500000000000002</v>
      </c>
      <c r="F350" s="1">
        <v>0.16400000000000001</v>
      </c>
      <c r="G350" s="1">
        <v>0.19500000000000001</v>
      </c>
      <c r="H350" s="1">
        <v>0.37119999999999997</v>
      </c>
      <c r="I350" s="1">
        <v>0.5222</v>
      </c>
      <c r="J350" s="1">
        <v>0.72829999999999995</v>
      </c>
      <c r="K350" s="1">
        <v>1.66011E-3</v>
      </c>
      <c r="L350" s="1">
        <v>5.9949600000000003E-4</v>
      </c>
      <c r="M350" s="1">
        <v>0</v>
      </c>
    </row>
    <row r="351" spans="1:13" x14ac:dyDescent="0.25">
      <c r="A351">
        <f>APSL!Z351</f>
        <v>5.4851291395648961E-2</v>
      </c>
      <c r="B351" s="4">
        <f>Planck!E351</f>
        <v>60.457184309940779</v>
      </c>
      <c r="C351" s="1">
        <v>0.46600000000000003</v>
      </c>
      <c r="D351" s="1">
        <v>0.32400000000000001</v>
      </c>
      <c r="E351" s="1">
        <v>0.45750000000000002</v>
      </c>
      <c r="F351" s="1">
        <v>0.16400000000000001</v>
      </c>
      <c r="G351" s="1">
        <v>0.19500000000000001</v>
      </c>
      <c r="H351" s="1">
        <v>0.37359999999999999</v>
      </c>
      <c r="I351" s="1">
        <v>0.52359999999999995</v>
      </c>
      <c r="J351" s="1">
        <v>0.72870000000000001</v>
      </c>
      <c r="K351" s="1">
        <v>1.546459E-3</v>
      </c>
      <c r="L351" s="1">
        <v>5.5845500000000002E-4</v>
      </c>
      <c r="M351" s="1">
        <v>0</v>
      </c>
    </row>
    <row r="352" spans="1:13" x14ac:dyDescent="0.25">
      <c r="A352">
        <f>APSL!Z352</f>
        <v>5.3574270962158291E-2</v>
      </c>
      <c r="B352" s="4">
        <f>Planck!E352</f>
        <v>61.211860175054127</v>
      </c>
      <c r="C352" s="1">
        <v>0.46600000000000003</v>
      </c>
      <c r="D352" s="1">
        <v>0.32400000000000001</v>
      </c>
      <c r="E352" s="1">
        <v>0.46</v>
      </c>
      <c r="F352" s="1">
        <v>0.16400000000000001</v>
      </c>
      <c r="G352" s="1">
        <v>0.19500000000000001</v>
      </c>
      <c r="H352" s="1">
        <v>0.376</v>
      </c>
      <c r="I352" s="1">
        <v>0.52500000000000002</v>
      </c>
      <c r="J352" s="1">
        <v>0.72899999999999998</v>
      </c>
      <c r="K352" s="1">
        <v>1.439971E-3</v>
      </c>
      <c r="L352" s="1">
        <v>5.1999999999999995E-4</v>
      </c>
      <c r="M352" s="1">
        <v>0</v>
      </c>
    </row>
    <row r="353" spans="1:13" x14ac:dyDescent="0.25">
      <c r="A353">
        <f>APSL!Z353</f>
        <v>5.232342809416371E-2</v>
      </c>
      <c r="B353" s="4">
        <f>Planck!E353</f>
        <v>61.686974818009098</v>
      </c>
      <c r="C353" s="1">
        <v>0.46600000000000003</v>
      </c>
      <c r="D353" s="1">
        <v>0.32390000000000002</v>
      </c>
      <c r="E353" s="1">
        <v>0.46250000000000002</v>
      </c>
      <c r="F353" s="1">
        <v>0.1641</v>
      </c>
      <c r="G353" s="1">
        <v>0.1951</v>
      </c>
      <c r="H353" s="1">
        <v>0.37859999999999999</v>
      </c>
      <c r="I353" s="1">
        <v>0.52639999999999998</v>
      </c>
      <c r="J353" s="1">
        <v>0.72929999999999995</v>
      </c>
      <c r="K353" s="1">
        <v>1.3400420000000001E-3</v>
      </c>
      <c r="L353" s="1">
        <v>4.83914E-4</v>
      </c>
      <c r="M353" s="1">
        <v>0</v>
      </c>
    </row>
    <row r="354" spans="1:13" x14ac:dyDescent="0.25">
      <c r="A354">
        <f>APSL!Z354</f>
        <v>5.1098360879431322E-2</v>
      </c>
      <c r="B354" s="4">
        <f>Planck!E354</f>
        <v>62.162089460963998</v>
      </c>
      <c r="C354" s="1">
        <v>0.46600000000000003</v>
      </c>
      <c r="D354" s="1">
        <v>0.32369999999999999</v>
      </c>
      <c r="E354" s="1">
        <v>0.46500000000000002</v>
      </c>
      <c r="F354" s="1">
        <v>0.16420000000000001</v>
      </c>
      <c r="G354" s="1">
        <v>0.1953</v>
      </c>
      <c r="H354" s="1">
        <v>0.38119999999999998</v>
      </c>
      <c r="I354" s="1">
        <v>0.52780000000000005</v>
      </c>
      <c r="J354" s="1">
        <v>0.72950000000000004</v>
      </c>
      <c r="K354" s="1">
        <v>1.246275E-3</v>
      </c>
      <c r="L354" s="1">
        <v>4.5005300000000001E-4</v>
      </c>
      <c r="M354" s="1">
        <v>0</v>
      </c>
    </row>
    <row r="355" spans="1:13" x14ac:dyDescent="0.25">
      <c r="A355">
        <f>APSL!Z355</f>
        <v>4.9898668338789066E-2</v>
      </c>
      <c r="B355" s="4">
        <f>Planck!E355</f>
        <v>62.637204103918954</v>
      </c>
      <c r="C355" s="1">
        <v>0.46600000000000003</v>
      </c>
      <c r="D355" s="1">
        <v>0.32350000000000001</v>
      </c>
      <c r="E355" s="1">
        <v>0.46750000000000003</v>
      </c>
      <c r="F355" s="1">
        <v>0.16439999999999999</v>
      </c>
      <c r="G355" s="1">
        <v>0.19550000000000001</v>
      </c>
      <c r="H355" s="1">
        <v>0.38379999999999997</v>
      </c>
      <c r="I355" s="1">
        <v>0.5292</v>
      </c>
      <c r="J355" s="1">
        <v>0.7298</v>
      </c>
      <c r="K355" s="1">
        <v>1.1584709999999999E-3</v>
      </c>
      <c r="L355" s="1">
        <v>4.1834499999999998E-4</v>
      </c>
      <c r="M355" s="1">
        <v>0</v>
      </c>
    </row>
    <row r="356" spans="1:13" x14ac:dyDescent="0.25">
      <c r="A356">
        <f>APSL!Z356</f>
        <v>4.8723950670396275E-2</v>
      </c>
      <c r="B356" s="4">
        <f>Planck!E356</f>
        <v>63.112318746873854</v>
      </c>
      <c r="C356" s="1">
        <v>0.46600000000000003</v>
      </c>
      <c r="D356" s="1">
        <v>0.32319999999999999</v>
      </c>
      <c r="E356" s="1">
        <v>0.4698</v>
      </c>
      <c r="F356" s="1">
        <v>0.16470000000000001</v>
      </c>
      <c r="G356" s="1">
        <v>0.1958</v>
      </c>
      <c r="H356" s="1">
        <v>0.38640000000000002</v>
      </c>
      <c r="I356" s="1">
        <v>0.53059999999999996</v>
      </c>
      <c r="J356" s="1">
        <v>0.72989999999999999</v>
      </c>
      <c r="K356" s="1">
        <v>1.07643E-3</v>
      </c>
      <c r="L356" s="1">
        <v>3.8871799999999997E-4</v>
      </c>
      <c r="M356" s="1">
        <v>0</v>
      </c>
    </row>
    <row r="357" spans="1:13" x14ac:dyDescent="0.25">
      <c r="A357">
        <f>APSL!Z357</f>
        <v>4.7573809482478788E-2</v>
      </c>
      <c r="B357" s="4">
        <f>Planck!E357</f>
        <v>63.58743338982881</v>
      </c>
      <c r="C357" s="1">
        <v>0.46600000000000003</v>
      </c>
      <c r="D357" s="1">
        <v>0.32300000000000001</v>
      </c>
      <c r="E357" s="1">
        <v>0.47199999999999998</v>
      </c>
      <c r="F357" s="1">
        <v>0.16500000000000001</v>
      </c>
      <c r="G357" s="1">
        <v>0.19600000000000001</v>
      </c>
      <c r="H357" s="1">
        <v>0.38900000000000001</v>
      </c>
      <c r="I357" s="1">
        <v>0.53200000000000003</v>
      </c>
      <c r="J357" s="1">
        <v>0.73</v>
      </c>
      <c r="K357" s="1">
        <v>9.9994899999999998E-4</v>
      </c>
      <c r="L357" s="1">
        <v>3.611E-4</v>
      </c>
      <c r="M357" s="1">
        <v>0</v>
      </c>
    </row>
    <row r="358" spans="1:13" x14ac:dyDescent="0.25">
      <c r="A358">
        <f>APSL!Z358</f>
        <v>4.6447848014813671E-2</v>
      </c>
      <c r="B358" s="4">
        <f>Planck!E358</f>
        <v>64.062548032783724</v>
      </c>
      <c r="C358" s="1">
        <v>0.46610000000000001</v>
      </c>
      <c r="D358" s="1">
        <v>0.32279999999999998</v>
      </c>
      <c r="E358" s="1">
        <v>0.47399999999999998</v>
      </c>
      <c r="F358" s="1">
        <v>0.16539999999999999</v>
      </c>
      <c r="G358" s="1">
        <v>0.19620000000000001</v>
      </c>
      <c r="H358" s="1">
        <v>0.39150000000000001</v>
      </c>
      <c r="I358" s="1">
        <v>0.53339999999999999</v>
      </c>
      <c r="J358" s="1">
        <v>0.73</v>
      </c>
      <c r="K358" s="1">
        <v>9.2873599999999999E-4</v>
      </c>
      <c r="L358" s="1">
        <v>3.3538399999999999E-4</v>
      </c>
      <c r="M358" s="1">
        <v>0</v>
      </c>
    </row>
    <row r="359" spans="1:13" x14ac:dyDescent="0.25">
      <c r="A359">
        <f>APSL!Z359</f>
        <v>4.5345671349245803E-2</v>
      </c>
      <c r="B359" s="4">
        <f>Planck!E359</f>
        <v>64.537662675738673</v>
      </c>
      <c r="C359" s="1">
        <v>0.46639999999999998</v>
      </c>
      <c r="D359" s="1">
        <v>0.3226</v>
      </c>
      <c r="E359" s="1">
        <v>0.47589999999999999</v>
      </c>
      <c r="F359" s="1">
        <v>0.16589999999999999</v>
      </c>
      <c r="G359" s="1">
        <v>0.19639999999999999</v>
      </c>
      <c r="H359" s="1">
        <v>0.39389999999999997</v>
      </c>
      <c r="I359" s="1">
        <v>0.53480000000000005</v>
      </c>
      <c r="J359" s="1">
        <v>0.73</v>
      </c>
      <c r="K359" s="1">
        <v>8.6243300000000001E-4</v>
      </c>
      <c r="L359" s="1">
        <v>3.1144000000000001E-4</v>
      </c>
      <c r="M359" s="1">
        <v>0</v>
      </c>
    </row>
    <row r="360" spans="1:13" x14ac:dyDescent="0.25">
      <c r="A360">
        <f>APSL!Z360</f>
        <v>4.4266886609520363E-2</v>
      </c>
      <c r="B360" s="4">
        <f>Planck!E360</f>
        <v>65.01277731869358</v>
      </c>
      <c r="C360" s="1">
        <v>0.46660000000000001</v>
      </c>
      <c r="D360" s="1">
        <v>0.32240000000000002</v>
      </c>
      <c r="E360" s="1">
        <v>0.47770000000000001</v>
      </c>
      <c r="F360" s="1">
        <v>0.1666</v>
      </c>
      <c r="G360" s="1">
        <v>0.19650000000000001</v>
      </c>
      <c r="H360" s="1">
        <v>0.3962</v>
      </c>
      <c r="I360" s="1">
        <v>0.53620000000000001</v>
      </c>
      <c r="J360" s="1">
        <v>0.73</v>
      </c>
      <c r="K360" s="1">
        <v>8.0075000000000003E-4</v>
      </c>
      <c r="L360" s="1">
        <v>2.8916599999999999E-4</v>
      </c>
      <c r="M360" s="1">
        <v>0</v>
      </c>
    </row>
    <row r="361" spans="1:13" x14ac:dyDescent="0.25">
      <c r="A361">
        <f>APSL!Z361</f>
        <v>4.3211103150714192E-2</v>
      </c>
      <c r="B361" s="4">
        <f>Planck!E361</f>
        <v>65.487891961648529</v>
      </c>
      <c r="C361" s="1">
        <v>0.46689999999999998</v>
      </c>
      <c r="D361" s="1">
        <v>0.32219999999999999</v>
      </c>
      <c r="E361" s="1">
        <v>0.47939999999999999</v>
      </c>
      <c r="F361" s="1">
        <v>0.1673</v>
      </c>
      <c r="G361" s="1">
        <v>0.19670000000000001</v>
      </c>
      <c r="H361" s="1">
        <v>0.39860000000000001</v>
      </c>
      <c r="I361" s="1">
        <v>0.53759999999999997</v>
      </c>
      <c r="J361" s="1">
        <v>0.73</v>
      </c>
      <c r="K361" s="1">
        <v>7.4339600000000001E-4</v>
      </c>
      <c r="L361" s="1">
        <v>2.68454E-4</v>
      </c>
      <c r="M361" s="1">
        <v>0</v>
      </c>
    </row>
    <row r="362" spans="1:13" x14ac:dyDescent="0.25">
      <c r="A362">
        <f>APSL!Z362</f>
        <v>4.2177932738547662E-2</v>
      </c>
      <c r="B362" s="4">
        <f>Planck!E362</f>
        <v>65.96300660460345</v>
      </c>
      <c r="C362" s="1">
        <v>0.46700000000000003</v>
      </c>
      <c r="D362" s="1">
        <v>0.32200000000000001</v>
      </c>
      <c r="E362" s="1">
        <v>0.48099999999999998</v>
      </c>
      <c r="F362" s="1">
        <v>0.16800000000000001</v>
      </c>
      <c r="G362" s="1">
        <v>0.19700000000000001</v>
      </c>
      <c r="H362" s="1">
        <v>0.40100000000000002</v>
      </c>
      <c r="I362" s="1">
        <v>0.53900000000000003</v>
      </c>
      <c r="J362" s="1">
        <v>0.73</v>
      </c>
      <c r="K362" s="1">
        <v>6.9007900000000002E-4</v>
      </c>
      <c r="L362" s="1">
        <v>2.4919999999999999E-4</v>
      </c>
      <c r="M362" s="1">
        <v>0</v>
      </c>
    </row>
    <row r="363" spans="1:13" x14ac:dyDescent="0.25">
      <c r="A363">
        <f>APSL!Z363</f>
        <v>4.1166989718858321E-2</v>
      </c>
      <c r="B363" s="4">
        <f>Planck!E363</f>
        <v>64.962882064659539</v>
      </c>
      <c r="C363" s="1">
        <v>0.46700000000000003</v>
      </c>
      <c r="D363" s="1">
        <v>0.32179999999999997</v>
      </c>
      <c r="E363" s="1">
        <v>0.48249999999999998</v>
      </c>
      <c r="F363" s="1">
        <v>0.16869999999999999</v>
      </c>
      <c r="G363" s="1">
        <v>0.19739999999999999</v>
      </c>
      <c r="H363" s="1">
        <v>0.40339999999999998</v>
      </c>
      <c r="I363" s="1">
        <v>0.54039999999999999</v>
      </c>
      <c r="J363" s="1">
        <v>0.73</v>
      </c>
      <c r="K363" s="1">
        <v>6.4051600000000005E-4</v>
      </c>
      <c r="L363" s="1">
        <v>2.3130199999999999E-4</v>
      </c>
      <c r="M363" s="1">
        <v>0</v>
      </c>
    </row>
    <row r="364" spans="1:13" x14ac:dyDescent="0.25">
      <c r="A364">
        <f>APSL!Z364</f>
        <v>4.0177891177515399E-2</v>
      </c>
      <c r="B364" s="4">
        <f>Planck!E364</f>
        <v>63.962757524715499</v>
      </c>
      <c r="C364" s="1">
        <v>0.46700000000000003</v>
      </c>
      <c r="D364" s="1">
        <v>0.3216</v>
      </c>
      <c r="E364" s="1">
        <v>0.48399999999999999</v>
      </c>
      <c r="F364" s="1">
        <v>0.16950000000000001</v>
      </c>
      <c r="G364" s="1">
        <v>0.19800000000000001</v>
      </c>
      <c r="H364" s="1">
        <v>0.40579999999999999</v>
      </c>
      <c r="I364" s="1">
        <v>0.54179999999999995</v>
      </c>
      <c r="J364" s="1">
        <v>0.73</v>
      </c>
      <c r="K364" s="1">
        <v>5.9450200000000001E-4</v>
      </c>
      <c r="L364" s="1">
        <v>2.1468600000000001E-4</v>
      </c>
      <c r="M364" s="1">
        <v>0</v>
      </c>
    </row>
    <row r="365" spans="1:13" x14ac:dyDescent="0.25">
      <c r="A365">
        <f>APSL!Z365</f>
        <v>3.9210257091052969E-2</v>
      </c>
      <c r="B365" s="4">
        <f>Planck!E365</f>
        <v>62.962632984771616</v>
      </c>
      <c r="C365" s="1">
        <v>0.46700000000000003</v>
      </c>
      <c r="D365" s="1">
        <v>0.32140000000000002</v>
      </c>
      <c r="E365" s="1">
        <v>0.48549999999999999</v>
      </c>
      <c r="F365" s="1">
        <v>0.17030000000000001</v>
      </c>
      <c r="G365" s="1">
        <v>0.19869999999999999</v>
      </c>
      <c r="H365" s="1">
        <v>0.40820000000000001</v>
      </c>
      <c r="I365" s="1">
        <v>0.54320000000000002</v>
      </c>
      <c r="J365" s="1">
        <v>0.73</v>
      </c>
      <c r="K365" s="1">
        <v>5.5186500000000002E-4</v>
      </c>
      <c r="L365" s="1">
        <v>1.9928799999999999E-4</v>
      </c>
      <c r="M365" s="1">
        <v>0</v>
      </c>
    </row>
    <row r="366" spans="1:13" x14ac:dyDescent="0.25">
      <c r="A366">
        <f>APSL!Z366</f>
        <v>3.8263710468296019E-2</v>
      </c>
      <c r="B366" s="4">
        <f>Planck!E366</f>
        <v>61.962508444827584</v>
      </c>
      <c r="C366" s="1">
        <v>0.46700000000000003</v>
      </c>
      <c r="D366" s="1">
        <v>0.32119999999999999</v>
      </c>
      <c r="E366" s="1">
        <v>0.48680000000000001</v>
      </c>
      <c r="F366" s="1">
        <v>0.1711</v>
      </c>
      <c r="G366" s="1">
        <v>0.19939999999999999</v>
      </c>
      <c r="H366" s="1">
        <v>0.41060000000000002</v>
      </c>
      <c r="I366" s="1">
        <v>0.54459999999999997</v>
      </c>
      <c r="J366" s="1">
        <v>0.73</v>
      </c>
      <c r="K366" s="1">
        <v>5.1242900000000001E-4</v>
      </c>
      <c r="L366" s="1">
        <v>1.8504799999999999E-4</v>
      </c>
      <c r="M366" s="1">
        <v>0</v>
      </c>
    </row>
    <row r="367" spans="1:13" x14ac:dyDescent="0.25">
      <c r="A367">
        <f>APSL!Z367</f>
        <v>3.7337877483253401E-2</v>
      </c>
      <c r="B367" s="4">
        <f>Planck!E367</f>
        <v>60.962383904883666</v>
      </c>
      <c r="C367" s="1">
        <v>0.46700000000000003</v>
      </c>
      <c r="D367" s="1">
        <v>0.32100000000000001</v>
      </c>
      <c r="E367" s="1">
        <v>0.48799999999999999</v>
      </c>
      <c r="F367" s="1">
        <v>0.17199999999999999</v>
      </c>
      <c r="G367" s="1">
        <v>0.2</v>
      </c>
      <c r="H367" s="1">
        <v>0.41299999999999998</v>
      </c>
      <c r="I367" s="1">
        <v>0.54600000000000004</v>
      </c>
      <c r="J367" s="1">
        <v>0.73</v>
      </c>
      <c r="K367" s="1">
        <v>4.7602099999999997E-4</v>
      </c>
      <c r="L367" s="1">
        <v>1.719E-4</v>
      </c>
      <c r="M367" s="1">
        <v>0</v>
      </c>
    </row>
    <row r="368" spans="1:13" x14ac:dyDescent="0.25">
      <c r="A368">
        <f>APSL!Z368</f>
        <v>3.6432387599546409E-2</v>
      </c>
      <c r="B368" s="4">
        <f>Planck!E368</f>
        <v>59.962259364939761</v>
      </c>
      <c r="C368" s="1">
        <v>0.46700000000000003</v>
      </c>
      <c r="D368" s="1">
        <v>0.32079999999999997</v>
      </c>
      <c r="E368" s="1">
        <v>0.48909999999999998</v>
      </c>
      <c r="F368" s="1">
        <v>0.1729</v>
      </c>
      <c r="G368" s="1">
        <v>0.2006</v>
      </c>
      <c r="H368" s="1">
        <v>0.41539999999999999</v>
      </c>
      <c r="I368" s="1">
        <v>0.5474</v>
      </c>
      <c r="J368" s="1">
        <v>0.73</v>
      </c>
      <c r="K368" s="1">
        <v>4.42454E-4</v>
      </c>
      <c r="L368" s="1">
        <v>1.5977799999999999E-4</v>
      </c>
      <c r="M368" s="1">
        <v>0</v>
      </c>
    </row>
    <row r="369" spans="1:13" x14ac:dyDescent="0.25">
      <c r="A369">
        <f>APSL!Z369</f>
        <v>3.5546873686640348E-2</v>
      </c>
      <c r="B369" s="4">
        <f>Planck!E369</f>
        <v>58.962134824995744</v>
      </c>
      <c r="C369" s="1">
        <v>0.46700000000000003</v>
      </c>
      <c r="D369" s="1">
        <v>0.3206</v>
      </c>
      <c r="E369" s="1">
        <v>0.49020000000000002</v>
      </c>
      <c r="F369" s="1">
        <v>0.17399999999999999</v>
      </c>
      <c r="G369" s="1">
        <v>0.20130000000000001</v>
      </c>
      <c r="H369" s="1">
        <v>0.41789999999999999</v>
      </c>
      <c r="I369" s="1">
        <v>0.54890000000000005</v>
      </c>
      <c r="J369" s="1">
        <v>0.73</v>
      </c>
      <c r="K369" s="1">
        <v>4.11512E-4</v>
      </c>
      <c r="L369" s="1">
        <v>1.4860399999999999E-4</v>
      </c>
      <c r="M369" s="1">
        <v>0</v>
      </c>
    </row>
    <row r="370" spans="1:13" x14ac:dyDescent="0.25">
      <c r="A370">
        <f>APSL!Z370</f>
        <v>3.468097212814282E-2</v>
      </c>
      <c r="B370" s="4">
        <f>Planck!E370</f>
        <v>57.962010285051825</v>
      </c>
      <c r="C370" s="1">
        <v>0.46700000000000003</v>
      </c>
      <c r="D370" s="1">
        <v>0.32040000000000002</v>
      </c>
      <c r="E370" s="1">
        <v>0.49120000000000003</v>
      </c>
      <c r="F370" s="1">
        <v>0.17499999999999999</v>
      </c>
      <c r="G370" s="1">
        <v>0.2019</v>
      </c>
      <c r="H370" s="1">
        <v>0.42030000000000001</v>
      </c>
      <c r="I370" s="1">
        <v>0.55030000000000001</v>
      </c>
      <c r="J370" s="1">
        <v>0.73</v>
      </c>
      <c r="K370" s="1">
        <v>3.8298100000000001E-4</v>
      </c>
      <c r="L370" s="1">
        <v>1.3830200000000001E-4</v>
      </c>
      <c r="M370" s="1">
        <v>0</v>
      </c>
    </row>
    <row r="371" spans="1:13" x14ac:dyDescent="0.25">
      <c r="A371">
        <f>APSL!Z371</f>
        <v>3.3834322922428689E-2</v>
      </c>
      <c r="B371" s="4">
        <f>Planck!E371</f>
        <v>56.961885745107807</v>
      </c>
      <c r="C371" s="1">
        <v>0.46700000000000003</v>
      </c>
      <c r="D371" s="1">
        <v>0.32019999999999998</v>
      </c>
      <c r="E371" s="1">
        <v>0.49209999999999998</v>
      </c>
      <c r="F371" s="1">
        <v>0.17610000000000001</v>
      </c>
      <c r="G371" s="1">
        <v>0.20250000000000001</v>
      </c>
      <c r="H371" s="1">
        <v>0.42270000000000002</v>
      </c>
      <c r="I371" s="1">
        <v>0.55169999999999997</v>
      </c>
      <c r="J371" s="1">
        <v>0.73</v>
      </c>
      <c r="K371" s="1">
        <v>3.5664900000000001E-4</v>
      </c>
      <c r="L371" s="1">
        <v>1.2879300000000001E-4</v>
      </c>
      <c r="M371" s="1">
        <v>0</v>
      </c>
    </row>
    <row r="372" spans="1:13" x14ac:dyDescent="0.25">
      <c r="A372">
        <f>APSL!Z372</f>
        <v>3.3006569775848128E-2</v>
      </c>
      <c r="B372" s="4">
        <f>Planck!E372</f>
        <v>55.961761205163903</v>
      </c>
      <c r="C372" s="1">
        <v>0.46700000000000003</v>
      </c>
      <c r="D372" s="1">
        <v>0.32</v>
      </c>
      <c r="E372" s="1">
        <v>0.49299999999999999</v>
      </c>
      <c r="F372" s="1">
        <v>0.17699999999999999</v>
      </c>
      <c r="G372" s="1">
        <v>0.20300000000000001</v>
      </c>
      <c r="H372" s="1">
        <v>0.42499999999999999</v>
      </c>
      <c r="I372" s="1">
        <v>0.55300000000000005</v>
      </c>
      <c r="J372" s="1">
        <v>0.73</v>
      </c>
      <c r="K372" s="1">
        <v>3.3230100000000002E-4</v>
      </c>
      <c r="L372" s="1">
        <v>1.2E-4</v>
      </c>
      <c r="M372" s="1">
        <v>0</v>
      </c>
    </row>
    <row r="373" spans="1:13" x14ac:dyDescent="0.25">
      <c r="A373">
        <f>APSL!Z373</f>
        <v>3.2197360188770813E-2</v>
      </c>
      <c r="B373" s="4">
        <f>Planck!E373</f>
        <v>54.422075443061594</v>
      </c>
      <c r="C373" s="1">
        <v>0.46700000000000003</v>
      </c>
      <c r="D373" s="1">
        <v>0.31969999999999998</v>
      </c>
      <c r="E373" s="1">
        <v>0.49390000000000001</v>
      </c>
      <c r="F373" s="1">
        <v>0.1779</v>
      </c>
      <c r="G373" s="1">
        <v>0.2034</v>
      </c>
      <c r="H373" s="1">
        <v>0.42730000000000001</v>
      </c>
      <c r="I373" s="1">
        <v>0.55430000000000001</v>
      </c>
      <c r="J373" s="1">
        <v>0.73</v>
      </c>
      <c r="K373" s="1">
        <v>3.09759E-4</v>
      </c>
      <c r="L373" s="1">
        <v>1.1186E-4</v>
      </c>
      <c r="M373" s="1">
        <v>0</v>
      </c>
    </row>
    <row r="374" spans="1:13" x14ac:dyDescent="0.25">
      <c r="A374">
        <f>APSL!Z374</f>
        <v>3.1406345534714601E-2</v>
      </c>
      <c r="B374" s="4">
        <f>Planck!E374</f>
        <v>52.882389680959307</v>
      </c>
      <c r="C374" s="1">
        <v>0.46700000000000003</v>
      </c>
      <c r="D374" s="1">
        <v>0.31929999999999997</v>
      </c>
      <c r="E374" s="1">
        <v>0.49469999999999997</v>
      </c>
      <c r="F374" s="1">
        <v>0.1787</v>
      </c>
      <c r="G374" s="1">
        <v>0.20380000000000001</v>
      </c>
      <c r="H374" s="1">
        <v>0.42949999999999999</v>
      </c>
      <c r="I374" s="1">
        <v>0.55549999999999999</v>
      </c>
      <c r="J374" s="1">
        <v>0.73</v>
      </c>
      <c r="K374" s="1">
        <v>2.8888699999999999E-4</v>
      </c>
      <c r="L374" s="1">
        <v>1.0432199999999999E-4</v>
      </c>
      <c r="M374" s="1">
        <v>0</v>
      </c>
    </row>
    <row r="375" spans="1:13" x14ac:dyDescent="0.25">
      <c r="A375">
        <f>APSL!Z375</f>
        <v>3.0633181132803444E-2</v>
      </c>
      <c r="B375" s="4">
        <f>Planck!E375</f>
        <v>51.342703918857012</v>
      </c>
      <c r="C375" s="1">
        <v>0.46700000000000003</v>
      </c>
      <c r="D375" s="1">
        <v>0.31890000000000002</v>
      </c>
      <c r="E375" s="1">
        <v>0.4955</v>
      </c>
      <c r="F375" s="1">
        <v>0.1794</v>
      </c>
      <c r="G375" s="1">
        <v>0.20419999999999999</v>
      </c>
      <c r="H375" s="1">
        <v>0.43159999999999998</v>
      </c>
      <c r="I375" s="1">
        <v>0.55659999999999998</v>
      </c>
      <c r="J375" s="1">
        <v>0.73</v>
      </c>
      <c r="K375" s="1">
        <v>2.6953900000000001E-4</v>
      </c>
      <c r="L375" s="2">
        <v>9.7335600000000004E-5</v>
      </c>
      <c r="M375" s="1">
        <v>0</v>
      </c>
    </row>
    <row r="376" spans="1:13" x14ac:dyDescent="0.25">
      <c r="A376">
        <f>APSL!Z376</f>
        <v>2.9877526313794957E-2</v>
      </c>
      <c r="B376" s="4">
        <f>Planck!E376</f>
        <v>49.80301815675471</v>
      </c>
      <c r="C376" s="1">
        <v>0.46700000000000003</v>
      </c>
      <c r="D376" s="1">
        <v>0.31840000000000002</v>
      </c>
      <c r="E376" s="1">
        <v>0.49630000000000002</v>
      </c>
      <c r="F376" s="1">
        <v>0.1802</v>
      </c>
      <c r="G376" s="1">
        <v>0.2046</v>
      </c>
      <c r="H376" s="1">
        <v>0.43380000000000002</v>
      </c>
      <c r="I376" s="1">
        <v>0.55779999999999996</v>
      </c>
      <c r="J376" s="1">
        <v>0.73</v>
      </c>
      <c r="K376" s="1">
        <v>2.5156799999999997E-4</v>
      </c>
      <c r="L376" s="2">
        <v>9.0845899999999997E-5</v>
      </c>
      <c r="M376" s="1">
        <v>0</v>
      </c>
    </row>
    <row r="377" spans="1:13" x14ac:dyDescent="0.25">
      <c r="A377">
        <f>APSL!Z377</f>
        <v>2.9139044479913449E-2</v>
      </c>
      <c r="B377" s="4">
        <f>Planck!E377</f>
        <v>48.263332394652416</v>
      </c>
      <c r="C377" s="1">
        <v>0.46700000000000003</v>
      </c>
      <c r="D377" s="1">
        <v>0.318</v>
      </c>
      <c r="E377" s="1">
        <v>0.497</v>
      </c>
      <c r="F377" s="1">
        <v>0.18099999999999999</v>
      </c>
      <c r="G377" s="1">
        <v>0.20499999999999999</v>
      </c>
      <c r="H377" s="1">
        <v>0.436</v>
      </c>
      <c r="I377" s="1">
        <v>0.55900000000000005</v>
      </c>
      <c r="J377" s="1">
        <v>0.73</v>
      </c>
      <c r="K377" s="1">
        <v>2.3482599999999999E-4</v>
      </c>
      <c r="L377" s="1">
        <v>8.4800000000000001E-5</v>
      </c>
      <c r="M377" s="1">
        <v>0</v>
      </c>
    </row>
    <row r="378" spans="1:13" x14ac:dyDescent="0.25">
      <c r="A378">
        <f>APSL!Z378</f>
        <v>2.8417403158719885E-2</v>
      </c>
      <c r="B378" s="4">
        <f>Planck!E378</f>
        <v>46.723646632550107</v>
      </c>
      <c r="C378" s="1">
        <v>0.46700000000000003</v>
      </c>
      <c r="D378" s="1">
        <v>0.31759999999999999</v>
      </c>
      <c r="E378" s="1">
        <v>0.49769999999999998</v>
      </c>
      <c r="F378" s="1">
        <v>0.18179999999999999</v>
      </c>
      <c r="G378" s="1">
        <v>0.20549999999999999</v>
      </c>
      <c r="H378" s="1">
        <v>0.43819999999999998</v>
      </c>
      <c r="I378" s="1">
        <v>0.56020000000000003</v>
      </c>
      <c r="J378" s="1">
        <v>0.73</v>
      </c>
      <c r="K378" s="1">
        <v>2.1917099999999999E-4</v>
      </c>
      <c r="L378" s="2">
        <v>7.9146699999999999E-5</v>
      </c>
      <c r="M378" s="1">
        <v>0</v>
      </c>
    </row>
    <row r="379" spans="1:13" x14ac:dyDescent="0.25">
      <c r="A379">
        <f>APSL!Z379</f>
        <v>2.7712274051246072E-2</v>
      </c>
      <c r="B379" s="4">
        <f>Planck!E379</f>
        <v>45.18396087044782</v>
      </c>
      <c r="C379" s="1">
        <v>0.46700000000000003</v>
      </c>
      <c r="D379" s="1">
        <v>0.31709999999999999</v>
      </c>
      <c r="E379" s="1">
        <v>0.49830000000000002</v>
      </c>
      <c r="F379" s="1">
        <v>0.18260000000000001</v>
      </c>
      <c r="G379" s="1">
        <v>0.20610000000000001</v>
      </c>
      <c r="H379" s="1">
        <v>0.44040000000000001</v>
      </c>
      <c r="I379" s="1">
        <v>0.5615</v>
      </c>
      <c r="J379" s="1">
        <v>0.73</v>
      </c>
      <c r="K379" s="1">
        <v>2.0452600000000001E-4</v>
      </c>
      <c r="L379" s="1">
        <v>7.3857999999999997E-5</v>
      </c>
      <c r="M379" s="1">
        <v>0</v>
      </c>
    </row>
    <row r="380" spans="1:13" x14ac:dyDescent="0.25">
      <c r="A380">
        <f>APSL!Z380</f>
        <v>2.7023333074615092E-2</v>
      </c>
      <c r="B380" s="4">
        <f>Planck!E380</f>
        <v>43.644275108345525</v>
      </c>
      <c r="C380" s="1">
        <v>0.46700000000000003</v>
      </c>
      <c r="D380" s="1">
        <v>0.31669999999999998</v>
      </c>
      <c r="E380" s="1">
        <v>0.49890000000000001</v>
      </c>
      <c r="F380" s="1">
        <v>0.18340000000000001</v>
      </c>
      <c r="G380" s="1">
        <v>0.20669999999999999</v>
      </c>
      <c r="H380" s="1">
        <v>0.44259999999999999</v>
      </c>
      <c r="I380" s="1">
        <v>0.56269999999999998</v>
      </c>
      <c r="J380" s="1">
        <v>0.73</v>
      </c>
      <c r="K380" s="1">
        <v>1.90841E-4</v>
      </c>
      <c r="L380" s="1">
        <v>6.8916000000000002E-5</v>
      </c>
      <c r="M380" s="1">
        <v>0</v>
      </c>
    </row>
    <row r="381" spans="1:13" x14ac:dyDescent="0.25">
      <c r="A381">
        <f>APSL!Z381</f>
        <v>2.6350260399365732E-2</v>
      </c>
      <c r="B381" s="4">
        <f>Planck!E381</f>
        <v>42.104589346243216</v>
      </c>
      <c r="C381" s="1">
        <v>0.46700000000000003</v>
      </c>
      <c r="D381" s="1">
        <v>0.31630000000000003</v>
      </c>
      <c r="E381" s="1">
        <v>0.4995</v>
      </c>
      <c r="F381" s="1">
        <v>0.1842</v>
      </c>
      <c r="G381" s="1">
        <v>0.20730000000000001</v>
      </c>
      <c r="H381" s="1">
        <v>0.44479999999999997</v>
      </c>
      <c r="I381" s="1">
        <v>0.56389999999999996</v>
      </c>
      <c r="J381" s="1">
        <v>0.73</v>
      </c>
      <c r="K381" s="1">
        <v>1.7806500000000001E-4</v>
      </c>
      <c r="L381" s="2">
        <v>6.4302700000000004E-5</v>
      </c>
      <c r="M381" s="1">
        <v>0</v>
      </c>
    </row>
    <row r="382" spans="1:13" x14ac:dyDescent="0.25">
      <c r="A382">
        <f>APSL!Z382</f>
        <v>2.5692740481693926E-2</v>
      </c>
      <c r="B382" s="4">
        <f>Planck!E382</f>
        <v>40.564903584140929</v>
      </c>
      <c r="C382" s="1">
        <v>0.46700000000000003</v>
      </c>
      <c r="D382" s="1">
        <v>0.316</v>
      </c>
      <c r="E382" s="1">
        <v>0.5</v>
      </c>
      <c r="F382" s="1">
        <v>0.185</v>
      </c>
      <c r="G382" s="1">
        <v>0.20799999999999999</v>
      </c>
      <c r="H382" s="1">
        <v>0.44700000000000001</v>
      </c>
      <c r="I382" s="1">
        <v>0.56499999999999995</v>
      </c>
      <c r="J382" s="1">
        <v>0.73</v>
      </c>
      <c r="K382" s="1">
        <v>1.6615099999999999E-4</v>
      </c>
      <c r="L382" s="1">
        <v>6.0000000000000002E-5</v>
      </c>
      <c r="M382" s="1">
        <v>0</v>
      </c>
    </row>
    <row r="383" spans="1:13" x14ac:dyDescent="0.25">
      <c r="A383">
        <f>APSL!Z383</f>
        <v>2.5050462090819448E-2</v>
      </c>
      <c r="B383" s="4">
        <f>Planck!E383</f>
        <v>42.350038021074077</v>
      </c>
      <c r="C383" s="1">
        <v>0.46700000000000003</v>
      </c>
      <c r="D383" s="1">
        <v>0.31569999999999998</v>
      </c>
      <c r="E383" s="1">
        <v>0.50039999999999996</v>
      </c>
      <c r="F383" s="1">
        <v>0.18579999999999999</v>
      </c>
      <c r="G383" s="1">
        <v>0.2087</v>
      </c>
      <c r="H383" s="1">
        <v>0.44919999999999999</v>
      </c>
      <c r="I383" s="1">
        <v>0.56610000000000005</v>
      </c>
      <c r="J383" s="1">
        <v>0.73</v>
      </c>
      <c r="K383" s="1">
        <v>1.55024E-4</v>
      </c>
      <c r="L383" s="2">
        <v>5.59819E-5</v>
      </c>
      <c r="M383" s="1">
        <v>0</v>
      </c>
    </row>
    <row r="384" spans="1:13" x14ac:dyDescent="0.25">
      <c r="A384">
        <f>APSL!Z384</f>
        <v>2.4423118331680836E-2</v>
      </c>
      <c r="B384" s="4">
        <f>Planck!E384</f>
        <v>44.13517245800697</v>
      </c>
      <c r="C384" s="1">
        <v>0.46700000000000003</v>
      </c>
      <c r="D384" s="1">
        <v>0.3155</v>
      </c>
      <c r="E384" s="1">
        <v>0.50080000000000002</v>
      </c>
      <c r="F384" s="1">
        <v>0.1867</v>
      </c>
      <c r="G384" s="1">
        <v>0.20960000000000001</v>
      </c>
      <c r="H384" s="1">
        <v>0.45140000000000002</v>
      </c>
      <c r="I384" s="1">
        <v>0.56710000000000005</v>
      </c>
      <c r="J384" s="1">
        <v>0.73</v>
      </c>
      <c r="K384" s="1">
        <v>1.4462200000000001E-4</v>
      </c>
      <c r="L384" s="2">
        <v>5.2225599999999997E-5</v>
      </c>
      <c r="M384" s="1">
        <v>0</v>
      </c>
    </row>
    <row r="385" spans="1:13" x14ac:dyDescent="0.25">
      <c r="A385">
        <f>APSL!Z385</f>
        <v>2.3810406663157653E-2</v>
      </c>
      <c r="B385" s="4">
        <f>Planck!E385</f>
        <v>45.920306894939884</v>
      </c>
      <c r="C385" s="1">
        <v>0.46700000000000003</v>
      </c>
      <c r="D385" s="1">
        <v>0.31519999999999998</v>
      </c>
      <c r="E385" s="1">
        <v>0.50119999999999998</v>
      </c>
      <c r="F385" s="1">
        <v>0.1875</v>
      </c>
      <c r="G385" s="1">
        <v>0.2104</v>
      </c>
      <c r="H385" s="1">
        <v>0.4536</v>
      </c>
      <c r="I385" s="1">
        <v>0.56799999999999995</v>
      </c>
      <c r="J385" s="1">
        <v>0.73</v>
      </c>
      <c r="K385" s="1">
        <v>1.3490999999999999E-4</v>
      </c>
      <c r="L385" s="2">
        <v>4.8718399999999998E-5</v>
      </c>
      <c r="M385" s="1">
        <v>0</v>
      </c>
    </row>
    <row r="386" spans="1:13" x14ac:dyDescent="0.25">
      <c r="A386">
        <f>APSL!Z386</f>
        <v>2.3212028912013318E-2</v>
      </c>
      <c r="B386" s="4">
        <f>Planck!E386</f>
        <v>47.705441331873011</v>
      </c>
      <c r="C386" s="1">
        <v>0.46700000000000003</v>
      </c>
      <c r="D386" s="1">
        <v>0.31509999999999999</v>
      </c>
      <c r="E386" s="1">
        <v>0.50160000000000005</v>
      </c>
      <c r="F386" s="1">
        <v>0.1883</v>
      </c>
      <c r="G386" s="1">
        <v>0.21129999999999999</v>
      </c>
      <c r="H386" s="1">
        <v>0.45579999999999998</v>
      </c>
      <c r="I386" s="1">
        <v>0.56899999999999995</v>
      </c>
      <c r="J386" s="1">
        <v>0.73</v>
      </c>
      <c r="K386" s="1">
        <v>1.25852E-4</v>
      </c>
      <c r="L386" s="2">
        <v>4.5447500000000002E-5</v>
      </c>
      <c r="M386" s="1">
        <v>0</v>
      </c>
    </row>
    <row r="387" spans="1:13" x14ac:dyDescent="0.25">
      <c r="A387">
        <f>APSL!Z387</f>
        <v>2.2627691282747605E-2</v>
      </c>
      <c r="B387" s="4">
        <f>Planck!E387</f>
        <v>49.490575768805925</v>
      </c>
      <c r="C387" s="1">
        <v>0.46700000000000003</v>
      </c>
      <c r="D387" s="1">
        <v>0.315</v>
      </c>
      <c r="E387" s="1">
        <v>0.502</v>
      </c>
      <c r="F387" s="1">
        <v>0.189</v>
      </c>
      <c r="G387" s="1">
        <v>0.21199999999999999</v>
      </c>
      <c r="H387" s="1">
        <v>0.45800000000000002</v>
      </c>
      <c r="I387" s="1">
        <v>0.56999999999999995</v>
      </c>
      <c r="J387" s="1">
        <v>0.73</v>
      </c>
      <c r="K387" s="1">
        <v>1.17413E-4</v>
      </c>
      <c r="L387" s="1">
        <v>4.2400000000000001E-5</v>
      </c>
      <c r="M387" s="1">
        <v>0</v>
      </c>
    </row>
    <row r="388" spans="1:13" x14ac:dyDescent="0.25">
      <c r="A388">
        <f>APSL!Z388</f>
        <v>2.2057104363542884E-2</v>
      </c>
      <c r="B388" s="4">
        <f>Planck!E388</f>
        <v>51.275710205738818</v>
      </c>
      <c r="C388" s="1">
        <v>0.46700000000000003</v>
      </c>
      <c r="D388" s="1">
        <v>0.315</v>
      </c>
      <c r="E388" s="1">
        <v>0.50249999999999995</v>
      </c>
      <c r="F388" s="1">
        <v>0.18970000000000001</v>
      </c>
      <c r="G388" s="1">
        <v>0.2127</v>
      </c>
      <c r="H388" s="1">
        <v>0.46029999999999999</v>
      </c>
      <c r="I388" s="1">
        <v>0.57099999999999995</v>
      </c>
      <c r="J388" s="1">
        <v>0.73</v>
      </c>
      <c r="K388" s="1">
        <v>1.09552E-4</v>
      </c>
      <c r="L388" s="2">
        <v>3.9561000000000003E-5</v>
      </c>
      <c r="M388" s="1">
        <v>0</v>
      </c>
    </row>
    <row r="389" spans="1:13" x14ac:dyDescent="0.25">
      <c r="A389">
        <f>APSL!Z389</f>
        <v>2.1499983128483231E-2</v>
      </c>
      <c r="B389" s="4">
        <f>Planck!E389</f>
        <v>53.060844642671967</v>
      </c>
      <c r="C389" s="1">
        <v>0.46700000000000003</v>
      </c>
      <c r="D389" s="1">
        <v>0.315</v>
      </c>
      <c r="E389" s="1">
        <v>0.503</v>
      </c>
      <c r="F389" s="1">
        <v>0.1903</v>
      </c>
      <c r="G389" s="1">
        <v>0.21329999999999999</v>
      </c>
      <c r="H389" s="1">
        <v>0.46260000000000001</v>
      </c>
      <c r="I389" s="1">
        <v>0.57210000000000005</v>
      </c>
      <c r="J389" s="1">
        <v>0.73</v>
      </c>
      <c r="K389" s="1">
        <v>1.02225E-4</v>
      </c>
      <c r="L389" s="2">
        <v>3.6915100000000002E-5</v>
      </c>
      <c r="M389" s="1">
        <v>0</v>
      </c>
    </row>
    <row r="390" spans="1:13" x14ac:dyDescent="0.25">
      <c r="A390">
        <f>APSL!Z390</f>
        <v>2.0956046936220881E-2</v>
      </c>
      <c r="B390" s="4">
        <f>Planck!E390</f>
        <v>54.845979079604838</v>
      </c>
      <c r="C390" s="1">
        <v>0.46700000000000003</v>
      </c>
      <c r="D390" s="1">
        <v>0.315</v>
      </c>
      <c r="E390" s="1">
        <v>0.50360000000000005</v>
      </c>
      <c r="F390" s="1">
        <v>0.19089999999999999</v>
      </c>
      <c r="G390" s="1">
        <v>0.21390000000000001</v>
      </c>
      <c r="H390" s="1">
        <v>0.46489999999999998</v>
      </c>
      <c r="I390" s="1">
        <v>0.57320000000000004</v>
      </c>
      <c r="J390" s="1">
        <v>0.73</v>
      </c>
      <c r="K390" s="2">
        <v>9.5394499999999996E-5</v>
      </c>
      <c r="L390" s="2">
        <v>3.4448700000000001E-5</v>
      </c>
      <c r="M390" s="1">
        <v>0</v>
      </c>
    </row>
    <row r="391" spans="1:13" x14ac:dyDescent="0.25">
      <c r="A391">
        <f>APSL!Z391</f>
        <v>2.0425019525259578E-2</v>
      </c>
      <c r="B391" s="4">
        <f>Planck!E391</f>
        <v>56.631113516537752</v>
      </c>
      <c r="C391" s="1">
        <v>0.46700000000000003</v>
      </c>
      <c r="D391" s="1">
        <v>0.315</v>
      </c>
      <c r="E391" s="1">
        <v>0.50429999999999997</v>
      </c>
      <c r="F391" s="1">
        <v>0.1915</v>
      </c>
      <c r="G391" s="1">
        <v>0.2145</v>
      </c>
      <c r="H391" s="1">
        <v>0.46700000000000003</v>
      </c>
      <c r="I391" s="1">
        <v>0.57420000000000004</v>
      </c>
      <c r="J391" s="1">
        <v>0.73</v>
      </c>
      <c r="K391" s="2">
        <v>8.90239E-5</v>
      </c>
      <c r="L391" s="2">
        <v>3.2148199999999998E-5</v>
      </c>
      <c r="M391" s="1">
        <v>0</v>
      </c>
    </row>
    <row r="392" spans="1:13" x14ac:dyDescent="0.25">
      <c r="A392">
        <f>APSL!Z392</f>
        <v>1.9906629006019944E-2</v>
      </c>
      <c r="B392" s="4">
        <f>Planck!E392</f>
        <v>58.41624795347078</v>
      </c>
      <c r="C392" s="1">
        <v>0.46700000000000003</v>
      </c>
      <c r="D392" s="1">
        <v>0.315</v>
      </c>
      <c r="E392" s="1">
        <v>0.505</v>
      </c>
      <c r="F392" s="1">
        <v>0.192</v>
      </c>
      <c r="G392" s="1">
        <v>0.215</v>
      </c>
      <c r="H392" s="1">
        <v>0.46899999999999997</v>
      </c>
      <c r="I392" s="1">
        <v>0.57499999999999996</v>
      </c>
      <c r="J392" s="1">
        <v>0.73</v>
      </c>
      <c r="K392" s="2">
        <v>8.3075299999999994E-5</v>
      </c>
      <c r="L392" s="1">
        <v>3.0000000000000001E-5</v>
      </c>
      <c r="M392" s="1">
        <v>0</v>
      </c>
    </row>
    <row r="393" spans="1:13" x14ac:dyDescent="0.25">
      <c r="A393">
        <f>APSL!Z393</f>
        <v>1.940060784984678E-2</v>
      </c>
      <c r="B393" s="4">
        <f>Planck!E393</f>
        <v>58.13557988971931</v>
      </c>
      <c r="C393" s="1">
        <v>0.46700000000000003</v>
      </c>
      <c r="D393" s="1">
        <v>0.31490000000000001</v>
      </c>
      <c r="E393" s="1">
        <v>0.50580000000000003</v>
      </c>
      <c r="F393" s="1">
        <v>0.19239999999999999</v>
      </c>
      <c r="G393" s="1">
        <v>0.2155</v>
      </c>
      <c r="H393" s="1">
        <v>0.4708</v>
      </c>
      <c r="I393" s="1">
        <v>0.57569999999999999</v>
      </c>
      <c r="J393" s="1">
        <v>0.73</v>
      </c>
      <c r="K393" s="2">
        <v>7.7512699999999994E-5</v>
      </c>
      <c r="L393" s="2">
        <v>2.7991300000000001E-5</v>
      </c>
      <c r="M393" s="1">
        <v>0</v>
      </c>
    </row>
    <row r="394" spans="1:13" x14ac:dyDescent="0.25">
      <c r="A394">
        <f>APSL!Z394</f>
        <v>1.8906692875114078E-2</v>
      </c>
      <c r="B394" s="4">
        <f>Planck!E394</f>
        <v>57.854911825967783</v>
      </c>
      <c r="C394" s="1">
        <v>0.46700000000000003</v>
      </c>
      <c r="D394" s="1">
        <v>0.31459999999999999</v>
      </c>
      <c r="E394" s="1">
        <v>0.50680000000000003</v>
      </c>
      <c r="F394" s="1">
        <v>0.1928</v>
      </c>
      <c r="G394" s="1">
        <v>0.21590000000000001</v>
      </c>
      <c r="H394" s="1">
        <v>0.47239999999999999</v>
      </c>
      <c r="I394" s="1">
        <v>0.57630000000000003</v>
      </c>
      <c r="J394" s="1">
        <v>0.73</v>
      </c>
      <c r="K394" s="2">
        <v>7.2312999999999997E-5</v>
      </c>
      <c r="L394" s="2">
        <v>2.61136E-5</v>
      </c>
      <c r="M394" s="1">
        <v>0</v>
      </c>
    </row>
    <row r="395" spans="1:13" x14ac:dyDescent="0.25">
      <c r="A395">
        <f>APSL!Z395</f>
        <v>1.8424625230578522E-2</v>
      </c>
      <c r="B395" s="4">
        <f>Planck!E395</f>
        <v>57.574243762216234</v>
      </c>
      <c r="C395" s="1">
        <v>0.46700000000000003</v>
      </c>
      <c r="D395" s="1">
        <v>0.31440000000000001</v>
      </c>
      <c r="E395" s="1">
        <v>0.50780000000000003</v>
      </c>
      <c r="F395" s="1">
        <v>0.19320000000000001</v>
      </c>
      <c r="G395" s="1">
        <v>0.2162</v>
      </c>
      <c r="H395" s="1">
        <v>0.47389999999999999</v>
      </c>
      <c r="I395" s="1">
        <v>0.57689999999999997</v>
      </c>
      <c r="J395" s="1">
        <v>0.73</v>
      </c>
      <c r="K395" s="2">
        <v>6.7457800000000003E-5</v>
      </c>
      <c r="L395" s="2">
        <v>2.4360200000000001E-5</v>
      </c>
      <c r="M395" s="1">
        <v>0</v>
      </c>
    </row>
    <row r="396" spans="1:13" x14ac:dyDescent="0.25">
      <c r="A396">
        <f>APSL!Z396</f>
        <v>1.7954150376127763E-2</v>
      </c>
      <c r="B396" s="4">
        <f>Planck!E396</f>
        <v>57.293575698464764</v>
      </c>
      <c r="C396" s="1">
        <v>0.46700000000000003</v>
      </c>
      <c r="D396" s="1">
        <v>0.31409999999999999</v>
      </c>
      <c r="E396" s="1">
        <v>0.50890000000000002</v>
      </c>
      <c r="F396" s="1">
        <v>0.19359999999999999</v>
      </c>
      <c r="G396" s="1">
        <v>0.21659999999999999</v>
      </c>
      <c r="H396" s="1">
        <v>0.47539999999999999</v>
      </c>
      <c r="I396" s="1">
        <v>0.57740000000000002</v>
      </c>
      <c r="J396" s="1">
        <v>0.73</v>
      </c>
      <c r="K396" s="2">
        <v>6.2928400000000006E-5</v>
      </c>
      <c r="L396" s="2">
        <v>2.2724599999999999E-5</v>
      </c>
      <c r="M396" s="1">
        <v>0</v>
      </c>
    </row>
    <row r="397" spans="1:13" x14ac:dyDescent="0.25">
      <c r="A397">
        <f>APSL!Z397</f>
        <v>1.7495018061065556E-2</v>
      </c>
      <c r="B397" s="4">
        <f>Planck!E397</f>
        <v>57.012907634713223</v>
      </c>
      <c r="C397" s="1">
        <v>0.46700000000000003</v>
      </c>
      <c r="D397" s="1">
        <v>0.314</v>
      </c>
      <c r="E397" s="1">
        <v>0.51</v>
      </c>
      <c r="F397" s="1">
        <v>0.19400000000000001</v>
      </c>
      <c r="G397" s="1">
        <v>0.217</v>
      </c>
      <c r="H397" s="1">
        <v>0.47699999999999998</v>
      </c>
      <c r="I397" s="1">
        <v>0.57799999999999996</v>
      </c>
      <c r="J397" s="1">
        <v>0.73</v>
      </c>
      <c r="K397" s="2">
        <v>5.8706499999999998E-5</v>
      </c>
      <c r="L397" s="1">
        <v>2.12E-5</v>
      </c>
      <c r="M397" s="1">
        <v>0</v>
      </c>
    </row>
    <row r="398" spans="1:13" x14ac:dyDescent="0.25">
      <c r="A398">
        <f>APSL!Z398</f>
        <v>1.7046982300070665E-2</v>
      </c>
      <c r="B398" s="4">
        <f>Planck!E398</f>
        <v>56.732239570961696</v>
      </c>
      <c r="C398" s="1">
        <v>0.46700000000000003</v>
      </c>
      <c r="D398" s="1">
        <v>0.314</v>
      </c>
      <c r="E398" s="1">
        <v>0.5111</v>
      </c>
      <c r="F398" s="1">
        <v>0.19450000000000001</v>
      </c>
      <c r="G398" s="1">
        <v>0.21740000000000001</v>
      </c>
      <c r="H398" s="1">
        <v>0.47860000000000003</v>
      </c>
      <c r="I398" s="1">
        <v>0.5786</v>
      </c>
      <c r="J398" s="1">
        <v>0.73</v>
      </c>
      <c r="K398" s="2">
        <v>5.47703E-5</v>
      </c>
      <c r="L398" s="2">
        <v>1.9778600000000001E-5</v>
      </c>
      <c r="M398" s="1">
        <v>0</v>
      </c>
    </row>
    <row r="399" spans="1:13" x14ac:dyDescent="0.25">
      <c r="A399">
        <f>APSL!Z399</f>
        <v>1.660980134696316E-2</v>
      </c>
      <c r="B399" s="4">
        <f>Planck!E399</f>
        <v>56.451571507210154</v>
      </c>
      <c r="C399" s="1">
        <v>0.46700000000000003</v>
      </c>
      <c r="D399" s="1">
        <v>0.314</v>
      </c>
      <c r="E399" s="1">
        <v>0.51229999999999998</v>
      </c>
      <c r="F399" s="1">
        <v>0.1951</v>
      </c>
      <c r="G399" s="1">
        <v>0.21779999999999999</v>
      </c>
      <c r="H399" s="1">
        <v>0.48020000000000002</v>
      </c>
      <c r="I399" s="1">
        <v>0.57920000000000005</v>
      </c>
      <c r="J399" s="1">
        <v>0.73</v>
      </c>
      <c r="K399" s="2">
        <v>5.10992E-5</v>
      </c>
      <c r="L399" s="2">
        <v>1.8452900000000001E-5</v>
      </c>
      <c r="M399" s="1">
        <v>0</v>
      </c>
    </row>
    <row r="400" spans="1:13" x14ac:dyDescent="0.25">
      <c r="A400">
        <f>APSL!Z400</f>
        <v>1.6183237666406097E-2</v>
      </c>
      <c r="B400" s="4">
        <f>Planck!E400</f>
        <v>56.170903443458627</v>
      </c>
      <c r="C400" s="1">
        <v>0.46700000000000003</v>
      </c>
      <c r="D400" s="1">
        <v>0.314</v>
      </c>
      <c r="E400" s="1">
        <v>0.51349999999999996</v>
      </c>
      <c r="F400" s="1">
        <v>0.19570000000000001</v>
      </c>
      <c r="G400" s="1">
        <v>0.21820000000000001</v>
      </c>
      <c r="H400" s="1">
        <v>0.48180000000000001</v>
      </c>
      <c r="I400" s="1">
        <v>0.57979999999999998</v>
      </c>
      <c r="J400" s="1">
        <v>0.73</v>
      </c>
      <c r="K400" s="2">
        <v>4.7676500000000003E-5</v>
      </c>
      <c r="L400" s="2">
        <v>1.7216900000000001E-5</v>
      </c>
      <c r="M400" s="1">
        <v>0</v>
      </c>
    </row>
    <row r="401" spans="1:13" x14ac:dyDescent="0.25">
      <c r="A401">
        <f>APSL!Z401</f>
        <v>1.5767057903667447E-2</v>
      </c>
      <c r="B401" s="4">
        <f>Planck!E401</f>
        <v>55.890235379707143</v>
      </c>
      <c r="C401" s="1">
        <v>0.46700000000000003</v>
      </c>
      <c r="D401" s="1">
        <v>0.314</v>
      </c>
      <c r="E401" s="1">
        <v>0.51470000000000005</v>
      </c>
      <c r="F401" s="1">
        <v>0.1963</v>
      </c>
      <c r="G401" s="1">
        <v>0.21859999999999999</v>
      </c>
      <c r="H401" s="1">
        <v>0.4834</v>
      </c>
      <c r="I401" s="1">
        <v>0.58040000000000003</v>
      </c>
      <c r="J401" s="1">
        <v>0.73</v>
      </c>
      <c r="K401" s="2">
        <v>4.44857E-5</v>
      </c>
      <c r="L401" s="2">
        <v>1.6064599999999999E-5</v>
      </c>
      <c r="M401" s="1">
        <v>0</v>
      </c>
    </row>
    <row r="402" spans="1:13" x14ac:dyDescent="0.25">
      <c r="A402">
        <f>APSL!Z402</f>
        <v>1.5361032852562189E-2</v>
      </c>
      <c r="B402" s="4">
        <f>Planck!E402</f>
        <v>55.609567315955609</v>
      </c>
      <c r="C402" s="1">
        <v>0.46700000000000003</v>
      </c>
      <c r="D402" s="1">
        <v>0.314</v>
      </c>
      <c r="E402" s="1">
        <v>0.51600000000000001</v>
      </c>
      <c r="F402" s="1">
        <v>0.19700000000000001</v>
      </c>
      <c r="G402" s="1">
        <v>0.219</v>
      </c>
      <c r="H402" s="1">
        <v>0.48499999999999999</v>
      </c>
      <c r="I402" s="1">
        <v>0.58099999999999996</v>
      </c>
      <c r="J402" s="1">
        <v>0.73</v>
      </c>
      <c r="K402" s="2">
        <v>4.15099E-5</v>
      </c>
      <c r="L402" s="1">
        <v>1.499E-5</v>
      </c>
      <c r="M402" s="1">
        <v>0</v>
      </c>
    </row>
    <row r="403" spans="1:13" x14ac:dyDescent="0.25">
      <c r="K403" s="2">
        <v>3.8733199999999997E-5</v>
      </c>
      <c r="L403" s="2">
        <v>1.3987300000000001E-5</v>
      </c>
      <c r="M403" s="1">
        <v>0</v>
      </c>
    </row>
    <row r="404" spans="1:13" x14ac:dyDescent="0.25">
      <c r="K404" s="2">
        <v>3.6142000000000001E-5</v>
      </c>
      <c r="L404" s="2">
        <v>1.3051600000000001E-5</v>
      </c>
      <c r="M404" s="1">
        <v>0</v>
      </c>
    </row>
    <row r="405" spans="1:13" x14ac:dyDescent="0.25">
      <c r="K405" s="2">
        <v>3.3723500000000003E-5</v>
      </c>
      <c r="L405" s="2">
        <v>1.21782E-5</v>
      </c>
      <c r="M405" s="1">
        <v>0</v>
      </c>
    </row>
    <row r="406" spans="1:13" x14ac:dyDescent="0.25">
      <c r="K406" s="2">
        <v>3.1464899999999998E-5</v>
      </c>
      <c r="L406" s="2">
        <v>1.13625E-5</v>
      </c>
      <c r="M406" s="1">
        <v>0</v>
      </c>
    </row>
    <row r="407" spans="1:13" x14ac:dyDescent="0.25">
      <c r="K407" s="2">
        <v>2.9353299999999999E-5</v>
      </c>
      <c r="L407" s="1">
        <v>1.06E-5</v>
      </c>
      <c r="M407" s="1">
        <v>0</v>
      </c>
    </row>
    <row r="408" spans="1:13" x14ac:dyDescent="0.25">
      <c r="K408" s="2">
        <v>2.7375699999999999E-5</v>
      </c>
      <c r="L408" s="2">
        <v>9.88588E-6</v>
      </c>
      <c r="M408" s="1">
        <v>0</v>
      </c>
    </row>
    <row r="409" spans="1:13" x14ac:dyDescent="0.25">
      <c r="K409" s="2">
        <v>2.5524299999999999E-5</v>
      </c>
      <c r="L409" s="2">
        <v>9.2173000000000007E-6</v>
      </c>
      <c r="M409" s="1">
        <v>0</v>
      </c>
    </row>
    <row r="410" spans="1:13" x14ac:dyDescent="0.25">
      <c r="K410" s="2">
        <v>2.3793799999999999E-5</v>
      </c>
      <c r="L410" s="2">
        <v>8.5923599999999998E-6</v>
      </c>
      <c r="M410" s="1">
        <v>0</v>
      </c>
    </row>
    <row r="411" spans="1:13" x14ac:dyDescent="0.25">
      <c r="K411" s="2">
        <v>2.2178700000000002E-5</v>
      </c>
      <c r="L411" s="2">
        <v>8.0091299999999997E-6</v>
      </c>
      <c r="M411" s="1">
        <v>0</v>
      </c>
    </row>
    <row r="412" spans="1:13" x14ac:dyDescent="0.25">
      <c r="K412" s="2">
        <v>2.0673799999999998E-5</v>
      </c>
      <c r="L412" s="2">
        <v>7.4657000000000004E-6</v>
      </c>
      <c r="M412" s="1">
        <v>0</v>
      </c>
    </row>
    <row r="413" spans="1:13" x14ac:dyDescent="0.25">
      <c r="K413" s="2">
        <v>1.9272299999999998E-5</v>
      </c>
      <c r="L413" s="2">
        <v>6.9595699999999998E-6</v>
      </c>
      <c r="M413" s="1">
        <v>0</v>
      </c>
    </row>
    <row r="414" spans="1:13" x14ac:dyDescent="0.25">
      <c r="K414" s="2">
        <v>1.7966400000000001E-5</v>
      </c>
      <c r="L414" s="2">
        <v>6.4880000000000004E-6</v>
      </c>
      <c r="M414" s="1">
        <v>0</v>
      </c>
    </row>
    <row r="415" spans="1:13" x14ac:dyDescent="0.25">
      <c r="K415" s="2">
        <v>1.67499E-5</v>
      </c>
      <c r="L415" s="2">
        <v>6.0487000000000002E-6</v>
      </c>
      <c r="M415" s="1">
        <v>0</v>
      </c>
    </row>
    <row r="416" spans="1:13" x14ac:dyDescent="0.25">
      <c r="K416" s="2">
        <v>1.5616499999999999E-5</v>
      </c>
      <c r="L416" s="2">
        <v>5.6393999999999997E-6</v>
      </c>
      <c r="M416" s="1">
        <v>0</v>
      </c>
    </row>
    <row r="417" spans="11:13" x14ac:dyDescent="0.25">
      <c r="K417" s="2">
        <v>1.4559800000000001E-5</v>
      </c>
      <c r="L417" s="2">
        <v>5.2577999999999999E-6</v>
      </c>
      <c r="M417" s="1">
        <v>0</v>
      </c>
    </row>
    <row r="418" spans="11:13" x14ac:dyDescent="0.25">
      <c r="K418" s="2">
        <v>1.3573900000000001E-5</v>
      </c>
      <c r="L418" s="2">
        <v>4.9017699999999998E-6</v>
      </c>
      <c r="M418" s="1">
        <v>0</v>
      </c>
    </row>
    <row r="419" spans="11:13" x14ac:dyDescent="0.25">
      <c r="K419" s="2">
        <v>1.26544E-5</v>
      </c>
      <c r="L419" s="2">
        <v>4.5697200000000002E-6</v>
      </c>
      <c r="M419" s="1">
        <v>0</v>
      </c>
    </row>
    <row r="420" spans="11:13" x14ac:dyDescent="0.25">
      <c r="K420" s="2">
        <v>1.1797199999999999E-5</v>
      </c>
      <c r="L420" s="2">
        <v>4.2601899999999996E-6</v>
      </c>
      <c r="M420" s="1">
        <v>0</v>
      </c>
    </row>
    <row r="421" spans="11:13" x14ac:dyDescent="0.25">
      <c r="K421" s="2">
        <v>1.09984E-5</v>
      </c>
      <c r="L421" s="2">
        <v>3.9717399999999999E-6</v>
      </c>
      <c r="M421" s="1">
        <v>0</v>
      </c>
    </row>
    <row r="422" spans="11:13" x14ac:dyDescent="0.25">
      <c r="K422" s="2">
        <v>1.0254E-5</v>
      </c>
      <c r="L422" s="2">
        <v>3.7029000000000002E-6</v>
      </c>
      <c r="M422" s="1">
        <v>0</v>
      </c>
    </row>
    <row r="423" spans="11:13" x14ac:dyDescent="0.25">
      <c r="K423" s="2">
        <v>9.5596499999999992E-6</v>
      </c>
      <c r="L423" s="2">
        <v>3.4521599999999999E-6</v>
      </c>
      <c r="M423" s="1">
        <v>0</v>
      </c>
    </row>
    <row r="424" spans="11:13" x14ac:dyDescent="0.25">
      <c r="K424" s="2">
        <v>8.9120399999999998E-6</v>
      </c>
      <c r="L424" s="2">
        <v>3.2183000000000002E-6</v>
      </c>
      <c r="M424" s="1">
        <v>0</v>
      </c>
    </row>
    <row r="425" spans="11:13" x14ac:dyDescent="0.25">
      <c r="K425" s="2">
        <v>8.3083600000000005E-6</v>
      </c>
      <c r="L425" s="2">
        <v>3.0002999999999999E-6</v>
      </c>
      <c r="M425" s="1">
        <v>0</v>
      </c>
    </row>
    <row r="426" spans="11:13" x14ac:dyDescent="0.25">
      <c r="K426" s="2">
        <v>7.7457699999999992E-6</v>
      </c>
      <c r="L426" s="2">
        <v>2.7971400000000001E-6</v>
      </c>
      <c r="M426" s="1">
        <v>0</v>
      </c>
    </row>
    <row r="427" spans="11:13" x14ac:dyDescent="0.25">
      <c r="K427" s="2">
        <v>7.22146E-6</v>
      </c>
      <c r="L427" s="2">
        <v>2.6077999999999998E-6</v>
      </c>
      <c r="M427" s="1">
        <v>0</v>
      </c>
    </row>
    <row r="428" spans="11:13" x14ac:dyDescent="0.25">
      <c r="K428" s="2">
        <v>6.7324799999999998E-6</v>
      </c>
      <c r="L428" s="2">
        <v>2.4312199999999998E-6</v>
      </c>
      <c r="M428" s="1">
        <v>0</v>
      </c>
    </row>
    <row r="429" spans="11:13" x14ac:dyDescent="0.25">
      <c r="K429" s="2">
        <v>6.2764200000000003E-6</v>
      </c>
      <c r="L429" s="2">
        <v>2.2665299999999998E-6</v>
      </c>
      <c r="M429" s="1">
        <v>0</v>
      </c>
    </row>
    <row r="430" spans="11:13" x14ac:dyDescent="0.25">
      <c r="K430" s="2">
        <v>5.8513000000000002E-6</v>
      </c>
      <c r="L430" s="2">
        <v>2.1130100000000002E-6</v>
      </c>
      <c r="M430" s="1">
        <v>0</v>
      </c>
    </row>
    <row r="431" spans="11:13" x14ac:dyDescent="0.25">
      <c r="K431" s="2">
        <v>5.4551200000000002E-6</v>
      </c>
      <c r="L431" s="2">
        <v>1.9699399999999998E-6</v>
      </c>
      <c r="M431" s="1">
        <v>0</v>
      </c>
    </row>
    <row r="432" spans="11:13" x14ac:dyDescent="0.25">
      <c r="K432" s="2">
        <v>5.0858700000000003E-6</v>
      </c>
      <c r="L432" s="2">
        <v>1.8365999999999999E-6</v>
      </c>
      <c r="M432" s="1">
        <v>0</v>
      </c>
    </row>
    <row r="433" spans="11:13" x14ac:dyDescent="0.25">
      <c r="K433" s="2">
        <v>4.7414699999999999E-6</v>
      </c>
      <c r="L433" s="2">
        <v>1.7122300000000001E-6</v>
      </c>
      <c r="M433" s="1">
        <v>0</v>
      </c>
    </row>
    <row r="434" spans="11:13" x14ac:dyDescent="0.25">
      <c r="K434" s="2">
        <v>4.4202399999999999E-6</v>
      </c>
      <c r="L434" s="2">
        <v>1.59623E-6</v>
      </c>
      <c r="M434" s="1">
        <v>0</v>
      </c>
    </row>
    <row r="435" spans="11:13" x14ac:dyDescent="0.25">
      <c r="K435" s="2">
        <v>4.1207799999999999E-6</v>
      </c>
      <c r="L435" s="2">
        <v>1.4880899999999999E-6</v>
      </c>
      <c r="M435" s="1">
        <v>0</v>
      </c>
    </row>
    <row r="436" spans="11:13" x14ac:dyDescent="0.25">
      <c r="K436" s="2">
        <v>3.8417199999999997E-6</v>
      </c>
      <c r="L436" s="2">
        <v>1.3873100000000001E-6</v>
      </c>
      <c r="M436" s="1">
        <v>0</v>
      </c>
    </row>
    <row r="437" spans="11:13" x14ac:dyDescent="0.25">
      <c r="K437" s="2">
        <v>3.5816499999999998E-6</v>
      </c>
      <c r="L437" s="2">
        <v>1.2934E-6</v>
      </c>
      <c r="M437" s="1">
        <v>0</v>
      </c>
    </row>
    <row r="438" spans="11:13" x14ac:dyDescent="0.25">
      <c r="K438" s="2">
        <v>3.3391299999999999E-6</v>
      </c>
      <c r="L438" s="2">
        <v>1.2058200000000001E-6</v>
      </c>
      <c r="M438" s="1">
        <v>0</v>
      </c>
    </row>
    <row r="439" spans="11:13" x14ac:dyDescent="0.25">
      <c r="K439" s="2">
        <v>3.11295E-6</v>
      </c>
      <c r="L439" s="2">
        <v>1.12414E-6</v>
      </c>
      <c r="M439" s="1">
        <v>0</v>
      </c>
    </row>
    <row r="440" spans="11:13" x14ac:dyDescent="0.25">
      <c r="K440" s="2">
        <v>2.9021199999999998E-6</v>
      </c>
      <c r="L440" s="2">
        <v>1.04801E-6</v>
      </c>
      <c r="M440" s="1">
        <v>0</v>
      </c>
    </row>
    <row r="441" spans="11:13" x14ac:dyDescent="0.25">
      <c r="K441" s="2">
        <v>2.7056500000000001E-6</v>
      </c>
      <c r="L441" s="2">
        <v>9.7705800000000004E-7</v>
      </c>
      <c r="M441" s="1">
        <v>0</v>
      </c>
    </row>
    <row r="442" spans="11:13" x14ac:dyDescent="0.25">
      <c r="K442" s="2">
        <v>2.52253E-6</v>
      </c>
      <c r="L442" s="2">
        <v>9.1093000000000002E-7</v>
      </c>
      <c r="M442" s="1">
        <v>0</v>
      </c>
    </row>
    <row r="443" spans="11:13" x14ac:dyDescent="0.25">
      <c r="K443" s="2">
        <v>2.3517299999999998E-6</v>
      </c>
      <c r="L443" s="2">
        <v>8.4925099999999999E-7</v>
      </c>
      <c r="M443" s="1">
        <v>0</v>
      </c>
    </row>
    <row r="444" spans="11:13" x14ac:dyDescent="0.25">
      <c r="K444" s="2">
        <v>2.1924200000000001E-6</v>
      </c>
      <c r="L444" s="2">
        <v>7.9172100000000003E-7</v>
      </c>
      <c r="M444" s="1">
        <v>0</v>
      </c>
    </row>
    <row r="445" spans="11:13" x14ac:dyDescent="0.25">
      <c r="K445" s="2">
        <v>2.0439E-6</v>
      </c>
      <c r="L445" s="2">
        <v>7.3809000000000001E-7</v>
      </c>
      <c r="M445" s="1">
        <v>0</v>
      </c>
    </row>
    <row r="446" spans="11:13" x14ac:dyDescent="0.25">
      <c r="K446" s="2">
        <v>1.9055E-6</v>
      </c>
      <c r="L446" s="2">
        <v>6.8810999999999999E-7</v>
      </c>
      <c r="M446" s="1">
        <v>0</v>
      </c>
    </row>
    <row r="447" spans="11:13" x14ac:dyDescent="0.25">
      <c r="K447" s="2">
        <v>1.7765099999999999E-6</v>
      </c>
      <c r="L447" s="2">
        <v>6.4153E-7</v>
      </c>
      <c r="M447" s="1">
        <v>0</v>
      </c>
    </row>
    <row r="448" spans="11:13" x14ac:dyDescent="0.25">
      <c r="K448" s="2">
        <v>1.65622E-6</v>
      </c>
      <c r="L448" s="2">
        <v>5.9808999999999998E-7</v>
      </c>
      <c r="M448" s="1">
        <v>0</v>
      </c>
    </row>
    <row r="449" spans="11:13" x14ac:dyDescent="0.25">
      <c r="K449" s="2">
        <v>1.5440200000000001E-6</v>
      </c>
      <c r="L449" s="2">
        <v>5.5757500000000001E-7</v>
      </c>
      <c r="M449" s="1">
        <v>0</v>
      </c>
    </row>
    <row r="450" spans="11:13" x14ac:dyDescent="0.25">
      <c r="K450" s="2">
        <v>1.43944E-6</v>
      </c>
      <c r="L450" s="2">
        <v>5.1980799999999999E-7</v>
      </c>
      <c r="M450" s="1">
        <v>0</v>
      </c>
    </row>
    <row r="451" spans="11:13" x14ac:dyDescent="0.25">
      <c r="K451" s="2">
        <v>1.3419799999999999E-6</v>
      </c>
      <c r="L451" s="2">
        <v>4.84612E-7</v>
      </c>
      <c r="M451" s="1">
        <v>0</v>
      </c>
    </row>
    <row r="452" spans="11:13" x14ac:dyDescent="0.25">
      <c r="K452" s="2">
        <v>1.25114E-6</v>
      </c>
      <c r="L452" s="2">
        <v>4.5181000000000002E-7</v>
      </c>
      <c r="M452" s="1">
        <v>0</v>
      </c>
    </row>
    <row r="453" spans="11:13" x14ac:dyDescent="0.25">
      <c r="K453" s="2">
        <v>4.7414699999999999E-6</v>
      </c>
      <c r="L453" s="2">
        <v>1.7122300000000001E-6</v>
      </c>
      <c r="M453" s="1">
        <v>0</v>
      </c>
    </row>
    <row r="454" spans="11:13" x14ac:dyDescent="0.25">
      <c r="K454" s="2">
        <v>4.4202399999999999E-6</v>
      </c>
      <c r="L454" s="2">
        <v>1.59623E-6</v>
      </c>
      <c r="M454" s="1">
        <v>0</v>
      </c>
    </row>
    <row r="455" spans="11:13" x14ac:dyDescent="0.25">
      <c r="K455" s="2">
        <v>4.1207799999999999E-6</v>
      </c>
      <c r="L455" s="2">
        <v>1.4880899999999999E-6</v>
      </c>
      <c r="M455" s="1">
        <v>0</v>
      </c>
    </row>
    <row r="456" spans="11:13" x14ac:dyDescent="0.25">
      <c r="K456" s="2">
        <v>3.8417199999999997E-6</v>
      </c>
      <c r="L456" s="2">
        <v>1.3873100000000001E-6</v>
      </c>
      <c r="M456" s="1">
        <v>0</v>
      </c>
    </row>
    <row r="457" spans="11:13" x14ac:dyDescent="0.25">
      <c r="K457" s="2">
        <v>3.5816499999999998E-6</v>
      </c>
      <c r="L457" s="2">
        <v>1.2934E-6</v>
      </c>
      <c r="M457" s="1">
        <v>0</v>
      </c>
    </row>
    <row r="458" spans="11:13" x14ac:dyDescent="0.25">
      <c r="K458" s="2">
        <v>3.3391299999999999E-6</v>
      </c>
      <c r="L458" s="2">
        <v>1.2058200000000001E-6</v>
      </c>
      <c r="M458" s="1">
        <v>0</v>
      </c>
    </row>
    <row r="459" spans="11:13" x14ac:dyDescent="0.25">
      <c r="K459" s="2">
        <v>3.11295E-6</v>
      </c>
      <c r="L459" s="2">
        <v>1.12414E-6</v>
      </c>
      <c r="M459" s="1">
        <v>0</v>
      </c>
    </row>
    <row r="460" spans="11:13" x14ac:dyDescent="0.25">
      <c r="K460" s="2">
        <v>2.9021199999999998E-6</v>
      </c>
      <c r="L460" s="2">
        <v>1.04801E-6</v>
      </c>
      <c r="M460" s="1">
        <v>0</v>
      </c>
    </row>
    <row r="461" spans="11:13" x14ac:dyDescent="0.25">
      <c r="K461" s="2">
        <v>2.7056500000000001E-6</v>
      </c>
      <c r="L461" s="2">
        <v>9.7705800000000004E-7</v>
      </c>
      <c r="M461" s="1">
        <v>0</v>
      </c>
    </row>
    <row r="462" spans="11:13" x14ac:dyDescent="0.25">
      <c r="K462" s="2">
        <v>2.52253E-6</v>
      </c>
      <c r="L462" s="2">
        <v>9.1093000000000002E-7</v>
      </c>
      <c r="M462" s="1">
        <v>0</v>
      </c>
    </row>
    <row r="463" spans="11:13" x14ac:dyDescent="0.25">
      <c r="K463" s="2">
        <v>2.3517299999999998E-6</v>
      </c>
      <c r="L463" s="2">
        <v>8.4925099999999999E-7</v>
      </c>
      <c r="M463" s="1">
        <v>0</v>
      </c>
    </row>
    <row r="464" spans="11:13" x14ac:dyDescent="0.25">
      <c r="K464" s="2">
        <v>2.1924200000000001E-6</v>
      </c>
      <c r="L464" s="2">
        <v>7.9172100000000003E-7</v>
      </c>
      <c r="M464" s="1">
        <v>0</v>
      </c>
    </row>
    <row r="465" spans="11:13" x14ac:dyDescent="0.25">
      <c r="K465" s="2">
        <v>2.0439E-6</v>
      </c>
      <c r="L465" s="2">
        <v>7.3809000000000001E-7</v>
      </c>
      <c r="M465" s="1">
        <v>0</v>
      </c>
    </row>
    <row r="466" spans="11:13" x14ac:dyDescent="0.25">
      <c r="K466" s="2">
        <v>1.9055E-6</v>
      </c>
      <c r="L466" s="2">
        <v>6.8810999999999999E-7</v>
      </c>
      <c r="M466" s="1">
        <v>0</v>
      </c>
    </row>
    <row r="467" spans="11:13" x14ac:dyDescent="0.25">
      <c r="K467" s="2">
        <v>1.7765099999999999E-6</v>
      </c>
      <c r="L467" s="2">
        <v>6.4153E-7</v>
      </c>
      <c r="M467" s="1">
        <v>0</v>
      </c>
    </row>
    <row r="468" spans="11:13" x14ac:dyDescent="0.25">
      <c r="K468" s="2">
        <v>1.65622E-6</v>
      </c>
      <c r="L468" s="2">
        <v>5.9808999999999998E-7</v>
      </c>
      <c r="M468" s="1">
        <v>0</v>
      </c>
    </row>
    <row r="469" spans="11:13" x14ac:dyDescent="0.25">
      <c r="K469" s="2">
        <v>1.5440200000000001E-6</v>
      </c>
      <c r="L469" s="2">
        <v>5.5757500000000001E-7</v>
      </c>
      <c r="M469" s="1">
        <v>0</v>
      </c>
    </row>
    <row r="470" spans="11:13" x14ac:dyDescent="0.25">
      <c r="K470" s="2">
        <v>1.43944E-6</v>
      </c>
      <c r="L470" s="2">
        <v>5.1980799999999999E-7</v>
      </c>
      <c r="M470" s="1">
        <v>0</v>
      </c>
    </row>
    <row r="471" spans="11:13" x14ac:dyDescent="0.25">
      <c r="K471" s="2">
        <v>1.3419799999999999E-6</v>
      </c>
      <c r="L471" s="2">
        <v>4.84612E-7</v>
      </c>
      <c r="M471" s="1">
        <v>0</v>
      </c>
    </row>
    <row r="472" spans="11:13" x14ac:dyDescent="0.25">
      <c r="K472" s="2">
        <v>1.25114E-6</v>
      </c>
      <c r="L472" s="2">
        <v>4.5181000000000002E-7</v>
      </c>
      <c r="M472" s="1">
        <v>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80315-A036-4E06-8D6A-5975BF893E85}">
  <dimension ref="A1:N402"/>
  <sheetViews>
    <sheetView workbookViewId="0">
      <selection activeCell="E2" sqref="E2:E402"/>
    </sheetView>
  </sheetViews>
  <sheetFormatPr defaultRowHeight="15.75" x14ac:dyDescent="0.25"/>
  <cols>
    <col min="1" max="1" width="18.5703125" customWidth="1"/>
    <col min="2" max="2" width="17.85546875" customWidth="1"/>
    <col min="4" max="4" width="15.28515625" customWidth="1"/>
    <col min="5" max="6" width="17.5703125" customWidth="1"/>
    <col min="7" max="7" width="18.7109375" customWidth="1"/>
    <col min="8" max="8" width="22" customWidth="1"/>
    <col min="9" max="9" width="12" customWidth="1"/>
    <col min="10" max="10" width="12.85546875" customWidth="1"/>
    <col min="12" max="14" width="9.7109375" bestFit="1" customWidth="1"/>
  </cols>
  <sheetData>
    <row r="1" spans="1:14" x14ac:dyDescent="0.25">
      <c r="A1" t="s">
        <v>50</v>
      </c>
      <c r="B1" t="s">
        <v>51</v>
      </c>
      <c r="C1" t="s">
        <v>52</v>
      </c>
      <c r="D1" t="s">
        <v>53</v>
      </c>
      <c r="E1" t="s">
        <v>49</v>
      </c>
      <c r="F1" t="s">
        <v>54</v>
      </c>
      <c r="G1" t="s">
        <v>55</v>
      </c>
      <c r="H1" t="s">
        <v>155</v>
      </c>
      <c r="I1" t="s">
        <v>154</v>
      </c>
      <c r="J1" t="s">
        <v>156</v>
      </c>
      <c r="L1" t="s">
        <v>157</v>
      </c>
      <c r="M1" t="s">
        <v>158</v>
      </c>
      <c r="N1" t="s">
        <v>159</v>
      </c>
    </row>
    <row r="2" spans="1:14" x14ac:dyDescent="0.25">
      <c r="A2" s="3">
        <v>3.74183E-16</v>
      </c>
      <c r="B2" s="3">
        <v>1.4388E-2</v>
      </c>
      <c r="C2">
        <f>APSL!K2</f>
        <v>8000</v>
      </c>
      <c r="D2" s="3">
        <v>3.8000000000000001E-7</v>
      </c>
      <c r="E2" s="6">
        <f>IF(C2&lt;=5000,F2*G2,Daylight!K2)</f>
        <v>73.08954432212029</v>
      </c>
      <c r="F2" s="3">
        <f>A2/(D2*D2*D2*D2*D2)</f>
        <v>4.722435875948416E+16</v>
      </c>
      <c r="G2" s="3">
        <f>1/((EXP(B2/(C2*D2))-1))</f>
        <v>8.8791022772017614E-3</v>
      </c>
      <c r="H2">
        <f>CRI!A2*CRI!K2</f>
        <v>3.33693699374143E-6</v>
      </c>
      <c r="I2">
        <f>CRI!A2*CRI!L2</f>
        <v>9.5131975698768826E-8</v>
      </c>
      <c r="J2">
        <f>CRI!A2*CRI!M2</f>
        <v>1.5733367651000891E-5</v>
      </c>
      <c r="L2" s="3">
        <f>CRI!B2*CRI!K2</f>
        <v>9.9986496632660557E-2</v>
      </c>
      <c r="M2" s="3">
        <f>CRI!B2*CRI!L2</f>
        <v>2.8504922285626914E-3</v>
      </c>
      <c r="N2" s="3">
        <f>CRI!B2*CRI!M2</f>
        <v>0.47142763396722021</v>
      </c>
    </row>
    <row r="3" spans="1:14" x14ac:dyDescent="0.25">
      <c r="A3" s="3">
        <v>3.74183E-16</v>
      </c>
      <c r="B3" s="3">
        <v>1.4388E-2</v>
      </c>
      <c r="C3">
        <f>C2</f>
        <v>8000</v>
      </c>
      <c r="D3" s="3">
        <v>3.8099999999999998E-7</v>
      </c>
      <c r="E3" s="6">
        <f>IF(C3&lt;=5000,F3*G3,Daylight!K3)</f>
        <v>73.298498368211497</v>
      </c>
      <c r="F3" s="3">
        <f t="shared" ref="F3:F66" si="0">A3/(D3*D3*D3*D3*D3)</f>
        <v>4.6607861231167776E+16</v>
      </c>
      <c r="G3" s="3">
        <f t="shared" ref="G3:G66" si="1">1/((EXP(B3/(C3*D3))-1))</f>
        <v>8.9910869326170727E-3</v>
      </c>
      <c r="H3">
        <f>CRI!A3*CRI!K3</f>
        <v>4.0150158747050722E-6</v>
      </c>
      <c r="I3">
        <f>CRI!A3*CRI!L3</f>
        <v>1.1447600003759483E-7</v>
      </c>
      <c r="J3">
        <f>CRI!A3*CRI!M3</f>
        <v>1.8933607192813132E-5</v>
      </c>
      <c r="L3" s="3">
        <f>CRI!B3*CRI!K3</f>
        <v>0.11009800947397208</v>
      </c>
      <c r="M3" s="3">
        <f>CRI!B3*CRI!L3</f>
        <v>3.1391108105163728E-3</v>
      </c>
      <c r="N3" s="3">
        <f>CRI!B3*CRI!M3</f>
        <v>0.51918909641768951</v>
      </c>
    </row>
    <row r="4" spans="1:14" x14ac:dyDescent="0.25">
      <c r="A4" s="3">
        <v>3.74183E-16</v>
      </c>
      <c r="B4" s="3">
        <v>1.4388E-2</v>
      </c>
      <c r="C4">
        <f t="shared" ref="C4:C67" si="2">C3</f>
        <v>8000</v>
      </c>
      <c r="D4" s="3">
        <v>3.8200000000000001E-7</v>
      </c>
      <c r="E4" s="6">
        <f>IF(C4&lt;=5000,F4*G4,Daylight!K4)</f>
        <v>73.507452414302705</v>
      </c>
      <c r="F4" s="3">
        <f t="shared" si="0"/>
        <v>4.6000996323105048E+16</v>
      </c>
      <c r="G4" s="3">
        <f t="shared" si="1"/>
        <v>9.1038991907008236E-3</v>
      </c>
      <c r="H4">
        <f>CRI!A4*CRI!K4</f>
        <v>4.8106503353522737E-6</v>
      </c>
      <c r="I4">
        <f>CRI!A4*CRI!L4</f>
        <v>1.37420622569254E-7</v>
      </c>
      <c r="J4">
        <f>CRI!A4*CRI!M4</f>
        <v>2.2687815372244164E-5</v>
      </c>
      <c r="L4" s="3">
        <f>CRI!B4*CRI!K4</f>
        <v>0.12072334730867693</v>
      </c>
      <c r="M4" s="3">
        <f>CRI!B4*CRI!L4</f>
        <v>3.4485727270360455E-3</v>
      </c>
      <c r="N4" s="3">
        <f>CRI!B4*CRI!M4</f>
        <v>0.56935109058555267</v>
      </c>
    </row>
    <row r="5" spans="1:14" x14ac:dyDescent="0.25">
      <c r="A5" s="3">
        <v>3.74183E-16</v>
      </c>
      <c r="B5" s="3">
        <v>1.4388E-2</v>
      </c>
      <c r="C5">
        <f t="shared" si="2"/>
        <v>8000</v>
      </c>
      <c r="D5" s="3">
        <v>3.8299999999999998E-7</v>
      </c>
      <c r="E5" s="6">
        <f>IF(C5&lt;=5000,F5*G5,Daylight!K5)</f>
        <v>73.716406460393927</v>
      </c>
      <c r="F5" s="3">
        <f t="shared" si="0"/>
        <v>4.5403588899925704E+16</v>
      </c>
      <c r="G5" s="3">
        <f t="shared" si="1"/>
        <v>9.217539550899486E-3</v>
      </c>
      <c r="H5">
        <f>CRI!A5*CRI!K5</f>
        <v>5.7853787476699292E-6</v>
      </c>
      <c r="I5">
        <f>CRI!A5*CRI!L5</f>
        <v>1.6559496013652631E-7</v>
      </c>
      <c r="J5">
        <f>CRI!A5*CRI!M5</f>
        <v>2.7287436354508487E-5</v>
      </c>
      <c r="L5" s="3">
        <f>CRI!B5*CRI!K5</f>
        <v>0.13286512410889773</v>
      </c>
      <c r="M5" s="3">
        <f>CRI!B5*CRI!L5</f>
        <v>3.8029999227291384E-3</v>
      </c>
      <c r="N5" s="3">
        <f>CRI!B5*CRI!M5</f>
        <v>0.62667437621359068</v>
      </c>
    </row>
    <row r="6" spans="1:14" x14ac:dyDescent="0.25">
      <c r="A6" s="3">
        <v>3.74183E-16</v>
      </c>
      <c r="B6" s="3">
        <v>1.4388E-2</v>
      </c>
      <c r="C6">
        <f t="shared" si="2"/>
        <v>8000</v>
      </c>
      <c r="D6" s="3">
        <v>3.84E-7</v>
      </c>
      <c r="E6" s="6">
        <f>IF(C6&lt;=5000,F6*G6,Daylight!K6)</f>
        <v>73.92536050648512</v>
      </c>
      <c r="F6" s="3">
        <f t="shared" si="0"/>
        <v>4.4815467455934112E+16</v>
      </c>
      <c r="G6" s="3">
        <f t="shared" si="1"/>
        <v>9.3320084840123156E-3</v>
      </c>
      <c r="H6">
        <f>CRI!A6*CRI!K6</f>
        <v>7.0199450301278355E-6</v>
      </c>
      <c r="I6">
        <f>CRI!A6*CRI!L6</f>
        <v>2.0111425640526436E-7</v>
      </c>
      <c r="J6">
        <f>CRI!A6*CRI!M6</f>
        <v>3.3115044248232544E-5</v>
      </c>
      <c r="L6" s="3">
        <f>CRI!B6*CRI!K6</f>
        <v>0.14753705570834122</v>
      </c>
      <c r="M6" s="3">
        <f>CRI!B6*CRI!L6</f>
        <v>4.2267859824629958E-3</v>
      </c>
      <c r="N6" s="3">
        <f>CRI!B6*CRI!M6</f>
        <v>0.69597355920416648</v>
      </c>
    </row>
    <row r="7" spans="1:14" x14ac:dyDescent="0.25">
      <c r="A7" s="3">
        <v>3.74183E-16</v>
      </c>
      <c r="B7" s="3">
        <v>1.4388E-2</v>
      </c>
      <c r="C7">
        <f t="shared" si="2"/>
        <v>8000</v>
      </c>
      <c r="D7" s="3">
        <v>3.8500000000000002E-7</v>
      </c>
      <c r="E7" s="6">
        <f>IF(C7&lt;=5000,F7*G7,Daylight!K7)</f>
        <v>74.134314552576328</v>
      </c>
      <c r="F7" s="3">
        <f t="shared" si="0"/>
        <v>4.423646403070032E+16</v>
      </c>
      <c r="G7" s="3">
        <f t="shared" si="1"/>
        <v>9.4473064324480573E-3</v>
      </c>
      <c r="H7">
        <f>CRI!A7*CRI!K7</f>
        <v>8.6186445216012214E-6</v>
      </c>
      <c r="I7">
        <f>CRI!A7*CRI!L7</f>
        <v>2.4668749972382743E-7</v>
      </c>
      <c r="J7">
        <f>CRI!A7*CRI!M7</f>
        <v>4.0664853987677844E-5</v>
      </c>
      <c r="L7" s="3">
        <f>CRI!B7*CRI!K7</f>
        <v>0.16576432733956067</v>
      </c>
      <c r="M7" s="3">
        <f>CRI!B7*CRI!L7</f>
        <v>4.7445961313648845E-3</v>
      </c>
      <c r="N7" s="3">
        <f>CRI!B7*CRI!M7</f>
        <v>0.78211627718653476</v>
      </c>
    </row>
    <row r="8" spans="1:14" x14ac:dyDescent="0.25">
      <c r="A8" s="3">
        <v>3.74183E-16</v>
      </c>
      <c r="B8" s="3">
        <v>1.4388E-2</v>
      </c>
      <c r="C8">
        <f t="shared" si="2"/>
        <v>8000</v>
      </c>
      <c r="D8" s="3">
        <v>3.8599999999999999E-7</v>
      </c>
      <c r="E8" s="6">
        <f>IF(C8&lt;=5000,F8*G8,Daylight!K8)</f>
        <v>74.343268598667535</v>
      </c>
      <c r="F8" s="3">
        <f t="shared" si="0"/>
        <v>4.366641412682632E+16</v>
      </c>
      <c r="G8" s="3">
        <f t="shared" si="1"/>
        <v>9.5634338104817196E-3</v>
      </c>
      <c r="H8">
        <f>CRI!A8*CRI!K8</f>
        <v>1.0709081198502973E-5</v>
      </c>
      <c r="I8">
        <f>CRI!A8*CRI!L8</f>
        <v>3.055709140981503E-7</v>
      </c>
      <c r="J8">
        <f>CRI!A8*CRI!M8</f>
        <v>5.0541721988986631E-5</v>
      </c>
      <c r="L8" s="3">
        <f>CRI!B8*CRI!K8</f>
        <v>0.18848880805603269</v>
      </c>
      <c r="M8" s="3">
        <f>CRI!B8*CRI!L8</f>
        <v>5.3783042921557236E-3</v>
      </c>
      <c r="N8" s="3">
        <f>CRI!B8*CRI!M8</f>
        <v>0.88957668339793605</v>
      </c>
    </row>
    <row r="9" spans="1:14" x14ac:dyDescent="0.25">
      <c r="A9" s="3">
        <v>3.74183E-16</v>
      </c>
      <c r="B9" s="3">
        <v>1.4388E-2</v>
      </c>
      <c r="C9">
        <f t="shared" si="2"/>
        <v>8000</v>
      </c>
      <c r="D9" s="3">
        <v>3.8700000000000001E-7</v>
      </c>
      <c r="E9" s="6">
        <f>IF(C9&lt;=5000,F9*G9,Daylight!K9)</f>
        <v>74.552222644758729</v>
      </c>
      <c r="F9" s="3">
        <f t="shared" si="0"/>
        <v>4.3105156629826144E+16</v>
      </c>
      <c r="G9" s="3">
        <f t="shared" si="1"/>
        <v>9.6803910045114242E-3</v>
      </c>
      <c r="H9">
        <f>CRI!A9*CRI!K9</f>
        <v>1.3388694650149342E-5</v>
      </c>
      <c r="I9">
        <f>CRI!A9*CRI!L9</f>
        <v>3.8052717303999467E-7</v>
      </c>
      <c r="J9">
        <f>CRI!A9*CRI!M9</f>
        <v>6.320752402321884E-5</v>
      </c>
      <c r="L9" s="3">
        <f>CRI!B9*CRI!K9</f>
        <v>0.21564998287889703</v>
      </c>
      <c r="M9" s="3">
        <f>CRI!B9*CRI!L9</f>
        <v>6.129102238515434E-3</v>
      </c>
      <c r="N9" s="3">
        <f>CRI!B9*CRI!M9</f>
        <v>1.0180754606478815</v>
      </c>
    </row>
    <row r="10" spans="1:14" x14ac:dyDescent="0.25">
      <c r="A10" s="3">
        <v>3.74183E-16</v>
      </c>
      <c r="B10" s="3">
        <v>1.4388E-2</v>
      </c>
      <c r="C10">
        <f t="shared" si="2"/>
        <v>8000</v>
      </c>
      <c r="D10" s="3">
        <v>3.8799999999999998E-7</v>
      </c>
      <c r="E10" s="6">
        <f>IF(C10&lt;=5000,F10*G10,Daylight!K10)</f>
        <v>74.76117669084995</v>
      </c>
      <c r="F10" s="3">
        <f t="shared" si="0"/>
        <v>4.2552533730060632E+16</v>
      </c>
      <c r="G10" s="3">
        <f t="shared" si="1"/>
        <v>9.7981783733151074E-3</v>
      </c>
      <c r="H10">
        <f>CRI!A10*CRI!K10</f>
        <v>1.6742237385361663E-5</v>
      </c>
      <c r="I10">
        <f>CRI!A10*CRI!L10</f>
        <v>4.7428584815447135E-7</v>
      </c>
      <c r="J10">
        <f>CRI!A10*CRI!M10</f>
        <v>7.9064632998221629E-5</v>
      </c>
      <c r="L10" s="3">
        <f>CRI!B10*CRI!K10</f>
        <v>0.24677386009528154</v>
      </c>
      <c r="M10" s="3">
        <f>CRI!B10*CRI!L10</f>
        <v>6.990783062243335E-3</v>
      </c>
      <c r="N10" s="3">
        <f>CRI!B10*CRI!M10</f>
        <v>1.1653809603158036</v>
      </c>
    </row>
    <row r="11" spans="1:14" x14ac:dyDescent="0.25">
      <c r="A11" s="3">
        <v>3.74183E-16</v>
      </c>
      <c r="B11" s="3">
        <v>1.4388E-2</v>
      </c>
      <c r="C11">
        <f t="shared" si="2"/>
        <v>8000</v>
      </c>
      <c r="D11" s="3">
        <v>3.89E-7</v>
      </c>
      <c r="E11" s="6">
        <f>IF(C11&lt;=5000,F11*G11,Daylight!K11)</f>
        <v>74.970130736941172</v>
      </c>
      <c r="F11" s="3">
        <f t="shared" si="0"/>
        <v>4.2008390846668216E+16</v>
      </c>
      <c r="G11" s="3">
        <f t="shared" si="1"/>
        <v>9.916796248307231E-3</v>
      </c>
      <c r="H11">
        <f>CRI!A11*CRI!K11</f>
        <v>2.0861105738848926E-5</v>
      </c>
      <c r="I11">
        <f>CRI!A11*CRI!L11</f>
        <v>5.8992142212705775E-7</v>
      </c>
      <c r="J11">
        <f>CRI!A11*CRI!M11</f>
        <v>9.8547102797599795E-5</v>
      </c>
      <c r="L11" s="3">
        <f>CRI!B11*CRI!K11</f>
        <v>0.28138059360659412</v>
      </c>
      <c r="M11" s="3">
        <f>CRI!B11*CRI!L11</f>
        <v>7.9570297958959889E-3</v>
      </c>
      <c r="N11" s="3">
        <f>CRI!B11*CRI!M11</f>
        <v>1.3292316634855776</v>
      </c>
    </row>
    <row r="12" spans="1:14" x14ac:dyDescent="0.25">
      <c r="A12" s="3">
        <v>3.74183E-16</v>
      </c>
      <c r="B12" s="3">
        <v>1.4388E-2</v>
      </c>
      <c r="C12">
        <f t="shared" si="2"/>
        <v>8000</v>
      </c>
      <c r="D12" s="3">
        <v>3.9000000000000002E-7</v>
      </c>
      <c r="E12" s="6">
        <f>IF(C12&lt;=5000,F12*G12,Daylight!K12)</f>
        <v>75.179084783032323</v>
      </c>
      <c r="F12" s="3">
        <f t="shared" si="0"/>
        <v>4.1472576553436608E+16</v>
      </c>
      <c r="G12" s="3">
        <f t="shared" si="1"/>
        <v>1.0036244933795237E-2</v>
      </c>
      <c r="H12">
        <f>CRI!A12*CRI!K12</f>
        <v>2.5843143232420458E-5</v>
      </c>
      <c r="I12">
        <f>CRI!A12*CRI!L12</f>
        <v>7.3089257315353639E-7</v>
      </c>
      <c r="J12">
        <f>CRI!A12*CRI!M12</f>
        <v>1.2212002833878447E-4</v>
      </c>
      <c r="L12" s="3">
        <f>CRI!B12*CRI!K12</f>
        <v>0.31898485673440619</v>
      </c>
      <c r="M12" s="3">
        <f>CRI!B12*CRI!L12</f>
        <v>9.0214901739638798E-3</v>
      </c>
      <c r="N12" s="3">
        <f>CRI!B12*CRI!M12</f>
        <v>1.5073414016906459</v>
      </c>
    </row>
    <row r="13" spans="1:14" x14ac:dyDescent="0.25">
      <c r="A13" s="3">
        <v>3.74183E-16</v>
      </c>
      <c r="B13" s="3">
        <v>1.4388E-2</v>
      </c>
      <c r="C13">
        <f t="shared" si="2"/>
        <v>8000</v>
      </c>
      <c r="D13" s="3">
        <v>3.9099999999999999E-7</v>
      </c>
      <c r="E13" s="6">
        <f>IF(C13&lt;=5000,F13*G13,Daylight!K13)</f>
        <v>78.542982502338091</v>
      </c>
      <c r="F13" s="3">
        <f t="shared" si="0"/>
        <v>4.0944942506560512E+16</v>
      </c>
      <c r="G13" s="3">
        <f t="shared" si="1"/>
        <v>1.015652470723589E-2</v>
      </c>
      <c r="H13">
        <f>CRI!A13*CRI!K13</f>
        <v>3.1786142915148883E-5</v>
      </c>
      <c r="I13">
        <f>CRI!A13*CRI!L13</f>
        <v>9.0093873374444151E-7</v>
      </c>
      <c r="J13">
        <f>CRI!A13*CRI!M13</f>
        <v>1.5025007536645287E-4</v>
      </c>
      <c r="L13" s="3">
        <f>CRI!B13*CRI!K13</f>
        <v>0.37405223589632736</v>
      </c>
      <c r="M13" s="3">
        <f>CRI!B13*CRI!L13</f>
        <v>1.0602045950095604E-2</v>
      </c>
      <c r="N13" s="3">
        <f>CRI!B13*CRI!M13</f>
        <v>1.7681093545838338</v>
      </c>
    </row>
    <row r="14" spans="1:14" x14ac:dyDescent="0.25">
      <c r="A14" s="3">
        <v>3.74183E-16</v>
      </c>
      <c r="B14" s="3">
        <v>1.4388E-2</v>
      </c>
      <c r="C14">
        <f t="shared" si="2"/>
        <v>8000</v>
      </c>
      <c r="D14" s="3">
        <v>3.9200000000000002E-7</v>
      </c>
      <c r="E14" s="6">
        <f>IF(C14&lt;=5000,F14*G14,Daylight!K14)</f>
        <v>81.906880221644101</v>
      </c>
      <c r="F14" s="3">
        <f t="shared" si="0"/>
        <v>4.0425343374232664E+16</v>
      </c>
      <c r="G14" s="3">
        <f t="shared" si="1"/>
        <v>1.027763581949131E-2</v>
      </c>
      <c r="H14">
        <f>CRI!A14*CRI!K14</f>
        <v>3.8983828279439565E-5</v>
      </c>
      <c r="I14">
        <f>CRI!A14*CRI!L14</f>
        <v>1.1080084295129909E-6</v>
      </c>
      <c r="J14">
        <f>CRI!A14*CRI!M14</f>
        <v>1.8433318913212821E-4</v>
      </c>
      <c r="L14" s="3">
        <f>CRI!B14*CRI!K14</f>
        <v>0.43656760311161374</v>
      </c>
      <c r="M14" s="3">
        <f>CRI!B14*CRI!L14</f>
        <v>1.2408237098537309E-2</v>
      </c>
      <c r="N14" s="3">
        <f>CRI!B14*CRI!M14</f>
        <v>2.0642892734004699</v>
      </c>
    </row>
    <row r="15" spans="1:14" x14ac:dyDescent="0.25">
      <c r="A15" s="3">
        <v>3.74183E-16</v>
      </c>
      <c r="B15" s="3">
        <v>1.4388E-2</v>
      </c>
      <c r="C15">
        <f t="shared" si="2"/>
        <v>8000</v>
      </c>
      <c r="D15" s="3">
        <v>3.9299999999999999E-7</v>
      </c>
      <c r="E15" s="6">
        <f>IF(C15&lt;=5000,F15*G15,Daylight!K15)</f>
        <v>85.270777940950069</v>
      </c>
      <c r="F15" s="3">
        <f t="shared" si="0"/>
        <v>3.9913636768017768E+16</v>
      </c>
      <c r="G15" s="3">
        <f t="shared" si="1"/>
        <v>1.0399578495084711E-2</v>
      </c>
      <c r="H15">
        <f>CRI!A15*CRI!K15</f>
        <v>4.7918260767699234E-5</v>
      </c>
      <c r="I15">
        <f>CRI!A15*CRI!L15</f>
        <v>1.3641853510837372E-6</v>
      </c>
      <c r="J15">
        <f>CRI!A15*CRI!M15</f>
        <v>2.2665667745787378E-4</v>
      </c>
      <c r="L15" s="3">
        <f>CRI!B15*CRI!K15</f>
        <v>0.50980942332489343</v>
      </c>
      <c r="M15" s="3">
        <f>CRI!B15*CRI!L15</f>
        <v>1.4513768571773229E-2</v>
      </c>
      <c r="N15" s="3">
        <f>CRI!B15*CRI!M15</f>
        <v>2.4114337243522446</v>
      </c>
    </row>
    <row r="16" spans="1:14" x14ac:dyDescent="0.25">
      <c r="A16" s="3">
        <v>3.74183E-16</v>
      </c>
      <c r="B16" s="3">
        <v>1.4388E-2</v>
      </c>
      <c r="C16">
        <f t="shared" si="2"/>
        <v>8000</v>
      </c>
      <c r="D16" s="3">
        <v>3.9400000000000001E-7</v>
      </c>
      <c r="E16" s="6">
        <f>IF(C16&lt;=5000,F16*G16,Daylight!K16)</f>
        <v>88.634675660255823</v>
      </c>
      <c r="F16" s="3">
        <f t="shared" si="0"/>
        <v>3.9409683175958864E+16</v>
      </c>
      <c r="G16" s="3">
        <f t="shared" si="1"/>
        <v>1.0522352932455823E-2</v>
      </c>
      <c r="H16">
        <f>CRI!A16*CRI!K16</f>
        <v>5.9205883244125062E-5</v>
      </c>
      <c r="I16">
        <f>CRI!A16*CRI!L16</f>
        <v>1.6846815891721052E-6</v>
      </c>
      <c r="J16">
        <f>CRI!A16*CRI!M16</f>
        <v>2.8014532696483193E-4</v>
      </c>
      <c r="L16" s="3">
        <f>CRI!B16*CRI!K16</f>
        <v>0.59749671888283673</v>
      </c>
      <c r="M16" s="3">
        <f>CRI!B16*CRI!L16</f>
        <v>1.700154894644763E-2</v>
      </c>
      <c r="N16" s="3">
        <f>CRI!B16*CRI!M16</f>
        <v>2.8271837949222065</v>
      </c>
    </row>
    <row r="17" spans="1:14" x14ac:dyDescent="0.25">
      <c r="A17" s="3">
        <v>3.74183E-16</v>
      </c>
      <c r="B17" s="3">
        <v>1.4388E-2</v>
      </c>
      <c r="C17">
        <f t="shared" si="2"/>
        <v>8000</v>
      </c>
      <c r="D17" s="3">
        <v>3.9499999999999998E-7</v>
      </c>
      <c r="E17" s="6">
        <f>IF(C17&lt;=5000,F17*G17,Daylight!K17)</f>
        <v>91.998573379561833</v>
      </c>
      <c r="F17" s="3">
        <f t="shared" si="0"/>
        <v>3.891334589736912E+16</v>
      </c>
      <c r="G17" s="3">
        <f t="shared" si="1"/>
        <v>1.0645959304215857E-2</v>
      </c>
      <c r="H17">
        <f>CRI!A17*CRI!K17</f>
        <v>7.3626376560439341E-5</v>
      </c>
      <c r="I17">
        <f>CRI!A17*CRI!L17</f>
        <v>2.0884867599497174E-6</v>
      </c>
      <c r="J17">
        <f>CRI!A17*CRI!M17</f>
        <v>3.4849818238607953E-4</v>
      </c>
      <c r="L17" s="3">
        <f>CRI!B17*CRI!K17</f>
        <v>0.70378908635364801</v>
      </c>
      <c r="M17" s="3">
        <f>CRI!B17*CRI!L17</f>
        <v>1.9963690423364915E-2</v>
      </c>
      <c r="N17" s="3">
        <f>CRI!B17*CRI!M17</f>
        <v>3.3312683420739337</v>
      </c>
    </row>
    <row r="18" spans="1:14" x14ac:dyDescent="0.25">
      <c r="A18" s="3">
        <v>3.74183E-16</v>
      </c>
      <c r="B18" s="3">
        <v>1.4388E-2</v>
      </c>
      <c r="C18">
        <f t="shared" si="2"/>
        <v>8000</v>
      </c>
      <c r="D18" s="3">
        <v>3.96E-7</v>
      </c>
      <c r="E18" s="6">
        <f>IF(C18&lt;=5000,F18*G18,Daylight!K18)</f>
        <v>95.362471098867587</v>
      </c>
      <c r="F18" s="3">
        <f t="shared" si="0"/>
        <v>3.8424490979261512E+16</v>
      </c>
      <c r="G18" s="3">
        <f t="shared" si="1"/>
        <v>1.0770397757402093E-2</v>
      </c>
      <c r="H18">
        <f>CRI!A18*CRI!K18</f>
        <v>9.2296754075695155E-5</v>
      </c>
      <c r="I18">
        <f>CRI!A18*CRI!L18</f>
        <v>2.6040159251088556E-6</v>
      </c>
      <c r="J18">
        <f>CRI!A18*CRI!M18</f>
        <v>4.3702469650533398E-4</v>
      </c>
      <c r="L18" s="3">
        <f>CRI!B18*CRI!K18</f>
        <v>0.83455255478791013</v>
      </c>
      <c r="M18" s="3">
        <f>CRI!B18*CRI!L18</f>
        <v>2.3545661651608096E-2</v>
      </c>
      <c r="N18" s="3">
        <f>CRI!B18*CRI!M18</f>
        <v>3.9516024222782566</v>
      </c>
    </row>
    <row r="19" spans="1:14" x14ac:dyDescent="0.25">
      <c r="A19" s="3">
        <v>3.74183E-16</v>
      </c>
      <c r="B19" s="3">
        <v>1.4388E-2</v>
      </c>
      <c r="C19">
        <f t="shared" si="2"/>
        <v>8000</v>
      </c>
      <c r="D19" s="3">
        <v>3.9699999999999902E-7</v>
      </c>
      <c r="E19" s="6">
        <f>IF(C19&lt;=5000,F19*G19,Daylight!K19)</f>
        <v>98.726368818173583</v>
      </c>
      <c r="F19" s="3">
        <f t="shared" si="0"/>
        <v>3.794298715437264E+16</v>
      </c>
      <c r="G19" s="3">
        <f t="shared" si="1"/>
        <v>1.0895668413731812E-2</v>
      </c>
      <c r="H19">
        <f>CRI!A19*CRI!K19</f>
        <v>1.1590441139306221E-4</v>
      </c>
      <c r="I19">
        <f>CRI!A19*CRI!L19</f>
        <v>3.2503087742783654E-6</v>
      </c>
      <c r="J19">
        <f>CRI!A19*CRI!M19</f>
        <v>5.4900354831056281E-4</v>
      </c>
      <c r="L19" s="3">
        <f>CRI!B19*CRI!K19</f>
        <v>0.99011490571320471</v>
      </c>
      <c r="M19" s="3">
        <f>CRI!B19*CRI!L19</f>
        <v>2.7765803966423138E-2</v>
      </c>
      <c r="N19" s="3">
        <f>CRI!B19*CRI!M19</f>
        <v>4.6898697809552488</v>
      </c>
    </row>
    <row r="20" spans="1:14" x14ac:dyDescent="0.25">
      <c r="A20" s="3">
        <v>3.74183E-16</v>
      </c>
      <c r="B20" s="3">
        <v>1.4388E-2</v>
      </c>
      <c r="C20">
        <f t="shared" si="2"/>
        <v>8000</v>
      </c>
      <c r="D20" s="3">
        <v>3.9799999999999898E-7</v>
      </c>
      <c r="E20" s="6">
        <f>IF(C20&lt;=5000,F20*G20,Daylight!K20)</f>
        <v>102.09026653747958</v>
      </c>
      <c r="F20" s="3">
        <f t="shared" si="0"/>
        <v>3.7468705780733224E+16</v>
      </c>
      <c r="G20" s="3">
        <f t="shared" si="1"/>
        <v>1.1021771369856305E-2</v>
      </c>
      <c r="H20">
        <f>CRI!A20*CRI!K20</f>
        <v>1.4464865755359679E-4</v>
      </c>
      <c r="I20">
        <f>CRI!A20*CRI!L20</f>
        <v>4.0338557661269036E-6</v>
      </c>
      <c r="J20">
        <f>CRI!A20*CRI!M20</f>
        <v>6.8539429235243022E-4</v>
      </c>
      <c r="L20" s="3">
        <f>CRI!B20*CRI!K20</f>
        <v>1.1660443973111305</v>
      </c>
      <c r="M20" s="3">
        <f>CRI!B20*CRI!L20</f>
        <v>3.2517791697517992E-2</v>
      </c>
      <c r="N20" s="3">
        <f>CRI!B20*CRI!M20</f>
        <v>5.5251129741764107</v>
      </c>
    </row>
    <row r="21" spans="1:14" x14ac:dyDescent="0.25">
      <c r="A21" s="3">
        <v>3.74183E-16</v>
      </c>
      <c r="B21" s="3">
        <v>1.4388E-2</v>
      </c>
      <c r="C21">
        <f t="shared" si="2"/>
        <v>8000</v>
      </c>
      <c r="D21" s="3">
        <v>3.9899999999999901E-7</v>
      </c>
      <c r="E21" s="6">
        <f>IF(C21&lt;=5000,F21*G21,Daylight!K21)</f>
        <v>105.45416425678536</v>
      </c>
      <c r="F21" s="3">
        <f t="shared" si="0"/>
        <v>3.7001520782750288E+16</v>
      </c>
      <c r="G21" s="3">
        <f t="shared" si="1"/>
        <v>1.1148706697613179E-2</v>
      </c>
      <c r="H21">
        <f>CRI!A21*CRI!K21</f>
        <v>1.7859260983570099E-4</v>
      </c>
      <c r="I21">
        <f>CRI!A21*CRI!L21</f>
        <v>4.9580539558343164E-6</v>
      </c>
      <c r="J21">
        <f>CRI!A21*CRI!M21</f>
        <v>8.4651401875796071E-4</v>
      </c>
      <c r="L21" s="3">
        <f>CRI!B21*CRI!K21</f>
        <v>1.3570906943622134</v>
      </c>
      <c r="M21" s="3">
        <f>CRI!B21*CRI!L21</f>
        <v>3.7675292901528934E-2</v>
      </c>
      <c r="N21" s="3">
        <f>CRI!B21*CRI!M21</f>
        <v>6.4324962749603216</v>
      </c>
    </row>
    <row r="22" spans="1:14" x14ac:dyDescent="0.25">
      <c r="A22" s="3">
        <v>3.74183E-16</v>
      </c>
      <c r="B22" s="3">
        <v>1.4388E-2</v>
      </c>
      <c r="C22">
        <f t="shared" si="2"/>
        <v>8000</v>
      </c>
      <c r="D22" s="3">
        <v>3.9999999999999898E-7</v>
      </c>
      <c r="E22" s="6">
        <f>IF(C22&lt;=5000,F22*G22,Daylight!K22)</f>
        <v>108.8180619760914</v>
      </c>
      <c r="F22" s="3">
        <f t="shared" si="0"/>
        <v>3.6541308593750472E+16</v>
      </c>
      <c r="G22" s="3">
        <f t="shared" si="1"/>
        <v>1.1276474444279157E-2</v>
      </c>
      <c r="H22">
        <f>CRI!A22*CRI!K22</f>
        <v>2.1761604086121636E-4</v>
      </c>
      <c r="I22">
        <f>CRI!A22*CRI!L22</f>
        <v>6.0220791181720249E-6</v>
      </c>
      <c r="J22">
        <f>CRI!A22*CRI!M22</f>
        <v>1.0318134555271797E-3</v>
      </c>
      <c r="L22" s="3">
        <f>CRI!B22*CRI!K22</f>
        <v>1.5571864668778679</v>
      </c>
      <c r="M22" s="3">
        <f>CRI!B22*CRI!L22</f>
        <v>4.3091952542532189E-2</v>
      </c>
      <c r="N22" s="3">
        <f>CRI!B22*CRI!M22</f>
        <v>7.3833065932584212</v>
      </c>
    </row>
    <row r="23" spans="1:14" x14ac:dyDescent="0.25">
      <c r="A23" s="3">
        <v>3.74183E-16</v>
      </c>
      <c r="B23" s="3">
        <v>1.4388E-2</v>
      </c>
      <c r="C23">
        <f t="shared" si="2"/>
        <v>8000</v>
      </c>
      <c r="D23" s="3">
        <v>4.00999999999999E-7</v>
      </c>
      <c r="E23" s="6">
        <f>IF(C23&lt;=5000,F23*G23,Daylight!K23)</f>
        <v>109.84958571465059</v>
      </c>
      <c r="F23" s="3">
        <f t="shared" si="0"/>
        <v>3.6087948099950984E+16</v>
      </c>
      <c r="G23" s="3">
        <f t="shared" si="1"/>
        <v>1.140507463282169E-2</v>
      </c>
      <c r="H23">
        <f>CRI!A23*CRI!K23</f>
        <v>2.617003082022071E-4</v>
      </c>
      <c r="I23">
        <f>CRI!A23*CRI!L23</f>
        <v>7.2274733417207916E-6</v>
      </c>
      <c r="J23">
        <f>CRI!A23*CRI!M23</f>
        <v>1.2412480364361025E-3</v>
      </c>
      <c r="L23" s="3">
        <f>CRI!B23*CRI!K23</f>
        <v>1.7251251293847298</v>
      </c>
      <c r="M23" s="3">
        <f>CRI!B23*CRI!L23</f>
        <v>4.7643413068229681E-2</v>
      </c>
      <c r="N23" s="3">
        <f>CRI!B23*CRI!M23</f>
        <v>8.1822913934088923</v>
      </c>
    </row>
    <row r="24" spans="1:14" x14ac:dyDescent="0.25">
      <c r="A24" s="3">
        <v>3.74183E-16</v>
      </c>
      <c r="B24" s="3">
        <v>1.4388E-2</v>
      </c>
      <c r="C24">
        <f t="shared" si="2"/>
        <v>8000</v>
      </c>
      <c r="D24" s="3">
        <v>4.0199999999999902E-7</v>
      </c>
      <c r="E24" s="6">
        <f>IF(C24&lt;=5000,F24*G24,Daylight!K24)</f>
        <v>110.88110945320979</v>
      </c>
      <c r="F24" s="3">
        <f t="shared" si="0"/>
        <v>3.564132058581732E+16</v>
      </c>
      <c r="G24" s="3">
        <f t="shared" si="1"/>
        <v>1.1534507262149975E-2</v>
      </c>
      <c r="H24">
        <f>CRI!A24*CRI!K24</f>
        <v>3.1311908890485656E-4</v>
      </c>
      <c r="I24">
        <f>CRI!A24*CRI!L24</f>
        <v>8.6376067745465729E-6</v>
      </c>
      <c r="J24">
        <f>CRI!A24*CRI!M24</f>
        <v>1.485694514112767E-3</v>
      </c>
      <c r="L24" s="3">
        <f>CRI!B24*CRI!K24</f>
        <v>1.9013271714823476</v>
      </c>
      <c r="M24" s="3">
        <f>CRI!B24*CRI!L24</f>
        <v>5.2449425917995104E-2</v>
      </c>
      <c r="N24" s="3">
        <f>CRI!B24*CRI!M24</f>
        <v>9.0214600396438946</v>
      </c>
    </row>
    <row r="25" spans="1:14" x14ac:dyDescent="0.25">
      <c r="A25" s="3">
        <v>3.74183E-16</v>
      </c>
      <c r="B25" s="3">
        <v>1.4388E-2</v>
      </c>
      <c r="C25">
        <f t="shared" si="2"/>
        <v>8000</v>
      </c>
      <c r="D25" s="3">
        <v>4.0299999999999899E-7</v>
      </c>
      <c r="E25" s="6">
        <f>IF(C25&lt;=5000,F25*G25,Daylight!K25)</f>
        <v>111.91263319176898</v>
      </c>
      <c r="F25" s="3">
        <f t="shared" si="0"/>
        <v>3.5201309680769876E+16</v>
      </c>
      <c r="G25" s="3">
        <f t="shared" si="1"/>
        <v>1.1664772307365255E-2</v>
      </c>
      <c r="H25">
        <f>CRI!A25*CRI!K25</f>
        <v>3.7580204058628954E-4</v>
      </c>
      <c r="I25">
        <f>CRI!A25*CRI!L25</f>
        <v>1.0362418286493917E-5</v>
      </c>
      <c r="J25">
        <f>CRI!A25*CRI!M25</f>
        <v>1.7839160521891256E-3</v>
      </c>
      <c r="L25" s="3">
        <f>CRI!B25*CRI!K25</f>
        <v>2.1018557847539157</v>
      </c>
      <c r="M25" s="3">
        <f>CRI!B25*CRI!L25</f>
        <v>5.7956866826820552E-2</v>
      </c>
      <c r="N25" s="3">
        <f>CRI!B25*CRI!M25</f>
        <v>9.9774186110310232</v>
      </c>
    </row>
    <row r="26" spans="1:14" x14ac:dyDescent="0.25">
      <c r="A26" s="3">
        <v>3.74183E-16</v>
      </c>
      <c r="B26" s="3">
        <v>1.4388E-2</v>
      </c>
      <c r="C26">
        <f t="shared" si="2"/>
        <v>8000</v>
      </c>
      <c r="D26" s="3">
        <v>4.0399999999999901E-7</v>
      </c>
      <c r="E26" s="6">
        <f>IF(C26&lt;=5000,F26*G26,Daylight!K26)</f>
        <v>112.94415693032816</v>
      </c>
      <c r="F26" s="3">
        <f t="shared" si="0"/>
        <v>3.4767801307203168E+16</v>
      </c>
      <c r="G26" s="3">
        <f t="shared" si="1"/>
        <v>1.1795869720010444E-2</v>
      </c>
      <c r="H26">
        <f>CRI!A26*CRI!K26</f>
        <v>4.5491800790358464E-4</v>
      </c>
      <c r="I26">
        <f>CRI!A26*CRI!L26</f>
        <v>1.2546394934481971E-5</v>
      </c>
      <c r="J26">
        <f>CRI!A26*CRI!M26</f>
        <v>2.1605849842689985E-3</v>
      </c>
      <c r="L26" s="3">
        <f>CRI!B26*CRI!K26</f>
        <v>2.3433664974320183</v>
      </c>
      <c r="M26" s="3">
        <f>CRI!B26*CRI!L26</f>
        <v>6.462879253451545E-2</v>
      </c>
      <c r="N26" s="3">
        <f>CRI!B26*CRI!M26</f>
        <v>11.129571437109863</v>
      </c>
    </row>
    <row r="27" spans="1:14" x14ac:dyDescent="0.25">
      <c r="A27" s="3">
        <v>3.74183E-16</v>
      </c>
      <c r="B27" s="3">
        <v>1.4388E-2</v>
      </c>
      <c r="C27">
        <f t="shared" si="2"/>
        <v>8000</v>
      </c>
      <c r="D27" s="3">
        <v>4.0499999999999898E-7</v>
      </c>
      <c r="E27" s="6">
        <f>IF(C27&lt;=5000,F27*G27,Daylight!K27)</f>
        <v>113.97568066888735</v>
      </c>
      <c r="F27" s="3">
        <f t="shared" si="0"/>
        <v>3.4340683629782452E+16</v>
      </c>
      <c r="G27" s="3">
        <f t="shared" si="1"/>
        <v>1.1927799428318776E-2</v>
      </c>
      <c r="H27">
        <f>CRI!A27*CRI!K27</f>
        <v>5.5715279294159422E-4</v>
      </c>
      <c r="I27">
        <f>CRI!A27*CRI!L27</f>
        <v>1.537635996044072E-5</v>
      </c>
      <c r="J27">
        <f>CRI!A27*CRI!M27</f>
        <v>2.6476169806883866E-3</v>
      </c>
      <c r="L27" s="3">
        <f>CRI!B27*CRI!K27</f>
        <v>2.6430960347114976</v>
      </c>
      <c r="M27" s="3">
        <f>CRI!B27*CRI!L27</f>
        <v>7.2944435628087903E-2</v>
      </c>
      <c r="N27" s="3">
        <f>CRI!B27*CRI!M27</f>
        <v>12.560120009711387</v>
      </c>
    </row>
    <row r="28" spans="1:14" x14ac:dyDescent="0.25">
      <c r="A28" s="3">
        <v>3.74183E-16</v>
      </c>
      <c r="B28" s="3">
        <v>1.4388E-2</v>
      </c>
      <c r="C28">
        <f t="shared" si="2"/>
        <v>8000</v>
      </c>
      <c r="D28" s="3">
        <v>4.05999999999999E-7</v>
      </c>
      <c r="E28" s="6">
        <f>IF(C28&lt;=5000,F28*G28,Daylight!K28)</f>
        <v>115.00720440744655</v>
      </c>
      <c r="F28" s="3">
        <f t="shared" si="0"/>
        <v>3.3919847005982676E+16</v>
      </c>
      <c r="G28" s="3">
        <f t="shared" si="1"/>
        <v>1.2060561337461782E-2</v>
      </c>
      <c r="H28">
        <f>CRI!A28*CRI!K28</f>
        <v>6.8993536247232887E-4</v>
      </c>
      <c r="I28">
        <f>CRI!A28*CRI!L28</f>
        <v>1.907477770492528E-5</v>
      </c>
      <c r="J28">
        <f>CRI!A28*CRI!M28</f>
        <v>3.2805716525576428E-3</v>
      </c>
      <c r="L28" s="3">
        <f>CRI!B28*CRI!K28</f>
        <v>3.0140352084995383</v>
      </c>
      <c r="M28" s="3">
        <f>CRI!B28*CRI!L28</f>
        <v>8.3329620025459475E-2</v>
      </c>
      <c r="N28" s="3">
        <f>CRI!B28*CRI!M28</f>
        <v>14.331427264986459</v>
      </c>
    </row>
    <row r="29" spans="1:14" x14ac:dyDescent="0.25">
      <c r="A29" s="3">
        <v>3.74183E-16</v>
      </c>
      <c r="B29" s="3">
        <v>1.4388E-2</v>
      </c>
      <c r="C29">
        <f t="shared" si="2"/>
        <v>8000</v>
      </c>
      <c r="D29" s="3">
        <v>4.0699999999999903E-7</v>
      </c>
      <c r="E29" s="6">
        <f>IF(C29&lt;=5000,F29*G29,Daylight!K29)</f>
        <v>116.03872814600572</v>
      </c>
      <c r="F29" s="3">
        <f t="shared" si="0"/>
        <v>3.35051839378371E+16</v>
      </c>
      <c r="G29" s="3">
        <f t="shared" si="1"/>
        <v>1.2194155329796404E-2</v>
      </c>
      <c r="H29">
        <f>CRI!A29*CRI!K29</f>
        <v>8.5911488213000111E-4</v>
      </c>
      <c r="I29">
        <f>CRI!A29*CRI!L29</f>
        <v>2.3812635321112137E-5</v>
      </c>
      <c r="J29">
        <f>CRI!A29*CRI!M29</f>
        <v>4.0875722670885963E-3</v>
      </c>
      <c r="L29" s="3">
        <f>CRI!B29*CRI!K29</f>
        <v>3.4559211002338523</v>
      </c>
      <c r="M29" s="3">
        <f>CRI!B29*CRI!L29</f>
        <v>9.578997008452772E-2</v>
      </c>
      <c r="N29" s="3">
        <f>CRI!B29*CRI!M29</f>
        <v>16.442885044126861</v>
      </c>
    </row>
    <row r="30" spans="1:14" x14ac:dyDescent="0.25">
      <c r="A30" s="3">
        <v>3.74183E-16</v>
      </c>
      <c r="B30" s="3">
        <v>1.4388E-2</v>
      </c>
      <c r="C30">
        <f t="shared" si="2"/>
        <v>8000</v>
      </c>
      <c r="D30" s="3">
        <v>4.0799999999999899E-7</v>
      </c>
      <c r="E30" s="6">
        <f>IF(C30&lt;=5000,F30*G30,Daylight!K30)</f>
        <v>117.07025188456493</v>
      </c>
      <c r="F30" s="3">
        <f t="shared" si="0"/>
        <v>3.3096589024862468E+16</v>
      </c>
      <c r="G30" s="3">
        <f t="shared" si="1"/>
        <v>1.2328581265111084E-2</v>
      </c>
      <c r="H30">
        <f>CRI!A30*CRI!K30</f>
        <v>1.0708862625684922E-3</v>
      </c>
      <c r="I30">
        <f>CRI!A30*CRI!L30</f>
        <v>2.974757813185008E-5</v>
      </c>
      <c r="J30">
        <f>CRI!A30*CRI!M30</f>
        <v>5.0983769701122856E-3</v>
      </c>
      <c r="L30" s="3">
        <f>CRI!B30*CRI!K30</f>
        <v>3.9664478384807937</v>
      </c>
      <c r="M30" s="3">
        <f>CRI!B30*CRI!L30</f>
        <v>0.11018183826367713</v>
      </c>
      <c r="N30" s="3">
        <f>CRI!B30*CRI!M30</f>
        <v>18.883841374861916</v>
      </c>
    </row>
    <row r="31" spans="1:14" x14ac:dyDescent="0.25">
      <c r="A31" s="3">
        <v>3.74183E-16</v>
      </c>
      <c r="B31" s="3">
        <v>1.4388E-2</v>
      </c>
      <c r="C31">
        <f t="shared" si="2"/>
        <v>8000</v>
      </c>
      <c r="D31" s="3">
        <v>4.0899999999999902E-7</v>
      </c>
      <c r="E31" s="6">
        <f>IF(C31&lt;=5000,F31*G31,Daylight!K31)</f>
        <v>118.10177562312411</v>
      </c>
      <c r="F31" s="3">
        <f t="shared" si="0"/>
        <v>3.2693958918129568E+16</v>
      </c>
      <c r="G31" s="3">
        <f t="shared" si="1"/>
        <v>1.2463838980871139E-2</v>
      </c>
      <c r="H31">
        <f>CRI!A31*CRI!K31</f>
        <v>1.332230554380303E-3</v>
      </c>
      <c r="I31">
        <f>CRI!A31*CRI!L31</f>
        <v>3.7052041515816647E-5</v>
      </c>
      <c r="J31">
        <f>CRI!A31*CRI!M31</f>
        <v>6.3465421931952256E-3</v>
      </c>
      <c r="L31" s="3">
        <f>CRI!B31*CRI!K31</f>
        <v>4.5431674490964884</v>
      </c>
      <c r="M31" s="3">
        <f>CRI!B31*CRI!L31</f>
        <v>0.12635472770366804</v>
      </c>
      <c r="N31" s="3">
        <f>CRI!B31*CRI!M31</f>
        <v>21.64295347501173</v>
      </c>
    </row>
    <row r="32" spans="1:14" x14ac:dyDescent="0.25">
      <c r="A32" s="3">
        <v>3.74183E-16</v>
      </c>
      <c r="B32" s="3">
        <v>1.4388E-2</v>
      </c>
      <c r="C32">
        <f t="shared" si="2"/>
        <v>8000</v>
      </c>
      <c r="D32" s="3">
        <v>4.0999999999999899E-7</v>
      </c>
      <c r="E32" s="6">
        <f>IF(C32&lt;=5000,F32*G32,Daylight!K32)</f>
        <v>119.1332993616833</v>
      </c>
      <c r="F32" s="3">
        <f t="shared" si="0"/>
        <v>3.229719227544882E+16</v>
      </c>
      <c r="G32" s="3">
        <f t="shared" si="1"/>
        <v>1.2599928292462991E-2</v>
      </c>
      <c r="H32">
        <f>CRI!A32*CRI!K32</f>
        <v>1.6509907183033781E-3</v>
      </c>
      <c r="I32">
        <f>CRI!A32*CRI!L32</f>
        <v>4.5913554795382384E-5</v>
      </c>
      <c r="J32">
        <f>CRI!A32*CRI!M32</f>
        <v>7.8698109624481868E-3</v>
      </c>
      <c r="L32" s="3">
        <f>CRI!B32*CRI!K32</f>
        <v>5.1834898552268402</v>
      </c>
      <c r="M32" s="3">
        <f>CRI!B32*CRI!L32</f>
        <v>0.14415129222763678</v>
      </c>
      <c r="N32" s="3">
        <f>CRI!B32*CRI!M32</f>
        <v>24.708246287613118</v>
      </c>
    </row>
    <row r="33" spans="1:14" x14ac:dyDescent="0.25">
      <c r="A33" s="3">
        <v>3.74183E-16</v>
      </c>
      <c r="B33" s="3">
        <v>1.4388E-2</v>
      </c>
      <c r="C33">
        <f t="shared" si="2"/>
        <v>8000</v>
      </c>
      <c r="D33" s="3">
        <v>4.1099999999999901E-7</v>
      </c>
      <c r="E33" s="6">
        <f>IF(C33&lt;=5000,F33*G33,Daylight!K33)</f>
        <v>119.1898473585894</v>
      </c>
      <c r="F33" s="3">
        <f t="shared" si="0"/>
        <v>3.1906189717640504E+16</v>
      </c>
      <c r="G33" s="3">
        <f t="shared" si="1"/>
        <v>1.2736848993437537E-2</v>
      </c>
      <c r="H33">
        <f>CRI!A33*CRI!K33</f>
        <v>2.0369426294698737E-3</v>
      </c>
      <c r="I33">
        <f>CRI!A33*CRI!L33</f>
        <v>5.6627558864821525E-5</v>
      </c>
      <c r="J33">
        <f>CRI!A33*CRI!M33</f>
        <v>9.7155132432368754E-3</v>
      </c>
      <c r="L33" s="3">
        <f>CRI!B33*CRI!K33</f>
        <v>5.8397780852425027</v>
      </c>
      <c r="M33" s="3">
        <f>CRI!B33*CRI!L33</f>
        <v>0.16234741837850838</v>
      </c>
      <c r="N33" s="3">
        <f>CRI!B33*CRI!M33</f>
        <v>27.853725727908213</v>
      </c>
    </row>
    <row r="34" spans="1:14" x14ac:dyDescent="0.25">
      <c r="A34" s="3">
        <v>3.74183E-16</v>
      </c>
      <c r="B34" s="3">
        <v>1.4388E-2</v>
      </c>
      <c r="C34">
        <f t="shared" si="2"/>
        <v>8000</v>
      </c>
      <c r="D34" s="3">
        <v>4.1199999999999898E-7</v>
      </c>
      <c r="E34" s="6">
        <f>IF(C34&lt;=5000,F34*G34,Daylight!K34)</f>
        <v>119.24639535549554</v>
      </c>
      <c r="F34" s="3">
        <f t="shared" si="0"/>
        <v>3.1520853785861684E+16</v>
      </c>
      <c r="G34" s="3">
        <f t="shared" si="1"/>
        <v>1.2874600855752467E-2</v>
      </c>
      <c r="H34">
        <f>CRI!A34*CRI!K34</f>
        <v>2.5061930081342692E-3</v>
      </c>
      <c r="I34">
        <f>CRI!A34*CRI!L34</f>
        <v>6.9723349307149228E-5</v>
      </c>
      <c r="J34">
        <f>CRI!A34*CRI!M34</f>
        <v>1.1961536796450036E-2</v>
      </c>
      <c r="L34" s="3">
        <f>CRI!B34*CRI!K34</f>
        <v>6.5612467130872885</v>
      </c>
      <c r="M34" s="3">
        <f>CRI!B34*CRI!L34</f>
        <v>0.18253665818321552</v>
      </c>
      <c r="N34" s="3">
        <f>CRI!B34*CRI!M34</f>
        <v>31.315462829260181</v>
      </c>
    </row>
    <row r="35" spans="1:14" x14ac:dyDescent="0.25">
      <c r="A35" s="3">
        <v>3.74183E-16</v>
      </c>
      <c r="B35" s="3">
        <v>1.4388E-2</v>
      </c>
      <c r="C35">
        <f t="shared" si="2"/>
        <v>8000</v>
      </c>
      <c r="D35" s="3">
        <v>4.12999999999999E-7</v>
      </c>
      <c r="E35" s="6">
        <f>IF(C35&lt;=5000,F35*G35,Daylight!K35)</f>
        <v>119.30294335240167</v>
      </c>
      <c r="F35" s="3">
        <f t="shared" si="0"/>
        <v>3.1141088899960948E+16</v>
      </c>
      <c r="G35" s="3">
        <f t="shared" si="1"/>
        <v>1.3013183630013617E-2</v>
      </c>
      <c r="H35">
        <f>CRI!A35*CRI!K35</f>
        <v>3.0798215601565951E-3</v>
      </c>
      <c r="I35">
        <f>CRI!A35*CRI!L35</f>
        <v>8.5847852806656652E-5</v>
      </c>
      <c r="J35">
        <f>CRI!A35*CRI!M35</f>
        <v>1.470950777504644E-2</v>
      </c>
      <c r="L35" s="3">
        <f>CRI!B35*CRI!K35</f>
        <v>7.3632345001782076</v>
      </c>
      <c r="M35" s="3">
        <f>CRI!B35*CRI!L35</f>
        <v>0.20524496604928455</v>
      </c>
      <c r="N35" s="3">
        <f>CRI!B35*CRI!M35</f>
        <v>35.16747740552686</v>
      </c>
    </row>
    <row r="36" spans="1:14" x14ac:dyDescent="0.25">
      <c r="A36" s="3">
        <v>3.74183E-16</v>
      </c>
      <c r="B36" s="3">
        <v>1.4388E-2</v>
      </c>
      <c r="C36">
        <f t="shared" si="2"/>
        <v>8000</v>
      </c>
      <c r="D36" s="3">
        <v>4.1399999999999902E-7</v>
      </c>
      <c r="E36" s="6">
        <f>IF(C36&lt;=5000,F36*G36,Daylight!K36)</f>
        <v>119.3594913493078</v>
      </c>
      <c r="F36" s="3">
        <f t="shared" si="0"/>
        <v>3.0766801317834644E+16</v>
      </c>
      <c r="G36" s="3">
        <f t="shared" si="1"/>
        <v>1.3152597045715149E-2</v>
      </c>
      <c r="H36">
        <f>CRI!A36*CRI!K36</f>
        <v>3.7835910598959448E-3</v>
      </c>
      <c r="I36">
        <f>CRI!A36*CRI!L36</f>
        <v>1.0579770561190257E-4</v>
      </c>
      <c r="J36">
        <f>CRI!A36*CRI!M36</f>
        <v>1.8083659585432999E-2</v>
      </c>
      <c r="L36" s="3">
        <f>CRI!B36*CRI!K36</f>
        <v>8.2611091152682903</v>
      </c>
      <c r="M36" s="3">
        <f>CRI!B36*CRI!L36</f>
        <v>0.23099916887661642</v>
      </c>
      <c r="N36" s="3">
        <f>CRI!B36*CRI!M36</f>
        <v>39.483940699113994</v>
      </c>
    </row>
    <row r="37" spans="1:14" x14ac:dyDescent="0.25">
      <c r="A37" s="3">
        <v>3.74183E-16</v>
      </c>
      <c r="B37" s="3">
        <v>1.4388E-2</v>
      </c>
      <c r="C37">
        <f t="shared" si="2"/>
        <v>8000</v>
      </c>
      <c r="D37" s="3">
        <v>4.1499999999999899E-7</v>
      </c>
      <c r="E37" s="6">
        <f>IF(C37&lt;=5000,F37*G37,Daylight!K37)</f>
        <v>119.41603934621392</v>
      </c>
      <c r="F37" s="3">
        <f t="shared" si="0"/>
        <v>3.0397899095757428E+16</v>
      </c>
      <c r="G37" s="3">
        <f t="shared" si="1"/>
        <v>1.3292840811478746E-2</v>
      </c>
      <c r="H37">
        <f>CRI!A37*CRI!K37</f>
        <v>4.6488301809368016E-3</v>
      </c>
      <c r="I37">
        <f>CRI!A37*CRI!L37</f>
        <v>1.3054811019505639E-4</v>
      </c>
      <c r="J37">
        <f>CRI!A37*CRI!M37</f>
        <v>2.2235097851112127E-2</v>
      </c>
      <c r="L37" s="3">
        <f>CRI!B37*CRI!K37</f>
        <v>9.2702671344465877</v>
      </c>
      <c r="M37" s="3">
        <f>CRI!B37*CRI!L37</f>
        <v>0.26032696577474634</v>
      </c>
      <c r="N37" s="3">
        <f>CRI!B37*CRI!M37</f>
        <v>44.339175409249229</v>
      </c>
    </row>
    <row r="38" spans="1:14" x14ac:dyDescent="0.25">
      <c r="A38" s="3">
        <v>3.74183E-16</v>
      </c>
      <c r="B38" s="3">
        <v>1.4388E-2</v>
      </c>
      <c r="C38">
        <f t="shared" si="2"/>
        <v>8000</v>
      </c>
      <c r="D38" s="3">
        <v>4.1599999999999901E-7</v>
      </c>
      <c r="E38" s="6">
        <f>IF(C38&lt;=5000,F38*G38,Daylight!K38)</f>
        <v>119.47258734312007</v>
      </c>
      <c r="F38" s="3">
        <f t="shared" si="0"/>
        <v>3.0034292049661928E+16</v>
      </c>
      <c r="G38" s="3">
        <f t="shared" si="1"/>
        <v>1.3433914615291715E-2</v>
      </c>
      <c r="H38">
        <f>CRI!A38*CRI!K38</f>
        <v>5.7041124673496485E-3</v>
      </c>
      <c r="I38">
        <f>CRI!A38*CRI!L38</f>
        <v>1.610252946487673E-4</v>
      </c>
      <c r="J38">
        <f>CRI!A38*CRI!M38</f>
        <v>2.7301691772445107E-2</v>
      </c>
      <c r="L38" s="3">
        <f>CRI!B38*CRI!K38</f>
        <v>10.389110392167643</v>
      </c>
      <c r="M38" s="3">
        <f>CRI!B38*CRI!L38</f>
        <v>0.29328130740989117</v>
      </c>
      <c r="N38" s="3">
        <f>CRI!B38*CRI!M38</f>
        <v>49.725578052751395</v>
      </c>
    </row>
    <row r="39" spans="1:14" x14ac:dyDescent="0.25">
      <c r="A39" s="3">
        <v>3.74183E-16</v>
      </c>
      <c r="B39" s="3">
        <v>1.4388E-2</v>
      </c>
      <c r="C39">
        <f t="shared" si="2"/>
        <v>8000</v>
      </c>
      <c r="D39" s="3">
        <v>4.1699999999999898E-7</v>
      </c>
      <c r="E39" s="6">
        <f>IF(C39&lt;=5000,F39*G39,Daylight!K39)</f>
        <v>119.52913534002617</v>
      </c>
      <c r="F39" s="3">
        <f t="shared" si="0"/>
        <v>2.9675891717342648E+16</v>
      </c>
      <c r="G39" s="3">
        <f t="shared" si="1"/>
        <v>1.3575818124743835E-2</v>
      </c>
      <c r="H39">
        <f>CRI!A39*CRI!K39</f>
        <v>6.9818745308411669E-3</v>
      </c>
      <c r="I39">
        <f>CRI!A39*CRI!L39</f>
        <v>1.9858564070947225E-4</v>
      </c>
      <c r="J39">
        <f>CRI!A39*CRI!M39</f>
        <v>3.3442296086947154E-2</v>
      </c>
      <c r="L39" s="3">
        <f>CRI!B39*CRI!K39</f>
        <v>11.615449316779827</v>
      </c>
      <c r="M39" s="3">
        <f>CRI!B39*CRI!L39</f>
        <v>0.33037853007983231</v>
      </c>
      <c r="N39" s="3">
        <f>CRI!B39*CRI!M39</f>
        <v>55.636533357737008</v>
      </c>
    </row>
    <row r="40" spans="1:14" x14ac:dyDescent="0.25">
      <c r="A40" s="3">
        <v>3.74183E-16</v>
      </c>
      <c r="B40" s="3">
        <v>1.4388E-2</v>
      </c>
      <c r="C40">
        <f t="shared" si="2"/>
        <v>8000</v>
      </c>
      <c r="D40" s="3">
        <v>4.17999999999999E-7</v>
      </c>
      <c r="E40" s="6">
        <f>IF(C40&lt;=5000,F40*G40,Daylight!K40)</f>
        <v>119.58568333693232</v>
      </c>
      <c r="F40" s="3">
        <f t="shared" si="0"/>
        <v>2.932261132155946E+16</v>
      </c>
      <c r="G40" s="3">
        <f t="shared" si="1"/>
        <v>1.3718550987263257E-2</v>
      </c>
      <c r="H40">
        <f>CRI!A40*CRI!K40</f>
        <v>8.530188673596022E-3</v>
      </c>
      <c r="I40">
        <f>CRI!A40*CRI!L40</f>
        <v>2.4533096551157709E-4</v>
      </c>
      <c r="J40">
        <f>CRI!A40*CRI!M40</f>
        <v>4.089333089208607E-2</v>
      </c>
      <c r="L40" s="3">
        <f>CRI!B40*CRI!K40</f>
        <v>12.963841463528485</v>
      </c>
      <c r="M40" s="3">
        <f>CRI!B40*CRI!L40</f>
        <v>0.37284424350788758</v>
      </c>
      <c r="N40" s="3">
        <f>CRI!B40*CRI!M40</f>
        <v>62.148057784650376</v>
      </c>
    </row>
    <row r="41" spans="1:14" x14ac:dyDescent="0.25">
      <c r="A41" s="3">
        <v>3.74183E-16</v>
      </c>
      <c r="B41" s="3">
        <v>1.4388E-2</v>
      </c>
      <c r="C41">
        <f t="shared" si="2"/>
        <v>8000</v>
      </c>
      <c r="D41" s="3">
        <v>4.1899999999999897E-7</v>
      </c>
      <c r="E41" s="6">
        <f>IF(C41&lt;=5000,F41*G41,Daylight!K41)</f>
        <v>119.64223133383842</v>
      </c>
      <c r="F41" s="3">
        <f t="shared" si="0"/>
        <v>2.8974365734017836E+16</v>
      </c>
      <c r="G41" s="3">
        <f t="shared" si="1"/>
        <v>1.3862112830351011E-2</v>
      </c>
      <c r="H41">
        <f>CRI!A41*CRI!K41</f>
        <v>1.0406474051743456E-2</v>
      </c>
      <c r="I41">
        <f>CRI!A41*CRI!L41</f>
        <v>3.0386884929076868E-4</v>
      </c>
      <c r="J41">
        <f>CRI!A41*CRI!M41</f>
        <v>4.9937955249017126E-2</v>
      </c>
      <c r="L41" s="3">
        <f>CRI!B41*CRI!K41</f>
        <v>14.448857279939933</v>
      </c>
      <c r="M41" s="3">
        <f>CRI!B41*CRI!L41</f>
        <v>0.42190636457564779</v>
      </c>
      <c r="N41" s="3">
        <f>CRI!B41*CRI!M41</f>
        <v>69.336298217568782</v>
      </c>
    </row>
    <row r="42" spans="1:14" x14ac:dyDescent="0.25">
      <c r="A42" s="3">
        <v>3.74183E-16</v>
      </c>
      <c r="B42" s="3">
        <v>1.4388E-2</v>
      </c>
      <c r="C42">
        <f t="shared" si="2"/>
        <v>8000</v>
      </c>
      <c r="D42" s="3">
        <v>4.19999999999999E-7</v>
      </c>
      <c r="E42" s="6">
        <f>IF(C42&lt;=5000,F42*G42,Daylight!K42)</f>
        <v>119.6987793307446</v>
      </c>
      <c r="F42" s="3">
        <f t="shared" si="0"/>
        <v>2.863107144020224E+16</v>
      </c>
      <c r="G42" s="3">
        <f t="shared" si="1"/>
        <v>1.4006503261814544E-2</v>
      </c>
      <c r="H42">
        <f>CRI!A42*CRI!K42</f>
        <v>1.2679104386116852E-2</v>
      </c>
      <c r="I42">
        <f>CRI!A42*CRI!L42</f>
        <v>3.7741045947661415E-4</v>
      </c>
      <c r="J42">
        <f>CRI!A42*CRI!M42</f>
        <v>6.0914048159525523E-2</v>
      </c>
      <c r="L42" s="3">
        <f>CRI!B42*CRI!K42</f>
        <v>16.085121966465458</v>
      </c>
      <c r="M42" s="3">
        <f>CRI!B42*CRI!L42</f>
        <v>0.47879511732297841</v>
      </c>
      <c r="N42" s="3">
        <f>CRI!B42*CRI!M42</f>
        <v>77.277531935928707</v>
      </c>
    </row>
    <row r="43" spans="1:14" x14ac:dyDescent="0.25">
      <c r="A43" s="3">
        <v>3.74183E-16</v>
      </c>
      <c r="B43" s="3">
        <v>1.4388E-2</v>
      </c>
      <c r="C43">
        <f t="shared" si="2"/>
        <v>8000</v>
      </c>
      <c r="D43" s="3">
        <v>4.2099999999999902E-7</v>
      </c>
      <c r="E43" s="6">
        <f>IF(C43&lt;=5000,F43*G43,Daylight!K43)</f>
        <v>118.63118052845689</v>
      </c>
      <c r="F43" s="3">
        <f t="shared" si="0"/>
        <v>2.8292646505041204E+16</v>
      </c>
      <c r="G43" s="3">
        <f t="shared" si="1"/>
        <v>1.4151721869999839E-2</v>
      </c>
      <c r="H43">
        <f>CRI!A43*CRI!K43</f>
        <v>1.54284624928991E-2</v>
      </c>
      <c r="I43">
        <f>CRI!A43*CRI!L43</f>
        <v>4.6961929993611067E-4</v>
      </c>
      <c r="J43">
        <f>CRI!A43*CRI!M43</f>
        <v>7.4218224108590081E-2</v>
      </c>
      <c r="L43" s="3">
        <f>CRI!B43*CRI!K43</f>
        <v>17.71853958760537</v>
      </c>
      <c r="M43" s="3">
        <f>CRI!B43*CRI!L43</f>
        <v>0.53932581816569192</v>
      </c>
      <c r="N43" s="3">
        <f>CRI!B43*CRI!M43</f>
        <v>85.234581384571712</v>
      </c>
    </row>
    <row r="44" spans="1:14" x14ac:dyDescent="0.25">
      <c r="A44" s="3">
        <v>3.74183E-16</v>
      </c>
      <c r="B44" s="3">
        <v>1.4388E-2</v>
      </c>
      <c r="C44">
        <f t="shared" si="2"/>
        <v>8000</v>
      </c>
      <c r="D44" s="3">
        <v>4.2199999999999899E-7</v>
      </c>
      <c r="E44" s="6">
        <f>IF(C44&lt;=5000,F44*G44,Daylight!K44)</f>
        <v>117.56358172616923</v>
      </c>
      <c r="F44" s="3">
        <f t="shared" si="0"/>
        <v>2.7959010539381968E+16</v>
      </c>
      <c r="G44" s="3">
        <f t="shared" si="1"/>
        <v>1.4297768224022483E-2</v>
      </c>
      <c r="H44">
        <f>CRI!A44*CRI!K44</f>
        <v>1.8701990039524122E-2</v>
      </c>
      <c r="I44">
        <f>CRI!A44*CRI!L44</f>
        <v>5.8338609317362894E-4</v>
      </c>
      <c r="J44">
        <f>CRI!A44*CRI!M44</f>
        <v>9.0087736264947579E-2</v>
      </c>
      <c r="L44" s="3">
        <f>CRI!B44*CRI!K44</f>
        <v>19.444510894106969</v>
      </c>
      <c r="M44" s="3">
        <f>CRI!B44*CRI!L44</f>
        <v>0.6065481384714595</v>
      </c>
      <c r="N44" s="3">
        <f>CRI!B44*CRI!M44</f>
        <v>93.664469156875981</v>
      </c>
    </row>
    <row r="45" spans="1:14" x14ac:dyDescent="0.25">
      <c r="A45" s="3">
        <v>3.74183E-16</v>
      </c>
      <c r="B45" s="3">
        <v>1.4388E-2</v>
      </c>
      <c r="C45">
        <f t="shared" si="2"/>
        <v>8000</v>
      </c>
      <c r="D45" s="3">
        <v>4.2299999999999901E-7</v>
      </c>
      <c r="E45" s="6">
        <f>IF(C45&lt;=5000,F45*G45,Daylight!K45)</f>
        <v>116.49598292388151</v>
      </c>
      <c r="F45" s="3">
        <f t="shared" si="0"/>
        <v>2.7630084667253928E+16</v>
      </c>
      <c r="G45" s="3">
        <f t="shared" si="1"/>
        <v>1.4444641873997403E-2</v>
      </c>
      <c r="H45">
        <f>CRI!A45*CRI!K45</f>
        <v>2.2520787682002368E-2</v>
      </c>
      <c r="I45">
        <f>CRI!A45*CRI!L45</f>
        <v>7.2138554194836092E-4</v>
      </c>
      <c r="J45">
        <f>CRI!A45*CRI!M45</f>
        <v>0.10863525861146602</v>
      </c>
      <c r="L45" s="3">
        <f>CRI!B45*CRI!K45</f>
        <v>21.200300110035023</v>
      </c>
      <c r="M45" s="3">
        <f>CRI!B45*CRI!L45</f>
        <v>0.67908770333852408</v>
      </c>
      <c r="N45" s="3">
        <f>CRI!B45*CRI!M45</f>
        <v>102.2655209761994</v>
      </c>
    </row>
    <row r="46" spans="1:14" x14ac:dyDescent="0.25">
      <c r="A46" s="3">
        <v>3.74183E-16</v>
      </c>
      <c r="B46" s="3">
        <v>1.4388E-2</v>
      </c>
      <c r="C46">
        <f t="shared" si="2"/>
        <v>8000</v>
      </c>
      <c r="D46" s="3">
        <v>4.2399999999999898E-7</v>
      </c>
      <c r="E46" s="6">
        <f>IF(C46&lt;=5000,F46*G46,Daylight!K46)</f>
        <v>115.42838412159385</v>
      </c>
      <c r="F46" s="3">
        <f t="shared" si="0"/>
        <v>2.7305791493900708E+16</v>
      </c>
      <c r="G46" s="3">
        <f t="shared" si="1"/>
        <v>1.4592342351267303E-2</v>
      </c>
      <c r="H46">
        <f>CRI!A46*CRI!K46</f>
        <v>2.6893681303580132E-2</v>
      </c>
      <c r="I46">
        <f>CRI!A46*CRI!L46</f>
        <v>8.8640780622545627E-4</v>
      </c>
      <c r="J46">
        <f>CRI!A46*CRI!M46</f>
        <v>0.1299165035986205</v>
      </c>
      <c r="L46" s="3">
        <f>CRI!B46*CRI!K46</f>
        <v>22.925346798773877</v>
      </c>
      <c r="M46" s="3">
        <f>CRI!B46*CRI!L46</f>
        <v>0.75561267100141272</v>
      </c>
      <c r="N46" s="3">
        <f>CRI!B46*CRI!M46</f>
        <v>110.74649343323789</v>
      </c>
    </row>
    <row r="47" spans="1:14" x14ac:dyDescent="0.25">
      <c r="A47" s="3">
        <v>3.74183E-16</v>
      </c>
      <c r="B47" s="3">
        <v>1.4388E-2</v>
      </c>
      <c r="C47">
        <f t="shared" si="2"/>
        <v>8000</v>
      </c>
      <c r="D47" s="3">
        <v>4.24999999999999E-7</v>
      </c>
      <c r="E47" s="6">
        <f>IF(C47&lt;=5000,F47*G47,Daylight!K47)</f>
        <v>114.36078531930613</v>
      </c>
      <c r="F47" s="3">
        <f t="shared" si="0"/>
        <v>2.698605507456064E+16</v>
      </c>
      <c r="G47" s="3">
        <f t="shared" si="1"/>
        <v>1.4740869168629982E-2</v>
      </c>
      <c r="H47">
        <f>CRI!A47*CRI!K47</f>
        <v>3.181303174993113E-2</v>
      </c>
      <c r="I47">
        <f>CRI!A47*CRI!L47</f>
        <v>1.0813201647087455E-3</v>
      </c>
      <c r="J47">
        <f>CRI!A47*CRI!M47</f>
        <v>0.15391038702364912</v>
      </c>
      <c r="L47" s="3">
        <f>CRI!B47*CRI!K47</f>
        <v>24.561265863027376</v>
      </c>
      <c r="M47" s="3">
        <f>CRI!B47*CRI!L47</f>
        <v>0.83483373283093476</v>
      </c>
      <c r="N47" s="3">
        <f>CRI!B47*CRI!M47</f>
        <v>118.82658542210358</v>
      </c>
    </row>
    <row r="48" spans="1:14" x14ac:dyDescent="0.25">
      <c r="A48" s="3">
        <v>3.74183E-16</v>
      </c>
      <c r="B48" s="3">
        <v>1.4388E-2</v>
      </c>
      <c r="C48">
        <f t="shared" si="2"/>
        <v>8000</v>
      </c>
      <c r="D48" s="3">
        <v>4.2599999999999902E-7</v>
      </c>
      <c r="E48" s="6">
        <f>IF(C48&lt;=5000,F48*G48,Daylight!K48)</f>
        <v>113.29318651701841</v>
      </c>
      <c r="F48" s="3">
        <f t="shared" si="0"/>
        <v>2.66708008839769E+16</v>
      </c>
      <c r="G48" s="3">
        <f t="shared" si="1"/>
        <v>1.4890221820564079E-2</v>
      </c>
      <c r="H48">
        <f>CRI!A48*CRI!K48</f>
        <v>3.72879459347508E-2</v>
      </c>
      <c r="I48">
        <f>CRI!A48*CRI!L48</f>
        <v>1.3099327842299553E-3</v>
      </c>
      <c r="J48">
        <f>CRI!A48*CRI!M48</f>
        <v>0.1806782820725992</v>
      </c>
      <c r="L48" s="3">
        <f>CRI!B48*CRI!K48</f>
        <v>26.078596066155615</v>
      </c>
      <c r="M48" s="3">
        <f>CRI!B48*CRI!L48</f>
        <v>0.91614614582217502</v>
      </c>
      <c r="N48" s="3">
        <f>CRI!B48*CRI!M48</f>
        <v>126.36351555388323</v>
      </c>
    </row>
    <row r="49" spans="1:14" x14ac:dyDescent="0.25">
      <c r="A49" s="3">
        <v>3.74183E-16</v>
      </c>
      <c r="B49" s="3">
        <v>1.4388E-2</v>
      </c>
      <c r="C49">
        <f t="shared" si="2"/>
        <v>8000</v>
      </c>
      <c r="D49" s="3">
        <v>4.2699999999999899E-7</v>
      </c>
      <c r="E49" s="6">
        <f>IF(C49&lt;=5000,F49*G49,Daylight!K49)</f>
        <v>112.22558771473075</v>
      </c>
      <c r="F49" s="3">
        <f t="shared" si="0"/>
        <v>2.6359955786618172E+16</v>
      </c>
      <c r="G49" s="3">
        <f t="shared" si="1"/>
        <v>1.5040399783453855E-2</v>
      </c>
      <c r="H49">
        <f>CRI!A49*CRI!K49</f>
        <v>4.3365944033987996E-2</v>
      </c>
      <c r="I49">
        <f>CRI!A49*CRI!L49</f>
        <v>1.5776524266179254E-3</v>
      </c>
      <c r="J49">
        <f>CRI!A49*CRI!M49</f>
        <v>0.21047191222121325</v>
      </c>
      <c r="L49" s="3">
        <f>CRI!B49*CRI!K49</f>
        <v>27.481768251906953</v>
      </c>
      <c r="M49" s="3">
        <f>CRI!B49*CRI!L49</f>
        <v>0.99978633778597614</v>
      </c>
      <c r="N49" s="3">
        <f>CRI!B49*CRI!M49</f>
        <v>133.37978554475313</v>
      </c>
    </row>
    <row r="50" spans="1:14" x14ac:dyDescent="0.25">
      <c r="A50" s="3">
        <v>3.74183E-16</v>
      </c>
      <c r="B50" s="3">
        <v>1.4388E-2</v>
      </c>
      <c r="C50">
        <f t="shared" si="2"/>
        <v>8000</v>
      </c>
      <c r="D50" s="3">
        <v>4.2799999999999801E-7</v>
      </c>
      <c r="E50" s="6">
        <f>IF(C50&lt;=5000,F50*G50,Daylight!K50)</f>
        <v>111.15798891244305</v>
      </c>
      <c r="F50" s="3">
        <f t="shared" si="0"/>
        <v>2.6053448007592156E+16</v>
      </c>
      <c r="G50" s="3">
        <f t="shared" si="1"/>
        <v>1.5191402515812214E-2</v>
      </c>
      <c r="H50">
        <f>CRI!A50*CRI!K50</f>
        <v>5.0079222312468856E-2</v>
      </c>
      <c r="I50">
        <f>CRI!A50*CRI!L50</f>
        <v>1.8902655611487402E-3</v>
      </c>
      <c r="J50">
        <f>CRI!A50*CRI!M50</f>
        <v>0.24347512875819075</v>
      </c>
      <c r="L50" s="3">
        <f>CRI!B50*CRI!K50</f>
        <v>28.765164244191947</v>
      </c>
      <c r="M50" s="3">
        <f>CRI!B50*CRI!L50</f>
        <v>1.0857556651402918</v>
      </c>
      <c r="N50" s="3">
        <f>CRI!B50*CRI!M50</f>
        <v>139.85045583188625</v>
      </c>
    </row>
    <row r="51" spans="1:14" x14ac:dyDescent="0.25">
      <c r="A51" s="3">
        <v>3.74183E-16</v>
      </c>
      <c r="B51" s="3">
        <v>1.4388E-2</v>
      </c>
      <c r="C51">
        <f t="shared" si="2"/>
        <v>8000</v>
      </c>
      <c r="D51" s="3">
        <v>4.2899999999999898E-7</v>
      </c>
      <c r="E51" s="6">
        <f>IF(C51&lt;=5000,F51*G51,Daylight!K51)</f>
        <v>110.09039011015538</v>
      </c>
      <c r="F51" s="3">
        <f t="shared" si="0"/>
        <v>2.5751207104232272E+16</v>
      </c>
      <c r="G51" s="3">
        <f t="shared" si="1"/>
        <v>1.5343229458503438E-2</v>
      </c>
      <c r="H51">
        <f>CRI!A51*CRI!K51</f>
        <v>5.7455101747959633E-2</v>
      </c>
      <c r="I51">
        <f>CRI!A51*CRI!L51</f>
        <v>2.2542608611964303E-3</v>
      </c>
      <c r="J51">
        <f>CRI!A51*CRI!M51</f>
        <v>0.27985393314592955</v>
      </c>
      <c r="L51" s="3">
        <f>CRI!B51*CRI!K51</f>
        <v>29.923437746022103</v>
      </c>
      <c r="M51" s="3">
        <f>CRI!B51*CRI!L51</f>
        <v>1.1740512590024446</v>
      </c>
      <c r="N51" s="3">
        <f>CRI!B51*CRI!M51</f>
        <v>145.75192614238199</v>
      </c>
    </row>
    <row r="52" spans="1:14" x14ac:dyDescent="0.25">
      <c r="A52" s="3">
        <v>3.74183E-16</v>
      </c>
      <c r="B52" s="3">
        <v>1.4388E-2</v>
      </c>
      <c r="C52">
        <f t="shared" si="2"/>
        <v>8000</v>
      </c>
      <c r="D52" s="3">
        <v>4.2999999999999901E-7</v>
      </c>
      <c r="E52" s="6">
        <f>IF(C52&lt;=5000,F52*G52,Daylight!K52)</f>
        <v>109.02279130786761</v>
      </c>
      <c r="F52" s="3">
        <f t="shared" si="0"/>
        <v>2.5453163938346336E+16</v>
      </c>
      <c r="G52" s="3">
        <f t="shared" si="1"/>
        <v>1.5495880034962287E-2</v>
      </c>
      <c r="H52">
        <f>CRI!A52*CRI!K52</f>
        <v>6.5514122744400272E-2</v>
      </c>
      <c r="I52">
        <f>CRI!A52*CRI!L52</f>
        <v>2.6768715175591517E-3</v>
      </c>
      <c r="J52">
        <f>CRI!A52*CRI!M52</f>
        <v>0.31974768747672078</v>
      </c>
      <c r="L52" s="3">
        <f>CRI!B52*CRI!K52</f>
        <v>30.951570452303613</v>
      </c>
      <c r="M52" s="3">
        <f>CRI!B52*CRI!L52</f>
        <v>1.2646643791712642</v>
      </c>
      <c r="N52" s="3">
        <f>CRI!B52*CRI!M52</f>
        <v>151.06197963618135</v>
      </c>
    </row>
    <row r="53" spans="1:14" x14ac:dyDescent="0.25">
      <c r="A53" s="3">
        <v>3.74183E-16</v>
      </c>
      <c r="B53" s="3">
        <v>1.4388E-2</v>
      </c>
      <c r="C53">
        <f t="shared" si="2"/>
        <v>8000</v>
      </c>
      <c r="D53" s="3">
        <v>4.3099999999999802E-7</v>
      </c>
      <c r="E53" s="6">
        <f>IF(C53&lt;=5000,F53*G53,Daylight!K53)</f>
        <v>110.84998757454711</v>
      </c>
      <c r="F53" s="3">
        <f t="shared" si="0"/>
        <v>2.5159250649100692E+16</v>
      </c>
      <c r="G53" s="3">
        <f t="shared" si="1"/>
        <v>1.5649353651414542E-2</v>
      </c>
      <c r="H53">
        <f>CRI!A53*CRI!K53</f>
        <v>7.4257974110988112E-2</v>
      </c>
      <c r="I53">
        <f>CRI!A53*CRI!L53</f>
        <v>3.1655458848534957E-3</v>
      </c>
      <c r="J53">
        <f>CRI!A53*CRI!M53</f>
        <v>0.36321213510234884</v>
      </c>
      <c r="L53" s="3">
        <f>CRI!B53*CRI!K53</f>
        <v>32.694516565189709</v>
      </c>
      <c r="M53" s="3">
        <f>CRI!B53*CRI!L53</f>
        <v>1.3937357382726685</v>
      </c>
      <c r="N53" s="3">
        <f>CRI!B53*CRI!M53</f>
        <v>159.9160939946043</v>
      </c>
    </row>
    <row r="54" spans="1:14" x14ac:dyDescent="0.25">
      <c r="A54" s="3">
        <v>3.74183E-16</v>
      </c>
      <c r="B54" s="3">
        <v>1.4388E-2</v>
      </c>
      <c r="C54">
        <f t="shared" si="2"/>
        <v>8000</v>
      </c>
      <c r="D54" s="3">
        <v>4.3199999999999799E-7</v>
      </c>
      <c r="E54" s="6">
        <f>IF(C54&lt;=5000,F54*G54,Daylight!K54)</f>
        <v>112.67718384122675</v>
      </c>
      <c r="F54" s="3">
        <f t="shared" si="0"/>
        <v>2.4869400626531912E+16</v>
      </c>
      <c r="G54" s="3">
        <f t="shared" si="1"/>
        <v>1.5803649697094791E-2</v>
      </c>
      <c r="H54">
        <f>CRI!A54*CRI!K54</f>
        <v>8.3691207387321637E-2</v>
      </c>
      <c r="I54">
        <f>CRI!A54*CRI!L54</f>
        <v>3.7283282569787494E-3</v>
      </c>
      <c r="J54">
        <f>CRI!A54*CRI!M54</f>
        <v>0.41030943196066283</v>
      </c>
      <c r="L54" s="3">
        <f>CRI!B54*CRI!K54</f>
        <v>34.354878983046596</v>
      </c>
      <c r="M54" s="3">
        <f>CRI!B54*CRI!L54</f>
        <v>1.5304626385039073</v>
      </c>
      <c r="N54" s="3">
        <f>CRI!B54*CRI!M54</f>
        <v>168.43024877600919</v>
      </c>
    </row>
    <row r="55" spans="1:14" x14ac:dyDescent="0.25">
      <c r="A55" s="3">
        <v>3.74183E-16</v>
      </c>
      <c r="B55" s="3">
        <v>1.4388E-2</v>
      </c>
      <c r="C55">
        <f t="shared" si="2"/>
        <v>8000</v>
      </c>
      <c r="D55" s="3">
        <v>4.3299999999999801E-7</v>
      </c>
      <c r="E55" s="6">
        <f>IF(C55&lt;=5000,F55*G55,Daylight!K55)</f>
        <v>114.50438010790639</v>
      </c>
      <c r="F55" s="3">
        <f t="shared" si="0"/>
        <v>2.4583548485668636E+16</v>
      </c>
      <c r="G55" s="3">
        <f t="shared" si="1"/>
        <v>1.595876754446211E-2</v>
      </c>
      <c r="H55">
        <f>CRI!A55*CRI!K55</f>
        <v>9.3826946378364043E-2</v>
      </c>
      <c r="I55">
        <f>CRI!A55*CRI!L55</f>
        <v>4.3744861595501955E-3</v>
      </c>
      <c r="J55">
        <f>CRI!A55*CRI!M55</f>
        <v>0.46113723080358304</v>
      </c>
      <c r="L55" s="3">
        <f>CRI!B55*CRI!K55</f>
        <v>35.930020272233655</v>
      </c>
      <c r="M55" s="3">
        <f>CRI!B55*CRI!L55</f>
        <v>1.6751624395770359</v>
      </c>
      <c r="N55" s="3">
        <f>CRI!B55*CRI!M55</f>
        <v>176.58754430992616</v>
      </c>
    </row>
    <row r="56" spans="1:14" x14ac:dyDescent="0.25">
      <c r="A56" s="3">
        <v>3.74183E-16</v>
      </c>
      <c r="B56" s="3">
        <v>1.4388E-2</v>
      </c>
      <c r="C56">
        <f t="shared" si="2"/>
        <v>8000</v>
      </c>
      <c r="D56" s="3">
        <v>4.3399999999999798E-7</v>
      </c>
      <c r="E56" s="6">
        <f>IF(C56&lt;=5000,F56*G56,Daylight!K56)</f>
        <v>116.33157637458589</v>
      </c>
      <c r="F56" s="3">
        <f t="shared" si="0"/>
        <v>2.4301630041244404E+16</v>
      </c>
      <c r="G56" s="3">
        <f t="shared" si="1"/>
        <v>1.6114706549415703E-2</v>
      </c>
      <c r="H56">
        <f>CRI!A56*CRI!K56</f>
        <v>0.10466968075096336</v>
      </c>
      <c r="I56">
        <f>CRI!A56*CRI!L56</f>
        <v>5.1139965106687581E-3</v>
      </c>
      <c r="J56">
        <f>CRI!A56*CRI!M56</f>
        <v>0.51575106280818361</v>
      </c>
      <c r="L56" s="3">
        <f>CRI!B56*CRI!K56</f>
        <v>37.417516415634232</v>
      </c>
      <c r="M56" s="3">
        <f>CRI!B56*CRI!L56</f>
        <v>1.8281611925684911</v>
      </c>
      <c r="N56" s="3">
        <f>CRI!B56*CRI!M56</f>
        <v>184.37167019665716</v>
      </c>
    </row>
    <row r="57" spans="1:14" x14ac:dyDescent="0.25">
      <c r="A57" s="3">
        <v>3.74183E-16</v>
      </c>
      <c r="B57" s="3">
        <v>1.4388E-2</v>
      </c>
      <c r="C57">
        <f t="shared" si="2"/>
        <v>8000</v>
      </c>
      <c r="D57" s="3">
        <v>4.3499999999999801E-7</v>
      </c>
      <c r="E57" s="6">
        <f>IF(C57&lt;=5000,F57*G57,Daylight!K57)</f>
        <v>118.15877264126551</v>
      </c>
      <c r="F57" s="3">
        <f t="shared" si="0"/>
        <v>2.4023582282990384E+16</v>
      </c>
      <c r="G57" s="3">
        <f t="shared" si="1"/>
        <v>1.6271466051508535E-2</v>
      </c>
      <c r="H57">
        <f>CRI!A57*CRI!K57</f>
        <v>0.11621296761838333</v>
      </c>
      <c r="I57">
        <f>CRI!A57*CRI!L57</f>
        <v>5.9574623278343232E-3</v>
      </c>
      <c r="J57">
        <f>CRI!A57*CRI!M57</f>
        <v>0.57415220068776684</v>
      </c>
      <c r="L57" s="3">
        <f>CRI!B57*CRI!K57</f>
        <v>38.815156812655722</v>
      </c>
      <c r="M57" s="3">
        <f>CRI!B57*CRI!L57</f>
        <v>1.9897937312789113</v>
      </c>
      <c r="N57" s="3">
        <f>CRI!B57*CRI!M57</f>
        <v>191.76696164586826</v>
      </c>
    </row>
    <row r="58" spans="1:14" x14ac:dyDescent="0.25">
      <c r="A58" s="3">
        <v>3.74183E-16</v>
      </c>
      <c r="B58" s="3">
        <v>1.4388E-2</v>
      </c>
      <c r="C58">
        <f t="shared" si="2"/>
        <v>8000</v>
      </c>
      <c r="D58" s="3">
        <v>4.3599999999999797E-7</v>
      </c>
      <c r="E58" s="6">
        <f>IF(C58&lt;=5000,F58*G58,Daylight!K58)</f>
        <v>119.98596890794515</v>
      </c>
      <c r="F58" s="3">
        <f t="shared" si="0"/>
        <v>2.3749343351492132E+16</v>
      </c>
      <c r="G58" s="3">
        <f t="shared" si="1"/>
        <v>1.6429045374159516E-2</v>
      </c>
      <c r="H58">
        <f>CRI!A58*CRI!K58</f>
        <v>0.12842568922449638</v>
      </c>
      <c r="I58">
        <f>CRI!A58*CRI!L58</f>
        <v>6.9166999473716023E-3</v>
      </c>
      <c r="J58">
        <f>CRI!A58*CRI!M58</f>
        <v>0.63623179594266288</v>
      </c>
      <c r="L58" s="3">
        <f>CRI!B58*CRI!K58</f>
        <v>40.117464686131044</v>
      </c>
      <c r="M58" s="3">
        <f>CRI!B58*CRI!L58</f>
        <v>2.1606305370741752</v>
      </c>
      <c r="N58" s="3">
        <f>CRI!B58*CRI!M58</f>
        <v>198.74533483177112</v>
      </c>
    </row>
    <row r="59" spans="1:14" x14ac:dyDescent="0.25">
      <c r="A59" s="3">
        <v>3.74183E-16</v>
      </c>
      <c r="B59" s="3">
        <v>1.4388E-2</v>
      </c>
      <c r="C59">
        <f t="shared" si="2"/>
        <v>8000</v>
      </c>
      <c r="D59" s="3">
        <v>4.36999999999998E-7</v>
      </c>
      <c r="E59" s="6">
        <f>IF(C59&lt;=5000,F59*G59,Daylight!K59)</f>
        <v>121.81316517462466</v>
      </c>
      <c r="F59" s="3">
        <f t="shared" si="0"/>
        <v>2.3478852514596068E+16</v>
      </c>
      <c r="G59" s="3">
        <f t="shared" si="1"/>
        <v>1.6587443824864396E-2</v>
      </c>
      <c r="H59">
        <f>CRI!A59*CRI!K59</f>
        <v>0.14126098127480652</v>
      </c>
      <c r="I59">
        <f>CRI!A59*CRI!L59</f>
        <v>8.0016965871156087E-3</v>
      </c>
      <c r="J59">
        <f>CRI!A59*CRI!M59</f>
        <v>0.70182625037523416</v>
      </c>
      <c r="L59" s="3">
        <f>CRI!B59*CRI!K59</f>
        <v>41.320255940200951</v>
      </c>
      <c r="M59" s="3">
        <f>CRI!B59*CRI!L59</f>
        <v>2.340576625984522</v>
      </c>
      <c r="N59" s="3">
        <f>CRI!B59*CRI!M59</f>
        <v>205.29122783481773</v>
      </c>
    </row>
    <row r="60" spans="1:14" x14ac:dyDescent="0.25">
      <c r="A60" s="3">
        <v>3.74183E-16</v>
      </c>
      <c r="B60" s="3">
        <v>1.4388E-2</v>
      </c>
      <c r="C60">
        <f t="shared" si="2"/>
        <v>8000</v>
      </c>
      <c r="D60" s="3">
        <v>4.3799999999999802E-7</v>
      </c>
      <c r="E60" s="6">
        <f>IF(C60&lt;=5000,F60*G60,Daylight!K60)</f>
        <v>123.64036144130428</v>
      </c>
      <c r="F60" s="3">
        <f t="shared" si="0"/>
        <v>2.3212050144352352E+16</v>
      </c>
      <c r="G60" s="3">
        <f t="shared" si="1"/>
        <v>1.6746660695405136E-2</v>
      </c>
      <c r="H60">
        <f>CRI!A60*CRI!K60</f>
        <v>0.15466499908955544</v>
      </c>
      <c r="I60">
        <f>CRI!A60*CRI!L60</f>
        <v>9.2197876324723645E-3</v>
      </c>
      <c r="J60">
        <f>CRI!A60*CRI!M60</f>
        <v>0.77074124510997732</v>
      </c>
      <c r="L60" s="3">
        <f>CRI!B60*CRI!K60</f>
        <v>42.423641550210199</v>
      </c>
      <c r="M60" s="3">
        <f>CRI!B60*CRI!L60</f>
        <v>2.5289300616915225</v>
      </c>
      <c r="N60" s="3">
        <f>CRI!B60*CRI!M60</f>
        <v>211.40950119926944</v>
      </c>
    </row>
    <row r="61" spans="1:14" x14ac:dyDescent="0.25">
      <c r="A61" s="3">
        <v>3.74183E-16</v>
      </c>
      <c r="B61" s="3">
        <v>1.4388E-2</v>
      </c>
      <c r="C61">
        <f t="shared" si="2"/>
        <v>8000</v>
      </c>
      <c r="D61" s="3">
        <v>4.3899999999999799E-7</v>
      </c>
      <c r="E61" s="6">
        <f>IF(C61&lt;=5000,F61*G61,Daylight!K61)</f>
        <v>125.4675577079839</v>
      </c>
      <c r="F61" s="3">
        <f t="shared" si="0"/>
        <v>2.2948877694480472E+16</v>
      </c>
      <c r="G61" s="3">
        <f t="shared" si="1"/>
        <v>1.6906695262057875E-2</v>
      </c>
      <c r="H61">
        <f>CRI!A61*CRI!K61</f>
        <v>0.16856291499616199</v>
      </c>
      <c r="I61">
        <f>CRI!A61*CRI!L61</f>
        <v>1.0576644826060081E-2</v>
      </c>
      <c r="J61">
        <f>CRI!A61*CRI!M61</f>
        <v>0.84268508337102721</v>
      </c>
      <c r="L61" s="3">
        <f>CRI!B61*CRI!K61</f>
        <v>43.42803556244138</v>
      </c>
      <c r="M61" s="3">
        <f>CRI!B61*CRI!L61</f>
        <v>2.7249345305158443</v>
      </c>
      <c r="N61" s="3">
        <f>CRI!B61*CRI!M61</f>
        <v>217.10681598861237</v>
      </c>
    </row>
    <row r="62" spans="1:14" x14ac:dyDescent="0.25">
      <c r="A62" s="3">
        <v>3.74183E-16</v>
      </c>
      <c r="B62" s="3">
        <v>1.4388E-2</v>
      </c>
      <c r="C62">
        <f t="shared" si="2"/>
        <v>8000</v>
      </c>
      <c r="D62" s="3">
        <v>4.3999999999999801E-7</v>
      </c>
      <c r="E62" s="6">
        <f>IF(C62&lt;=5000,F62*G62,Daylight!K62)</f>
        <v>127.29475397466352</v>
      </c>
      <c r="F62" s="3">
        <f t="shared" si="0"/>
        <v>2.2689277678344636E+16</v>
      </c>
      <c r="G62" s="3">
        <f t="shared" si="1"/>
        <v>1.7067546785799588E-2</v>
      </c>
      <c r="H62">
        <f>CRI!A62*CRI!K62</f>
        <v>0.18285646472959746</v>
      </c>
      <c r="I62">
        <f>CRI!A62*CRI!L62</f>
        <v>1.2075625039567998E-2</v>
      </c>
      <c r="J62">
        <f>CRI!A62*CRI!M62</f>
        <v>0.91725397746207249</v>
      </c>
      <c r="L62" s="3">
        <f>CRI!B62*CRI!K62</f>
        <v>44.334216914295808</v>
      </c>
      <c r="M62" s="3">
        <f>CRI!B62*CRI!L62</f>
        <v>2.9277793414172608</v>
      </c>
      <c r="N62" s="3">
        <f>CRI!B62*CRI!M62</f>
        <v>222.39157287897567</v>
      </c>
    </row>
    <row r="63" spans="1:14" x14ac:dyDescent="0.25">
      <c r="A63" s="3">
        <v>3.74183E-16</v>
      </c>
      <c r="B63" s="3">
        <v>1.4388E-2</v>
      </c>
      <c r="C63">
        <f t="shared" si="2"/>
        <v>8000</v>
      </c>
      <c r="D63" s="3">
        <v>4.4099999999999798E-7</v>
      </c>
      <c r="E63" s="6">
        <f>IF(C63&lt;=5000,F63*G63,Daylight!K63)</f>
        <v>128.46846675095821</v>
      </c>
      <c r="F63" s="3">
        <f t="shared" si="0"/>
        <v>2.2433193647426484E+16</v>
      </c>
      <c r="G63" s="3">
        <f t="shared" si="1"/>
        <v>1.7229214512512952E-2</v>
      </c>
      <c r="H63">
        <f>CRI!A63*CRI!K63</f>
        <v>0.19741159197138419</v>
      </c>
      <c r="I63">
        <f>CRI!A63*CRI!L63</f>
        <v>1.3718647048880478E-2</v>
      </c>
      <c r="J63">
        <f>CRI!A63*CRI!M63</f>
        <v>0.99385957040216011</v>
      </c>
      <c r="L63" s="3">
        <f>CRI!B63*CRI!K63</f>
        <v>44.912563129288316</v>
      </c>
      <c r="M63" s="3">
        <f>CRI!B63*CRI!L63</f>
        <v>3.1210912970124971</v>
      </c>
      <c r="N63" s="3">
        <f>CRI!B63*CRI!M63</f>
        <v>226.11023117530357</v>
      </c>
    </row>
    <row r="64" spans="1:14" x14ac:dyDescent="0.25">
      <c r="A64" s="3">
        <v>3.74183E-16</v>
      </c>
      <c r="B64" s="3">
        <v>1.4388E-2</v>
      </c>
      <c r="C64">
        <f t="shared" si="2"/>
        <v>8000</v>
      </c>
      <c r="D64" s="3">
        <v>4.41999999999998E-7</v>
      </c>
      <c r="E64" s="6">
        <f>IF(C64&lt;=5000,F64*G64,Daylight!K64)</f>
        <v>129.64217952725301</v>
      </c>
      <c r="F64" s="3">
        <f t="shared" si="0"/>
        <v>2.2180570170282392E+16</v>
      </c>
      <c r="G64" s="3">
        <f t="shared" si="1"/>
        <v>1.7391697673190192E-2</v>
      </c>
      <c r="H64">
        <f>CRI!A64*CRI!K64</f>
        <v>0.21208248096100257</v>
      </c>
      <c r="I64">
        <f>CRI!A64*CRI!L64</f>
        <v>1.5511990770763132E-2</v>
      </c>
      <c r="J64">
        <f>CRI!A64*CRI!M64</f>
        <v>1.0718517396684841</v>
      </c>
      <c r="L64" s="3">
        <f>CRI!B64*CRI!K64</f>
        <v>45.393872091800866</v>
      </c>
      <c r="M64" s="3">
        <f>CRI!B64*CRI!L64</f>
        <v>3.3201673318160361</v>
      </c>
      <c r="N64" s="3">
        <f>CRI!B64*CRI!M64</f>
        <v>229.41782155420989</v>
      </c>
    </row>
    <row r="65" spans="1:14" x14ac:dyDescent="0.25">
      <c r="A65" s="3">
        <v>3.74183E-16</v>
      </c>
      <c r="B65" s="3">
        <v>1.4388E-2</v>
      </c>
      <c r="C65">
        <f t="shared" si="2"/>
        <v>8000</v>
      </c>
      <c r="D65" s="3">
        <v>4.4299999999999802E-7</v>
      </c>
      <c r="E65" s="6">
        <f>IF(C65&lt;=5000,F65*G65,Daylight!K65)</f>
        <v>130.81589230354771</v>
      </c>
      <c r="F65" s="3">
        <f t="shared" si="0"/>
        <v>2.193135281197388E+16</v>
      </c>
      <c r="G65" s="3">
        <f t="shared" si="1"/>
        <v>1.755499548413509E-2</v>
      </c>
      <c r="H65">
        <f>CRI!A65*CRI!K65</f>
        <v>0.22671838515053136</v>
      </c>
      <c r="I65">
        <f>CRI!A65*CRI!L65</f>
        <v>1.7462218421508802E-2</v>
      </c>
      <c r="J65">
        <f>CRI!A65*CRI!M65</f>
        <v>1.1505619438863923</v>
      </c>
      <c r="L65" s="3">
        <f>CRI!B65*CRI!K65</f>
        <v>45.787262912841648</v>
      </c>
      <c r="M65" s="3">
        <f>CRI!B65*CRI!L65</f>
        <v>3.5266093897776525</v>
      </c>
      <c r="N65" s="3">
        <f>CRI!B65*CRI!M65</f>
        <v>232.36352088190117</v>
      </c>
    </row>
    <row r="66" spans="1:14" x14ac:dyDescent="0.25">
      <c r="A66" s="3">
        <v>3.74183E-16</v>
      </c>
      <c r="B66" s="3">
        <v>1.4388E-2</v>
      </c>
      <c r="C66">
        <f t="shared" si="2"/>
        <v>8000</v>
      </c>
      <c r="D66" s="3">
        <v>4.4399999999999799E-7</v>
      </c>
      <c r="E66" s="6">
        <f>IF(C66&lt;=5000,F66*G66,Daylight!K66)</f>
        <v>131.98960507984239</v>
      </c>
      <c r="F66" s="3">
        <f t="shared" si="0"/>
        <v>2.1685488113959056E+16</v>
      </c>
      <c r="G66" s="3">
        <f t="shared" si="1"/>
        <v>1.7719107147163751E-2</v>
      </c>
      <c r="H66">
        <f>CRI!A66*CRI!K66</f>
        <v>0.24114912811711597</v>
      </c>
      <c r="I66">
        <f>CRI!A66*CRI!L66</f>
        <v>1.9573815282362024E-2</v>
      </c>
      <c r="J66">
        <f>CRI!A66*CRI!M66</f>
        <v>1.2292182705929289</v>
      </c>
      <c r="L66" s="3">
        <f>CRI!B66*CRI!K66</f>
        <v>46.102253189522912</v>
      </c>
      <c r="M66" s="3">
        <f>CRI!B66*CRI!L66</f>
        <v>3.742070291019882</v>
      </c>
      <c r="N66" s="3">
        <f>CRI!B66*CRI!M66</f>
        <v>234.99870133696106</v>
      </c>
    </row>
    <row r="67" spans="1:14" x14ac:dyDescent="0.25">
      <c r="A67" s="3">
        <v>3.74183E-16</v>
      </c>
      <c r="B67" s="3">
        <v>1.4388E-2</v>
      </c>
      <c r="C67">
        <f t="shared" si="2"/>
        <v>8000</v>
      </c>
      <c r="D67" s="3">
        <v>4.4499999999999802E-7</v>
      </c>
      <c r="E67" s="6">
        <f>IF(C67&lt;=5000,F67*G67,Daylight!K67)</f>
        <v>133.16331785613718</v>
      </c>
      <c r="F67" s="3">
        <f t="shared" ref="F67:F130" si="3">A67/(D67*D67*D67*D67*D67)</f>
        <v>2.1442923574433936E+16</v>
      </c>
      <c r="G67" s="3">
        <f t="shared" ref="G67:G130" si="4">1/((EXP(B67/(C67*D67))-1))</f>
        <v>1.7884031849803819E-2</v>
      </c>
      <c r="H67">
        <f>CRI!A67*CRI!K67</f>
        <v>0.25518835801257383</v>
      </c>
      <c r="I67">
        <f>CRI!A67*CRI!L67</f>
        <v>2.1848569409799175E-2</v>
      </c>
      <c r="J67">
        <f>CRI!A67*CRI!M67</f>
        <v>1.3069550278492621</v>
      </c>
      <c r="L67" s="3">
        <f>CRI!B67*CRI!K67</f>
        <v>46.348824413007108</v>
      </c>
      <c r="M67" s="3">
        <f>CRI!B67*CRI!L67</f>
        <v>3.968266872112888</v>
      </c>
      <c r="N67" s="3">
        <f>CRI!B67*CRI!M67</f>
        <v>237.37693041035013</v>
      </c>
    </row>
    <row r="68" spans="1:14" x14ac:dyDescent="0.25">
      <c r="A68" s="3">
        <v>3.74183E-16</v>
      </c>
      <c r="B68" s="3">
        <v>1.4388E-2</v>
      </c>
      <c r="C68">
        <f t="shared" ref="C68:C131" si="5">C67</f>
        <v>8000</v>
      </c>
      <c r="D68" s="3">
        <v>4.4599999999999799E-7</v>
      </c>
      <c r="E68" s="6">
        <f>IF(C68&lt;=5000,F68*G68,Daylight!K68)</f>
        <v>134.33703063243186</v>
      </c>
      <c r="F68" s="3">
        <f t="shared" si="3"/>
        <v>2.1203607629112652E+16</v>
      </c>
      <c r="G68" s="3">
        <f t="shared" si="4"/>
        <v>1.8049768765492184E-2</v>
      </c>
      <c r="H68">
        <f>CRI!A68*CRI!K68</f>
        <v>0.26859981208168154</v>
      </c>
      <c r="I68">
        <f>CRI!A68*CRI!L68</f>
        <v>2.4280402254219586E-2</v>
      </c>
      <c r="J68">
        <f>CRI!A68*CRI!M68</f>
        <v>1.3826265577272094</v>
      </c>
      <c r="L68" s="3">
        <f>CRI!B68*CRI!K68</f>
        <v>46.530760612356509</v>
      </c>
      <c r="M68" s="3">
        <f>CRI!B68*CRI!L68</f>
        <v>4.2062039288368664</v>
      </c>
      <c r="N68" s="3">
        <f>CRI!B68*CRI!M68</f>
        <v>239.51865370005189</v>
      </c>
    </row>
    <row r="69" spans="1:14" x14ac:dyDescent="0.25">
      <c r="A69" s="3">
        <v>3.74183E-16</v>
      </c>
      <c r="B69" s="3">
        <v>1.4388E-2</v>
      </c>
      <c r="C69">
        <f t="shared" si="5"/>
        <v>8000</v>
      </c>
      <c r="D69" s="3">
        <v>4.4699999999999801E-7</v>
      </c>
      <c r="E69" s="6">
        <f>IF(C69&lt;=5000,F69*G69,Daylight!K69)</f>
        <v>135.51074340872654</v>
      </c>
      <c r="F69" s="3">
        <f t="shared" si="3"/>
        <v>2.0967489632435544E+16</v>
      </c>
      <c r="G69" s="3">
        <f t="shared" si="4"/>
        <v>1.8216317053771344E-2</v>
      </c>
      <c r="H69">
        <f>CRI!A69*CRI!K69</f>
        <v>0.28112917904861379</v>
      </c>
      <c r="I69">
        <f>CRI!A69*CRI!L69</f>
        <v>2.6853243231027609E-2</v>
      </c>
      <c r="J69">
        <f>CRI!A69*CRI!M69</f>
        <v>1.4549593626404722</v>
      </c>
      <c r="L69" s="3">
        <f>CRI!B69*CRI!K69</f>
        <v>46.651253751672385</v>
      </c>
      <c r="M69" s="3">
        <f>CRI!B69*CRI!L69</f>
        <v>4.4560919228146725</v>
      </c>
      <c r="N69" s="3">
        <f>CRI!B69*CRI!M69</f>
        <v>241.4394644291794</v>
      </c>
    </row>
    <row r="70" spans="1:14" x14ac:dyDescent="0.25">
      <c r="A70" s="3">
        <v>3.74183E-16</v>
      </c>
      <c r="B70" s="3">
        <v>1.4388E-2</v>
      </c>
      <c r="C70">
        <f t="shared" si="5"/>
        <v>8000</v>
      </c>
      <c r="D70" s="3">
        <v>4.4799999999999798E-7</v>
      </c>
      <c r="E70" s="6">
        <f>IF(C70&lt;=5000,F70*G70,Daylight!K70)</f>
        <v>136.68445618502133</v>
      </c>
      <c r="F70" s="3">
        <f t="shared" si="3"/>
        <v>2.0734519839195064E+16</v>
      </c>
      <c r="G70" s="3">
        <f t="shared" si="4"/>
        <v>1.8383675860484047E-2</v>
      </c>
      <c r="H70">
        <f>CRI!A70*CRI!K70</f>
        <v>0.29255640105245651</v>
      </c>
      <c r="I70">
        <f>CRI!A70*CRI!L70</f>
        <v>2.9546853760055263E-2</v>
      </c>
      <c r="J70">
        <f>CRI!A70*CRI!M70</f>
        <v>1.522827446663189</v>
      </c>
      <c r="L70" s="3">
        <f>CRI!B70*CRI!K70</f>
        <v>46.719949947254726</v>
      </c>
      <c r="M70" s="3">
        <f>CRI!B70*CRI!L70</f>
        <v>4.7185005140978635</v>
      </c>
      <c r="N70" s="3">
        <f>CRI!B70*CRI!M70</f>
        <v>243.18873841236882</v>
      </c>
    </row>
    <row r="71" spans="1:14" x14ac:dyDescent="0.25">
      <c r="A71" s="3">
        <v>3.74183E-16</v>
      </c>
      <c r="B71" s="3">
        <v>1.4388E-2</v>
      </c>
      <c r="C71">
        <f t="shared" si="5"/>
        <v>8000</v>
      </c>
      <c r="D71" s="3">
        <v>4.48999999999998E-7</v>
      </c>
      <c r="E71" s="6">
        <f>IF(C71&lt;=5000,F71*G71,Daylight!K71)</f>
        <v>137.85816896131601</v>
      </c>
      <c r="F71" s="3">
        <f t="shared" si="3"/>
        <v>2.050464938656884E+16</v>
      </c>
      <c r="G71" s="3">
        <f t="shared" si="4"/>
        <v>1.8551844317966752E-2</v>
      </c>
      <c r="H71">
        <f>CRI!A71*CRI!K71</f>
        <v>0.30267447798676661</v>
      </c>
      <c r="I71">
        <f>CRI!A71*CRI!L71</f>
        <v>3.2334970923852673E-2</v>
      </c>
      <c r="J71">
        <f>CRI!A71*CRI!M71</f>
        <v>1.5851341779947601</v>
      </c>
      <c r="L71" s="3">
        <f>CRI!B71*CRI!K71</f>
        <v>46.746891731585386</v>
      </c>
      <c r="M71" s="3">
        <f>CRI!B71*CRI!L71</f>
        <v>4.9940100499236353</v>
      </c>
      <c r="N71" s="3">
        <f>CRI!B71*CRI!M71</f>
        <v>244.81778672464227</v>
      </c>
    </row>
    <row r="72" spans="1:14" x14ac:dyDescent="0.25">
      <c r="A72" s="3">
        <v>3.74183E-16</v>
      </c>
      <c r="B72" s="3">
        <v>1.4388E-2</v>
      </c>
      <c r="C72">
        <f t="shared" si="5"/>
        <v>8000</v>
      </c>
      <c r="D72" s="3">
        <v>4.4999999999999802E-7</v>
      </c>
      <c r="E72" s="6">
        <f>IF(C72&lt;=5000,F72*G72,Daylight!K72)</f>
        <v>139.0318817376108</v>
      </c>
      <c r="F72" s="3">
        <f t="shared" si="3"/>
        <v>2.0277830276550428E+16</v>
      </c>
      <c r="G72" s="3">
        <f t="shared" si="4"/>
        <v>1.8720821545241319E-2</v>
      </c>
      <c r="H72">
        <f>CRI!A72*CRI!K72</f>
        <v>0.31130080561749141</v>
      </c>
      <c r="I72">
        <f>CRI!A72*CRI!L72</f>
        <v>3.518569486455881E-2</v>
      </c>
      <c r="J72">
        <f>CRI!A72*CRI!M72</f>
        <v>1.6408663612219294</v>
      </c>
      <c r="L72" s="3">
        <f>CRI!B72*CRI!K72</f>
        <v>46.742518640184748</v>
      </c>
      <c r="M72" s="3">
        <f>CRI!B72*CRI!L72</f>
        <v>5.2832115060292102</v>
      </c>
      <c r="N72" s="3">
        <f>CRI!B72*CRI!M72</f>
        <v>246.37978794603748</v>
      </c>
    </row>
    <row r="73" spans="1:14" x14ac:dyDescent="0.25">
      <c r="A73" s="3">
        <v>3.74183E-16</v>
      </c>
      <c r="B73" s="3">
        <v>1.4388E-2</v>
      </c>
      <c r="C73">
        <f t="shared" si="5"/>
        <v>8000</v>
      </c>
      <c r="D73" s="3">
        <v>4.5099999999999799E-7</v>
      </c>
      <c r="E73" s="6">
        <f>IF(C73&lt;=5000,F73*G73,Daylight!K73)</f>
        <v>138.91378326979705</v>
      </c>
      <c r="F73" s="3">
        <f t="shared" si="3"/>
        <v>2.0054015358767808E+16</v>
      </c>
      <c r="G73" s="3">
        <f t="shared" si="4"/>
        <v>1.8890606648205369E-2</v>
      </c>
      <c r="H73">
        <f>CRI!A73*CRI!K73</f>
        <v>0.31827826455047387</v>
      </c>
      <c r="I73">
        <f>CRI!A73*CRI!L73</f>
        <v>3.8062474548039897E-2</v>
      </c>
      <c r="J73">
        <f>CRI!A73*CRI!M73</f>
        <v>1.6890824095362302</v>
      </c>
      <c r="L73" s="3">
        <f>CRI!B73*CRI!K73</f>
        <v>46.285753083794852</v>
      </c>
      <c r="M73" s="3">
        <f>CRI!B73*CRI!L73</f>
        <v>5.5352516804031238</v>
      </c>
      <c r="N73" s="3">
        <f>CRI!B73*CRI!M73</f>
        <v>245.63553359948972</v>
      </c>
    </row>
    <row r="74" spans="1:14" x14ac:dyDescent="0.25">
      <c r="A74" s="3">
        <v>3.74183E-16</v>
      </c>
      <c r="B74" s="3">
        <v>1.4388E-2</v>
      </c>
      <c r="C74">
        <f t="shared" si="5"/>
        <v>8000</v>
      </c>
      <c r="D74" s="3">
        <v>4.5199999999999801E-7</v>
      </c>
      <c r="E74" s="6">
        <f>IF(C74&lt;=5000,F74*G74,Daylight!K74)</f>
        <v>138.79568480198333</v>
      </c>
      <c r="F74" s="3">
        <f t="shared" si="3"/>
        <v>1.9833158313680276E+16</v>
      </c>
      <c r="G74" s="3">
        <f t="shared" si="4"/>
        <v>1.9061198719821166E-2</v>
      </c>
      <c r="H74">
        <f>CRI!A74*CRI!K74</f>
        <v>0.32337921646036044</v>
      </c>
      <c r="I74">
        <f>CRI!A74*CRI!L74</f>
        <v>4.0924912421866057E-2</v>
      </c>
      <c r="J74">
        <f>CRI!A74*CRI!M74</f>
        <v>1.7284318517467001</v>
      </c>
      <c r="L74" s="3">
        <f>CRI!B74*CRI!K74</f>
        <v>45.808280487299854</v>
      </c>
      <c r="M74" s="3">
        <f>CRI!B74*CRI!L74</f>
        <v>5.7972181628092398</v>
      </c>
      <c r="N74" s="3">
        <f>CRI!B74*CRI!M74</f>
        <v>244.84100102240586</v>
      </c>
    </row>
    <row r="75" spans="1:14" x14ac:dyDescent="0.25">
      <c r="A75" s="3">
        <v>3.74183E-16</v>
      </c>
      <c r="B75" s="3">
        <v>1.4388E-2</v>
      </c>
      <c r="C75">
        <f t="shared" si="5"/>
        <v>8000</v>
      </c>
      <c r="D75" s="3">
        <v>4.5299999999999798E-7</v>
      </c>
      <c r="E75" s="6">
        <f>IF(C75&lt;=5000,F75*G75,Daylight!K75)</f>
        <v>138.67758633416955</v>
      </c>
      <c r="F75" s="3">
        <f t="shared" si="3"/>
        <v>1.9615213636144772E+16</v>
      </c>
      <c r="G75" s="3">
        <f t="shared" si="4"/>
        <v>1.923259684030286E-2</v>
      </c>
      <c r="H75">
        <f>CRI!A75*CRI!K75</f>
        <v>0.32637103760241903</v>
      </c>
      <c r="I75">
        <f>CRI!A75*CRI!L75</f>
        <v>4.3730537818454852E-2</v>
      </c>
      <c r="J75">
        <f>CRI!A75*CRI!M75</f>
        <v>1.7575185844362446</v>
      </c>
      <c r="L75" s="3">
        <f>CRI!B75*CRI!K75</f>
        <v>45.297050486571898</v>
      </c>
      <c r="M75" s="3">
        <f>CRI!B75*CRI!L75</f>
        <v>6.0693632435012645</v>
      </c>
      <c r="N75" s="3">
        <f>CRI!B75*CRI!M75</f>
        <v>243.92608068145225</v>
      </c>
    </row>
    <row r="76" spans="1:14" x14ac:dyDescent="0.25">
      <c r="A76" s="3">
        <v>3.74183E-16</v>
      </c>
      <c r="B76" s="3">
        <v>1.4388E-2</v>
      </c>
      <c r="C76">
        <f t="shared" si="5"/>
        <v>8000</v>
      </c>
      <c r="D76" s="3">
        <v>4.53999999999998E-7</v>
      </c>
      <c r="E76" s="6">
        <f>IF(C76&lt;=5000,F76*G76,Daylight!K76)</f>
        <v>138.55948786635582</v>
      </c>
      <c r="F76" s="3">
        <f t="shared" si="3"/>
        <v>1.9400136619342428E+16</v>
      </c>
      <c r="G76" s="3">
        <f t="shared" si="4"/>
        <v>1.94048000773024E-2</v>
      </c>
      <c r="H76">
        <f>CRI!A76*CRI!K76</f>
        <v>0.32707290410444911</v>
      </c>
      <c r="I76">
        <f>CRI!A76*CRI!L76</f>
        <v>4.6437002716747507E-2</v>
      </c>
      <c r="J76">
        <f>CRI!A76*CRI!M76</f>
        <v>1.7751863565998327</v>
      </c>
      <c r="L76" s="3">
        <f>CRI!B76*CRI!K76</f>
        <v>44.739029646806458</v>
      </c>
      <c r="M76" s="3">
        <f>CRI!B76*CRI!L76</f>
        <v>6.3519368776263541</v>
      </c>
      <c r="N76" s="3">
        <f>CRI!B76*CRI!M76</f>
        <v>242.8208330310475</v>
      </c>
    </row>
    <row r="77" spans="1:14" x14ac:dyDescent="0.25">
      <c r="A77" s="3">
        <v>3.74183E-16</v>
      </c>
      <c r="B77" s="3">
        <v>1.4388E-2</v>
      </c>
      <c r="C77">
        <f t="shared" si="5"/>
        <v>8000</v>
      </c>
      <c r="D77" s="3">
        <v>4.5499999999999803E-7</v>
      </c>
      <c r="E77" s="6">
        <f>IF(C77&lt;=5000,F77*G77,Daylight!K77)</f>
        <v>138.4413893985421</v>
      </c>
      <c r="F77" s="3">
        <f t="shared" si="3"/>
        <v>1.9187883339056948E+16</v>
      </c>
      <c r="G77" s="3">
        <f t="shared" si="4"/>
        <v>1.9577807486093873E-2</v>
      </c>
      <c r="H77">
        <f>CRI!A77*CRI!K77</f>
        <v>0.32536692611509516</v>
      </c>
      <c r="I77">
        <f>CRI!A77*CRI!L77</f>
        <v>4.9004118147237423E-2</v>
      </c>
      <c r="J77">
        <f>CRI!A77*CRI!M77</f>
        <v>1.780585051262433</v>
      </c>
      <c r="L77" s="3">
        <f>CRI!B77*CRI!K77</f>
        <v>44.121270801315362</v>
      </c>
      <c r="M77" s="3">
        <f>CRI!B77*CRI!L77</f>
        <v>6.6451866911300206</v>
      </c>
      <c r="N77" s="3">
        <f>CRI!B77*CRI!M77</f>
        <v>241.45562724999726</v>
      </c>
    </row>
    <row r="78" spans="1:14" x14ac:dyDescent="0.25">
      <c r="A78" s="3">
        <v>3.74183E-16</v>
      </c>
      <c r="B78" s="3">
        <v>1.4388E-2</v>
      </c>
      <c r="C78">
        <f t="shared" si="5"/>
        <v>8000</v>
      </c>
      <c r="D78" s="3">
        <v>4.55999999999998E-7</v>
      </c>
      <c r="E78" s="6">
        <f>IF(C78&lt;=5000,F78*G78,Daylight!K78)</f>
        <v>138.32329093072835</v>
      </c>
      <c r="F78" s="3">
        <f t="shared" si="3"/>
        <v>1.8978410638296208E+16</v>
      </c>
      <c r="G78" s="3">
        <f t="shared" si="4"/>
        <v>1.9751618109756331E-2</v>
      </c>
      <c r="H78">
        <f>CRI!A78*CRI!K78</f>
        <v>0.32124939099180533</v>
      </c>
      <c r="I78">
        <f>CRI!A78*CRI!L78</f>
        <v>5.1399558828855232E-2</v>
      </c>
      <c r="J78">
        <f>CRI!A78*CRI!M78</f>
        <v>1.773440828847944</v>
      </c>
      <c r="L78" s="3">
        <f>CRI!B78*CRI!K78</f>
        <v>43.43698526685106</v>
      </c>
      <c r="M78" s="3">
        <f>CRI!B78*CRI!L78</f>
        <v>6.9498711660704169</v>
      </c>
      <c r="N78" s="3">
        <f>CRI!B78*CRI!M78</f>
        <v>239.79165506422797</v>
      </c>
    </row>
    <row r="79" spans="1:14" x14ac:dyDescent="0.25">
      <c r="A79" s="3">
        <v>3.74183E-16</v>
      </c>
      <c r="B79" s="3">
        <v>1.4388E-2</v>
      </c>
      <c r="C79">
        <f t="shared" si="5"/>
        <v>8000</v>
      </c>
      <c r="D79" s="3">
        <v>4.5699999999999802E-7</v>
      </c>
      <c r="E79" s="6">
        <f>IF(C79&lt;=5000,F79*G79,Daylight!K79)</f>
        <v>138.2051924629146</v>
      </c>
      <c r="F79" s="3">
        <f t="shared" si="3"/>
        <v>1.8771676112248796E+16</v>
      </c>
      <c r="G79" s="3">
        <f t="shared" si="4"/>
        <v>1.9926230979355183E-2</v>
      </c>
      <c r="H79">
        <f>CRI!A79*CRI!K79</f>
        <v>0.31485978256749497</v>
      </c>
      <c r="I79">
        <f>CRI!A79*CRI!L79</f>
        <v>5.3590137214333596E-2</v>
      </c>
      <c r="J79">
        <f>CRI!A79*CRI!M79</f>
        <v>1.7541504486976101</v>
      </c>
      <c r="L79" s="3">
        <f>CRI!B79*CRI!K79</f>
        <v>42.68937266871491</v>
      </c>
      <c r="M79" s="3">
        <f>CRI!B79*CRI!L79</f>
        <v>7.2658671115605076</v>
      </c>
      <c r="N79" s="3">
        <f>CRI!B79*CRI!M79</f>
        <v>237.83152491186553</v>
      </c>
    </row>
    <row r="80" spans="1:14" x14ac:dyDescent="0.25">
      <c r="A80" s="3">
        <v>3.74183E-16</v>
      </c>
      <c r="B80" s="3">
        <v>1.4388E-2</v>
      </c>
      <c r="C80">
        <f t="shared" si="5"/>
        <v>8000</v>
      </c>
      <c r="D80" s="3">
        <v>4.5799999999999799E-7</v>
      </c>
      <c r="E80" s="6">
        <f>IF(C80&lt;=5000,F80*G80,Daylight!K80)</f>
        <v>138.08709399510087</v>
      </c>
      <c r="F80" s="3">
        <f t="shared" si="3"/>
        <v>1.8567638093567812E+16</v>
      </c>
      <c r="G80" s="3">
        <f t="shared" si="4"/>
        <v>2.0101645114122053E-2</v>
      </c>
      <c r="H80">
        <f>CRI!A80*CRI!K80</f>
        <v>0.30639045249608093</v>
      </c>
      <c r="I80">
        <f>CRI!A80*CRI!L80</f>
        <v>5.5542538296259707E-2</v>
      </c>
      <c r="J80">
        <f>CRI!A80*CRI!M80</f>
        <v>1.7233739634382148</v>
      </c>
      <c r="L80" s="3">
        <f>CRI!B80*CRI!K80</f>
        <v>41.880489972611741</v>
      </c>
      <c r="M80" s="3">
        <f>CRI!B80*CRI!L80</f>
        <v>7.5921057566232832</v>
      </c>
      <c r="N80" s="3">
        <f>CRI!B80*CRI!M80</f>
        <v>235.56786906001099</v>
      </c>
    </row>
    <row r="81" spans="1:14" x14ac:dyDescent="0.25">
      <c r="A81" s="3">
        <v>3.74183E-16</v>
      </c>
      <c r="B81" s="3">
        <v>1.4388E-2</v>
      </c>
      <c r="C81">
        <f t="shared" si="5"/>
        <v>8000</v>
      </c>
      <c r="D81" s="3">
        <v>4.5899999999999801E-7</v>
      </c>
      <c r="E81" s="6">
        <f>IF(C81&lt;=5000,F81*G81,Daylight!K81)</f>
        <v>137.96899552728712</v>
      </c>
      <c r="F81" s="3">
        <f t="shared" si="3"/>
        <v>1.8366255637973604E+16</v>
      </c>
      <c r="G81" s="3">
        <f t="shared" si="4"/>
        <v>2.0277859521633131E-2</v>
      </c>
      <c r="H81">
        <f>CRI!A81*CRI!K81</f>
        <v>0.29608182551069695</v>
      </c>
      <c r="I81">
        <f>CRI!A81*CRI!L81</f>
        <v>5.7231389675793283E-2</v>
      </c>
      <c r="J81">
        <f>CRI!A81*CRI!M81</f>
        <v>1.6820558612027567</v>
      </c>
      <c r="L81" s="3">
        <f>CRI!B81*CRI!K81</f>
        <v>41.012373875550765</v>
      </c>
      <c r="M81" s="3">
        <f>CRI!B81*CRI!L81</f>
        <v>7.9275218826836431</v>
      </c>
      <c r="N81" s="3">
        <f>CRI!B81*CRI!M81</f>
        <v>232.99337519356339</v>
      </c>
    </row>
    <row r="82" spans="1:14" x14ac:dyDescent="0.25">
      <c r="A82" s="3">
        <v>3.74183E-16</v>
      </c>
      <c r="B82" s="3">
        <v>1.4388E-2</v>
      </c>
      <c r="C82">
        <f t="shared" si="5"/>
        <v>8000</v>
      </c>
      <c r="D82" s="3">
        <v>4.5999999999999798E-7</v>
      </c>
      <c r="E82" s="6">
        <f>IF(C82&lt;=5000,F82*G82,Daylight!K82)</f>
        <v>137.8508970594734</v>
      </c>
      <c r="F82" s="3">
        <f t="shared" si="3"/>
        <v>1.8167488510168364E+16</v>
      </c>
      <c r="G82" s="3">
        <f t="shared" si="4"/>
        <v>2.0454873197986109E-2</v>
      </c>
      <c r="H82">
        <f>CRI!A82*CRI!K82</f>
        <v>0.28420745892264093</v>
      </c>
      <c r="I82">
        <f>CRI!A82*CRI!L82</f>
        <v>5.8639778319664562E-2</v>
      </c>
      <c r="J82">
        <f>CRI!A82*CRI!M82</f>
        <v>1.631358632853068</v>
      </c>
      <c r="L82" s="3">
        <f>CRI!B82*CRI!K82</f>
        <v>40.087040864894867</v>
      </c>
      <c r="M82" s="3">
        <f>CRI!B82*CRI!L82</f>
        <v>8.271053823568403</v>
      </c>
      <c r="N82" s="3">
        <f>CRI!B82*CRI!M82</f>
        <v>230.100717371673</v>
      </c>
    </row>
    <row r="83" spans="1:14" x14ac:dyDescent="0.25">
      <c r="A83" s="3">
        <v>3.74183E-16</v>
      </c>
      <c r="B83" s="3">
        <v>1.4388E-2</v>
      </c>
      <c r="C83">
        <f t="shared" si="5"/>
        <v>8000</v>
      </c>
      <c r="D83" s="3">
        <v>4.60999999999998E-7</v>
      </c>
      <c r="E83" s="6">
        <f>IF(C83&lt;=5000,F83*G83,Daylight!K83)</f>
        <v>137.27162601090933</v>
      </c>
      <c r="F83" s="3">
        <f t="shared" si="3"/>
        <v>1.7971297170054762E+16</v>
      </c>
      <c r="G83" s="3">
        <f t="shared" si="4"/>
        <v>2.063268512797552E-2</v>
      </c>
      <c r="H83">
        <f>CRI!A83*CRI!K83</f>
        <v>0.27109691216000537</v>
      </c>
      <c r="I83">
        <f>CRI!A83*CRI!L83</f>
        <v>5.976404122171064E-2</v>
      </c>
      <c r="J83">
        <f>CRI!A83*CRI!M83</f>
        <v>1.5728414479728248</v>
      </c>
      <c r="L83" s="3">
        <f>CRI!B83*CRI!K83</f>
        <v>38.981037365480525</v>
      </c>
      <c r="M83" s="3">
        <f>CRI!B83*CRI!L83</f>
        <v>8.5934742133861661</v>
      </c>
      <c r="N83" s="3">
        <f>CRI!B83*CRI!M83</f>
        <v>226.15894354863966</v>
      </c>
    </row>
    <row r="84" spans="1:14" x14ac:dyDescent="0.25">
      <c r="A84" s="3">
        <v>3.74183E-16</v>
      </c>
      <c r="B84" s="3">
        <v>1.4388E-2</v>
      </c>
      <c r="C84">
        <f t="shared" si="5"/>
        <v>8000</v>
      </c>
      <c r="D84" s="3">
        <v>4.6199999999999802E-7</v>
      </c>
      <c r="E84" s="6">
        <f>IF(C84&lt;=5000,F84*G84,Daylight!K84)</f>
        <v>136.69235496234521</v>
      </c>
      <c r="F84" s="3">
        <f t="shared" si="3"/>
        <v>1.7777642759251732E+16</v>
      </c>
      <c r="G84" s="3">
        <f t="shared" si="4"/>
        <v>2.0811294285266662E-2</v>
      </c>
      <c r="H84">
        <f>CRI!A84*CRI!K84</f>
        <v>0.25698611676535454</v>
      </c>
      <c r="I84">
        <f>CRI!A84*CRI!L84</f>
        <v>6.062204215818786E-2</v>
      </c>
      <c r="J84">
        <f>CRI!A84*CRI!M84</f>
        <v>1.507633763346671</v>
      </c>
      <c r="L84" s="3">
        <f>CRI!B84*CRI!K84</f>
        <v>37.825699834477113</v>
      </c>
      <c r="M84" s="3">
        <f>CRI!B84*CRI!L84</f>
        <v>8.92293793490159</v>
      </c>
      <c r="N84" s="3">
        <f>CRI!B84*CRI!M84</f>
        <v>221.90810503877924</v>
      </c>
    </row>
    <row r="85" spans="1:14" x14ac:dyDescent="0.25">
      <c r="A85" s="3">
        <v>3.74183E-16</v>
      </c>
      <c r="B85" s="3">
        <v>1.4388E-2</v>
      </c>
      <c r="C85">
        <f t="shared" si="5"/>
        <v>8000</v>
      </c>
      <c r="D85" s="3">
        <v>4.6299999999999699E-7</v>
      </c>
      <c r="E85" s="6">
        <f>IF(C85&lt;=5000,F85*G85,Daylight!K85)</f>
        <v>136.11308391378111</v>
      </c>
      <c r="F85" s="3">
        <f t="shared" si="3"/>
        <v>1.7586487087900332E+16</v>
      </c>
      <c r="G85" s="3">
        <f t="shared" si="4"/>
        <v>2.0990699632567836E-2</v>
      </c>
      <c r="H85">
        <f>CRI!A85*CRI!K85</f>
        <v>0.24202814640507903</v>
      </c>
      <c r="I85">
        <f>CRI!A85*CRI!L85</f>
        <v>6.123841002695285E-2</v>
      </c>
      <c r="J85">
        <f>CRI!A85*CRI!M85</f>
        <v>1.4364326901758491</v>
      </c>
      <c r="L85" s="3">
        <f>CRI!B85*CRI!K85</f>
        <v>36.603231077309403</v>
      </c>
      <c r="M85" s="3">
        <f>CRI!B85*CRI!L85</f>
        <v>9.2614173447082084</v>
      </c>
      <c r="N85" s="3">
        <f>CRI!B85*CRI!M85</f>
        <v>217.23951724816592</v>
      </c>
    </row>
    <row r="86" spans="1:14" x14ac:dyDescent="0.25">
      <c r="A86" s="3">
        <v>3.74183E-16</v>
      </c>
      <c r="B86" s="3">
        <v>1.4388E-2</v>
      </c>
      <c r="C86">
        <f t="shared" si="5"/>
        <v>8000</v>
      </c>
      <c r="D86" s="3">
        <v>4.6399999999999701E-7</v>
      </c>
      <c r="E86" s="6">
        <f>IF(C86&lt;=5000,F86*G86,Daylight!K86)</f>
        <v>135.53381286521707</v>
      </c>
      <c r="F86" s="3">
        <f t="shared" si="3"/>
        <v>1.7397792621751778E+16</v>
      </c>
      <c r="G86" s="3">
        <f t="shared" si="4"/>
        <v>2.1170900121802005E-2</v>
      </c>
      <c r="H86">
        <f>CRI!A86*CRI!K86</f>
        <v>0.22637590284300577</v>
      </c>
      <c r="I86">
        <f>CRI!A86*CRI!L86</f>
        <v>6.1640410073052911E-2</v>
      </c>
      <c r="J86">
        <f>CRI!A86*CRI!M86</f>
        <v>1.3599868157543951</v>
      </c>
      <c r="L86" s="3">
        <f>CRI!B86*CRI!K86</f>
        <v>35.296081487654568</v>
      </c>
      <c r="M86" s="3">
        <f>CRI!B86*CRI!L86</f>
        <v>9.6108504021285643</v>
      </c>
      <c r="N86" s="3">
        <f>CRI!B86*CRI!M86</f>
        <v>212.04644517439232</v>
      </c>
    </row>
    <row r="87" spans="1:14" x14ac:dyDescent="0.25">
      <c r="A87" s="3">
        <v>3.74183E-16</v>
      </c>
      <c r="B87" s="3">
        <v>1.4388E-2</v>
      </c>
      <c r="C87">
        <f t="shared" si="5"/>
        <v>8000</v>
      </c>
      <c r="D87" s="3">
        <v>4.6499999999999698E-7</v>
      </c>
      <c r="E87" s="6">
        <f>IF(C87&lt;=5000,F87*G87,Daylight!K87)</f>
        <v>134.95454181665295</v>
      </c>
      <c r="F87" s="3">
        <f t="shared" si="3"/>
        <v>1.7211522469533958E+16</v>
      </c>
      <c r="G87" s="3">
        <f t="shared" si="4"/>
        <v>2.1351894694275134E-2</v>
      </c>
      <c r="H87">
        <f>CRI!A87*CRI!K87</f>
        <v>0.21017821645213017</v>
      </c>
      <c r="I87">
        <f>CRI!A87*CRI!L87</f>
        <v>6.1856512129878208E-2</v>
      </c>
      <c r="J87">
        <f>CRI!A87*CRI!M87</f>
        <v>1.2790654422958985</v>
      </c>
      <c r="L87" s="3">
        <f>CRI!B87*CRI!K87</f>
        <v>33.887085450161557</v>
      </c>
      <c r="M87" s="3">
        <f>CRI!B87*CRI!L87</f>
        <v>9.9731406402506515</v>
      </c>
      <c r="N87" s="3">
        <f>CRI!B87*CRI!M87</f>
        <v>206.22403535002738</v>
      </c>
    </row>
    <row r="88" spans="1:14" x14ac:dyDescent="0.25">
      <c r="A88" s="3">
        <v>3.74183E-16</v>
      </c>
      <c r="B88" s="3">
        <v>1.4388E-2</v>
      </c>
      <c r="C88">
        <f t="shared" si="5"/>
        <v>8000</v>
      </c>
      <c r="D88" s="3">
        <v>4.65999999999997E-7</v>
      </c>
      <c r="E88" s="6">
        <f>IF(C88&lt;=5000,F88*G88,Daylight!K88)</f>
        <v>134.37527076808888</v>
      </c>
      <c r="F88" s="3">
        <f t="shared" si="3"/>
        <v>1.702764037058587E+16</v>
      </c>
      <c r="G88" s="3">
        <f t="shared" si="4"/>
        <v>2.1533682280844929E-2</v>
      </c>
      <c r="H88">
        <f>CRI!A88*CRI!K88</f>
        <v>0.1936029074474519</v>
      </c>
      <c r="I88">
        <f>CRI!A88*CRI!L88</f>
        <v>6.1908558403026628E-2</v>
      </c>
      <c r="J88">
        <f>CRI!A88*CRI!M88</f>
        <v>1.1945961150969104</v>
      </c>
      <c r="L88" s="3">
        <f>CRI!B88*CRI!K88</f>
        <v>32.363948026317289</v>
      </c>
      <c r="M88" s="3">
        <f>CRI!B88*CRI!L88</f>
        <v>10.349045853475133</v>
      </c>
      <c r="N88" s="3">
        <f>CRI!B88*CRI!M88</f>
        <v>199.69662176654364</v>
      </c>
    </row>
    <row r="89" spans="1:14" x14ac:dyDescent="0.25">
      <c r="A89" s="3">
        <v>3.74183E-16</v>
      </c>
      <c r="B89" s="3">
        <v>1.4388E-2</v>
      </c>
      <c r="C89">
        <f t="shared" si="5"/>
        <v>8000</v>
      </c>
      <c r="D89" s="3">
        <v>4.6699999999999702E-7</v>
      </c>
      <c r="E89" s="6">
        <f>IF(C89&lt;=5000,F89*G89,Daylight!K89)</f>
        <v>133.79599971952479</v>
      </c>
      <c r="F89" s="3">
        <f t="shared" si="3"/>
        <v>1.684611068275675E+16</v>
      </c>
      <c r="G89" s="3">
        <f t="shared" si="4"/>
        <v>2.171626180208712E-2</v>
      </c>
      <c r="H89">
        <f>CRI!A89*CRI!K89</f>
        <v>0.1770242971059712</v>
      </c>
      <c r="I89">
        <f>CRI!A89*CRI!L89</f>
        <v>6.1818702887897592E-2</v>
      </c>
      <c r="J89">
        <f>CRI!A89*CRI!M89</f>
        <v>1.1086750110786165</v>
      </c>
      <c r="L89" s="3">
        <f>CRI!B89*CRI!K89</f>
        <v>30.753171090732437</v>
      </c>
      <c r="M89" s="3">
        <f>CRI!B89*CRI!L89</f>
        <v>10.739323231887264</v>
      </c>
      <c r="N89" s="3">
        <f>CRI!B89*CRI!M89</f>
        <v>192.60221821024987</v>
      </c>
    </row>
    <row r="90" spans="1:14" x14ac:dyDescent="0.25">
      <c r="A90" s="3">
        <v>3.74183E-16</v>
      </c>
      <c r="B90" s="3">
        <v>1.4388E-2</v>
      </c>
      <c r="C90">
        <f t="shared" si="5"/>
        <v>8000</v>
      </c>
      <c r="D90" s="3">
        <v>4.6799999999999699E-7</v>
      </c>
      <c r="E90" s="6">
        <f>IF(C90&lt;=5000,F90*G90,Daylight!K90)</f>
        <v>133.21672867096069</v>
      </c>
      <c r="F90" s="3">
        <f t="shared" si="3"/>
        <v>1.6666898370562448E+16</v>
      </c>
      <c r="G90" s="3">
        <f t="shared" si="4"/>
        <v>2.1899632168460473E-2</v>
      </c>
      <c r="H90">
        <f>CRI!A90*CRI!K90</f>
        <v>0.16084172605816832</v>
      </c>
      <c r="I90">
        <f>CRI!A90*CRI!L90</f>
        <v>6.1614784337528969E-2</v>
      </c>
      <c r="J90">
        <f>CRI!A90*CRI!M90</f>
        <v>1.0235499659789347</v>
      </c>
      <c r="L90" s="3">
        <f>CRI!B90*CRI!K90</f>
        <v>29.095492702184245</v>
      </c>
      <c r="M90" s="3">
        <f>CRI!B90*CRI!L90</f>
        <v>11.145817394367533</v>
      </c>
      <c r="N90" s="3">
        <f>CRI!B90*CRI!M90</f>
        <v>185.15525352352196</v>
      </c>
    </row>
    <row r="91" spans="1:14" x14ac:dyDescent="0.25">
      <c r="A91" s="3">
        <v>3.74183E-16</v>
      </c>
      <c r="B91" s="3">
        <v>1.4388E-2</v>
      </c>
      <c r="C91">
        <f t="shared" si="5"/>
        <v>8000</v>
      </c>
      <c r="D91" s="3">
        <v>4.6899999999999701E-7</v>
      </c>
      <c r="E91" s="6">
        <f>IF(C91&lt;=5000,F91*G91,Daylight!K91)</f>
        <v>132.6374576223966</v>
      </c>
      <c r="F91" s="3">
        <f t="shared" si="3"/>
        <v>1.64899689935932E+16</v>
      </c>
      <c r="G91" s="3">
        <f t="shared" si="4"/>
        <v>2.2083792280470381E-2</v>
      </c>
      <c r="H91">
        <f>CRI!A91*CRI!K91</f>
        <v>0.1453838029022417</v>
      </c>
      <c r="I91">
        <f>CRI!A91*CRI!L91</f>
        <v>6.1322683708646138E-2</v>
      </c>
      <c r="J91">
        <f>CRI!A91*CRI!M91</f>
        <v>0.94110124359088365</v>
      </c>
      <c r="L91" s="3">
        <f>CRI!B91*CRI!K91</f>
        <v>27.430951567074274</v>
      </c>
      <c r="M91" s="3">
        <f>CRI!B91*CRI!L91</f>
        <v>11.570336813282998</v>
      </c>
      <c r="N91" s="3">
        <f>CRI!B91*CRI!M91</f>
        <v>177.56656599506826</v>
      </c>
    </row>
    <row r="92" spans="1:14" x14ac:dyDescent="0.25">
      <c r="A92" s="3">
        <v>3.74183E-16</v>
      </c>
      <c r="B92" s="3">
        <v>1.4388E-2</v>
      </c>
      <c r="C92">
        <f t="shared" si="5"/>
        <v>8000</v>
      </c>
      <c r="D92" s="3">
        <v>4.6999999999999698E-7</v>
      </c>
      <c r="E92" s="6">
        <f>IF(C92&lt;=5000,F92*G92,Daylight!K92)</f>
        <v>132.0581865738325</v>
      </c>
      <c r="F92" s="3">
        <f t="shared" si="3"/>
        <v>1.63152886951671E+16</v>
      </c>
      <c r="G92" s="3">
        <f t="shared" si="4"/>
        <v>2.2268741028830901E-2</v>
      </c>
      <c r="H92">
        <f>CRI!A92*CRI!K92</f>
        <v>0.13091164485224588</v>
      </c>
      <c r="I92">
        <f>CRI!A92*CRI!L92</f>
        <v>6.0966121256435961E-2</v>
      </c>
      <c r="J92">
        <f>CRI!A92*CRI!M92</f>
        <v>0.86285355434861721</v>
      </c>
      <c r="L92" s="3">
        <f>CRI!B92*CRI!K92</f>
        <v>25.79888732906392</v>
      </c>
      <c r="M92" s="3">
        <f>CRI!B92*CRI!L92</f>
        <v>12.014653814487282</v>
      </c>
      <c r="N92" s="3">
        <f>CRI!B92*CRI!M92</f>
        <v>170.04340335992967</v>
      </c>
    </row>
    <row r="93" spans="1:14" x14ac:dyDescent="0.25">
      <c r="A93" s="3">
        <v>3.74183E-16</v>
      </c>
      <c r="B93" s="3">
        <v>1.4388E-2</v>
      </c>
      <c r="C93">
        <f t="shared" si="5"/>
        <v>8000</v>
      </c>
      <c r="D93" s="3">
        <v>4.70999999999997E-7</v>
      </c>
      <c r="E93" s="6">
        <f>IF(C93&lt;=5000,F93*G93,Daylight!K93)</f>
        <v>131.95032699834397</v>
      </c>
      <c r="F93" s="3">
        <f t="shared" si="3"/>
        <v>1.6142824191223346E+16</v>
      </c>
      <c r="G93" s="3">
        <f t="shared" si="4"/>
        <v>2.2454477294625453E-2</v>
      </c>
      <c r="H93">
        <f>CRI!A93*CRI!K93</f>
        <v>0.11753823969558275</v>
      </c>
      <c r="I93">
        <f>CRI!A93*CRI!L93</f>
        <v>6.056253036267388E-2</v>
      </c>
      <c r="J93">
        <f>CRI!A93*CRI!M93</f>
        <v>0.7895423513902301</v>
      </c>
      <c r="L93" s="3">
        <f>CRI!B93*CRI!K93</f>
        <v>24.307044757542137</v>
      </c>
      <c r="M93" s="3">
        <f>CRI!B93*CRI!L93</f>
        <v>12.524401760381664</v>
      </c>
      <c r="N93" s="3">
        <f>CRI!B93*CRI!M93</f>
        <v>163.27827712004287</v>
      </c>
    </row>
    <row r="94" spans="1:14" x14ac:dyDescent="0.25">
      <c r="A94" s="3">
        <v>3.74183E-16</v>
      </c>
      <c r="B94" s="3">
        <v>1.4388E-2</v>
      </c>
      <c r="C94">
        <f t="shared" si="5"/>
        <v>8000</v>
      </c>
      <c r="D94" s="3">
        <v>4.7199999999999697E-7</v>
      </c>
      <c r="E94" s="6">
        <f>IF(C94&lt;=5000,F94*G94,Daylight!K94)</f>
        <v>131.84246742285541</v>
      </c>
      <c r="F94" s="3">
        <f t="shared" si="3"/>
        <v>1.5972542759449894E+16</v>
      </c>
      <c r="G94" s="3">
        <f t="shared" si="4"/>
        <v>2.2640999949465879E-2</v>
      </c>
      <c r="H94">
        <f>CRI!A94*CRI!K94</f>
        <v>0.10521312215738123</v>
      </c>
      <c r="I94">
        <f>CRI!A94*CRI!L94</f>
        <v>6.0122796946011595E-2</v>
      </c>
      <c r="J94">
        <f>CRI!A94*CRI!M94</f>
        <v>0.72103300044139518</v>
      </c>
      <c r="L94" s="3">
        <f>CRI!B94*CRI!K94</f>
        <v>22.851898903741485</v>
      </c>
      <c r="M94" s="3">
        <f>CRI!B94*CRI!L94</f>
        <v>13.058447933569349</v>
      </c>
      <c r="N94" s="3">
        <f>CRI!B94*CRI!M94</f>
        <v>156.60568657682603</v>
      </c>
    </row>
    <row r="95" spans="1:14" x14ac:dyDescent="0.25">
      <c r="A95" s="3">
        <v>3.74183E-16</v>
      </c>
      <c r="B95" s="3">
        <v>1.4388E-2</v>
      </c>
      <c r="C95">
        <f t="shared" si="5"/>
        <v>8000</v>
      </c>
      <c r="D95" s="3">
        <v>4.72999999999997E-7</v>
      </c>
      <c r="E95" s="6">
        <f>IF(C95&lt;=5000,F95*G95,Daylight!K95)</f>
        <v>131.73460784736687</v>
      </c>
      <c r="F95" s="3">
        <f t="shared" si="3"/>
        <v>1.5804412228639906E+16</v>
      </c>
      <c r="G95" s="3">
        <f t="shared" si="4"/>
        <v>2.2828307855650279E-2</v>
      </c>
      <c r="H95">
        <f>CRI!A95*CRI!K95</f>
        <v>9.3896293170981665E-2</v>
      </c>
      <c r="I95">
        <f>CRI!A95*CRI!L95</f>
        <v>5.9659038950741511E-2</v>
      </c>
      <c r="J95">
        <f>CRI!A95*CRI!M95</f>
        <v>0.65724196236423904</v>
      </c>
      <c r="L95" s="3">
        <f>CRI!B95*CRI!K95</f>
        <v>21.431653054933207</v>
      </c>
      <c r="M95" s="3">
        <f>CRI!B95*CRI!L95</f>
        <v>13.61706390320191</v>
      </c>
      <c r="N95" s="3">
        <f>CRI!B95*CRI!M95</f>
        <v>150.01424694033614</v>
      </c>
    </row>
    <row r="96" spans="1:14" x14ac:dyDescent="0.25">
      <c r="A96" s="3">
        <v>3.74183E-16</v>
      </c>
      <c r="B96" s="3">
        <v>1.4388E-2</v>
      </c>
      <c r="C96">
        <f t="shared" si="5"/>
        <v>8000</v>
      </c>
      <c r="D96" s="3">
        <v>4.7399999999999702E-7</v>
      </c>
      <c r="E96" s="6">
        <f>IF(C96&lt;=5000,F96*G96,Daylight!K96)</f>
        <v>131.62674827187831</v>
      </c>
      <c r="F96" s="3">
        <f t="shared" si="3"/>
        <v>1.5638400968271898E+16</v>
      </c>
      <c r="G96" s="3">
        <f t="shared" si="4"/>
        <v>2.3016399866319204E-2</v>
      </c>
      <c r="H96">
        <f>CRI!A96*CRI!K96</f>
        <v>8.3539349777563318E-2</v>
      </c>
      <c r="I96">
        <f>CRI!A96*CRI!L96</f>
        <v>5.9183175929419095E-2</v>
      </c>
      <c r="J96">
        <f>CRI!A96*CRI!M96</f>
        <v>0.59803179390853156</v>
      </c>
      <c r="L96" s="3">
        <f>CRI!B96*CRI!K96</f>
        <v>20.044555595110928</v>
      </c>
      <c r="M96" s="3">
        <f>CRI!B96*CRI!L96</f>
        <v>14.200499086612282</v>
      </c>
      <c r="N96" s="3">
        <f>CRI!B96*CRI!M96</f>
        <v>143.49263637509159</v>
      </c>
    </row>
    <row r="97" spans="1:14" x14ac:dyDescent="0.25">
      <c r="A97" s="3">
        <v>3.74183E-16</v>
      </c>
      <c r="B97" s="3">
        <v>1.4388E-2</v>
      </c>
      <c r="C97">
        <f t="shared" si="5"/>
        <v>8000</v>
      </c>
      <c r="D97" s="3">
        <v>4.7499999999999699E-7</v>
      </c>
      <c r="E97" s="6">
        <f>IF(C97&lt;=5000,F97*G97,Daylight!K97)</f>
        <v>131.51888869638978</v>
      </c>
      <c r="F97" s="3">
        <f t="shared" si="3"/>
        <v>1.5474477878308264E+16</v>
      </c>
      <c r="G97" s="3">
        <f t="shared" si="4"/>
        <v>2.3205274825610481E-2</v>
      </c>
      <c r="H97">
        <f>CRI!A97*CRI!K97</f>
        <v>7.408803266519659E-2</v>
      </c>
      <c r="I97">
        <f>CRI!A97*CRI!L97</f>
        <v>5.8707336228720174E-2</v>
      </c>
      <c r="J97">
        <f>CRI!A97*CRI!M97</f>
        <v>0.54322534295473845</v>
      </c>
      <c r="L97" s="3">
        <f>CRI!B97*CRI!K97</f>
        <v>18.688834083756987</v>
      </c>
      <c r="M97" s="3">
        <f>CRI!B97*CRI!L97</f>
        <v>14.80902686721349</v>
      </c>
      <c r="N97" s="3">
        <f>CRI!B97*CRI!M97</f>
        <v>137.02953013276851</v>
      </c>
    </row>
    <row r="98" spans="1:14" x14ac:dyDescent="0.25">
      <c r="A98" s="3">
        <v>3.74183E-16</v>
      </c>
      <c r="B98" s="3">
        <v>1.4388E-2</v>
      </c>
      <c r="C98">
        <f t="shared" si="5"/>
        <v>8000</v>
      </c>
      <c r="D98" s="3">
        <v>4.7599999999999701E-7</v>
      </c>
      <c r="E98" s="6">
        <f>IF(C98&lt;=5000,F98*G98,Daylight!K98)</f>
        <v>131.41102912090122</v>
      </c>
      <c r="F98" s="3">
        <f t="shared" si="3"/>
        <v>1.5312612379207198E+16</v>
      </c>
      <c r="G98" s="3">
        <f t="shared" si="4"/>
        <v>2.3394931568812623E-2</v>
      </c>
      <c r="H98">
        <f>CRI!A98*CRI!K98</f>
        <v>6.5511046776867671E-2</v>
      </c>
      <c r="I98">
        <f>CRI!A98*CRI!L98</f>
        <v>5.8251822532382772E-2</v>
      </c>
      <c r="J98">
        <f>CRI!A98*CRI!M98</f>
        <v>0.49274939724773575</v>
      </c>
      <c r="L98" s="3">
        <f>CRI!B98*CRI!K98</f>
        <v>17.369725853759956</v>
      </c>
      <c r="M98" s="3">
        <f>CRI!B98*CRI!L98</f>
        <v>15.445001074637762</v>
      </c>
      <c r="N98" s="3">
        <f>CRI!B98*CRI!M98</f>
        <v>130.6485297655301</v>
      </c>
    </row>
    <row r="99" spans="1:14" x14ac:dyDescent="0.25">
      <c r="A99" s="3">
        <v>3.74183E-16</v>
      </c>
      <c r="B99" s="3">
        <v>1.4388E-2</v>
      </c>
      <c r="C99">
        <f t="shared" si="5"/>
        <v>8000</v>
      </c>
      <c r="D99" s="3">
        <v>4.7699999999999698E-7</v>
      </c>
      <c r="E99" s="6">
        <f>IF(C99&lt;=5000,F99*G99,Daylight!K99)</f>
        <v>131.30316954541269</v>
      </c>
      <c r="F99" s="3">
        <f t="shared" si="3"/>
        <v>1.5152774402143232E+16</v>
      </c>
      <c r="G99" s="3">
        <f t="shared" si="4"/>
        <v>2.3585368922516742E-2</v>
      </c>
      <c r="H99">
        <f>CRI!A99*CRI!K99</f>
        <v>5.7774991403885714E-2</v>
      </c>
      <c r="I99">
        <f>CRI!A99*CRI!L99</f>
        <v>5.7824390431859433E-2</v>
      </c>
      <c r="J99">
        <f>CRI!A99*CRI!M99</f>
        <v>0.44654614287714361</v>
      </c>
      <c r="L99" s="3">
        <f>CRI!B99*CRI!K99</f>
        <v>16.093776969913414</v>
      </c>
      <c r="M99" s="3">
        <f>CRI!B99*CRI!L99</f>
        <v>16.107537542081776</v>
      </c>
      <c r="N99" s="3">
        <f>CRI!B99*CRI!M99</f>
        <v>124.38970315028894</v>
      </c>
    </row>
    <row r="100" spans="1:14" x14ac:dyDescent="0.25">
      <c r="A100" s="3">
        <v>3.74183E-16</v>
      </c>
      <c r="B100" s="3">
        <v>1.4388E-2</v>
      </c>
      <c r="C100">
        <f t="shared" si="5"/>
        <v>8000</v>
      </c>
      <c r="D100" s="3">
        <v>4.7799999999999695E-7</v>
      </c>
      <c r="E100" s="6">
        <f>IF(C100&lt;=5000,F100*G100,Daylight!K100)</f>
        <v>131.19530996992415</v>
      </c>
      <c r="F100" s="3">
        <f t="shared" si="3"/>
        <v>1.499493437943139E+16</v>
      </c>
      <c r="G100" s="3">
        <f t="shared" si="4"/>
        <v>2.3776585704767136E-2</v>
      </c>
      <c r="H100">
        <f>CRI!A100*CRI!K100</f>
        <v>5.0819133832278242E-2</v>
      </c>
      <c r="I100">
        <f>CRI!A100*CRI!L100</f>
        <v>5.742195319688706E-2</v>
      </c>
      <c r="J100">
        <f>CRI!A100*CRI!M100</f>
        <v>0.40442273094571535</v>
      </c>
      <c r="L100" s="3">
        <f>CRI!B100*CRI!K100</f>
        <v>14.861174975905154</v>
      </c>
      <c r="M100" s="3">
        <f>CRI!B100*CRI!L100</f>
        <v>16.792055069918508</v>
      </c>
      <c r="N100" s="3">
        <f>CRI!B100*CRI!M100</f>
        <v>118.26641887784903</v>
      </c>
    </row>
    <row r="101" spans="1:14" x14ac:dyDescent="0.25">
      <c r="A101" s="3">
        <v>3.74183E-16</v>
      </c>
      <c r="B101" s="3">
        <v>1.4388E-2</v>
      </c>
      <c r="C101">
        <f t="shared" si="5"/>
        <v>8000</v>
      </c>
      <c r="D101" s="3">
        <v>4.7899999999999702E-7</v>
      </c>
      <c r="E101" s="6">
        <f>IF(C101&lt;=5000,F101*G101,Daylight!K101)</f>
        <v>131.08745039443559</v>
      </c>
      <c r="F101" s="3">
        <f t="shared" si="3"/>
        <v>1.4839063235150468E+16</v>
      </c>
      <c r="G101" s="3">
        <f t="shared" si="4"/>
        <v>2.3968580725210357E-2</v>
      </c>
      <c r="H101">
        <f>CRI!A101*CRI!K101</f>
        <v>4.4583220135897716E-2</v>
      </c>
      <c r="I101">
        <f>CRI!A101*CRI!L101</f>
        <v>5.7045784815916052E-2</v>
      </c>
      <c r="J101">
        <f>CRI!A101*CRI!M101</f>
        <v>0.36617081287886527</v>
      </c>
      <c r="L101" s="3">
        <f>CRI!B101*CRI!K101</f>
        <v>13.672145792493804</v>
      </c>
      <c r="M101" s="3">
        <f>CRI!B101*CRI!L101</f>
        <v>17.493987299998537</v>
      </c>
      <c r="N101" s="3">
        <f>CRI!B101*CRI!M101</f>
        <v>112.29203999566614</v>
      </c>
    </row>
    <row r="102" spans="1:14" x14ac:dyDescent="0.25">
      <c r="A102" s="3">
        <v>3.74183E-16</v>
      </c>
      <c r="B102" s="3">
        <v>1.4388E-2</v>
      </c>
      <c r="C102">
        <f t="shared" si="5"/>
        <v>8000</v>
      </c>
      <c r="D102" s="3">
        <v>4.7999999999999699E-7</v>
      </c>
      <c r="E102" s="6">
        <f>IF(C102&lt;=5000,F102*G102,Daylight!K102)</f>
        <v>130.97959081894706</v>
      </c>
      <c r="F102" s="3">
        <f t="shared" si="3"/>
        <v>1.468513237596095E+16</v>
      </c>
      <c r="G102" s="3">
        <f t="shared" si="4"/>
        <v>2.4161352785242788E-2</v>
      </c>
      <c r="H102">
        <f>CRI!A102*CRI!K102</f>
        <v>3.9008104091867425E-2</v>
      </c>
      <c r="I102">
        <f>CRI!A102*CRI!L102</f>
        <v>5.670124038949613E-2</v>
      </c>
      <c r="J102">
        <f>CRI!A102*CRI!M102</f>
        <v>0.33157300420633662</v>
      </c>
      <c r="L102" s="3">
        <f>CRI!B102*CRI!K102</f>
        <v>12.526888065924098</v>
      </c>
      <c r="M102" s="3">
        <f>CRI!B102*CRI!L102</f>
        <v>18.20878271565002</v>
      </c>
      <c r="N102" s="3">
        <f>CRI!B102*CRI!M102</f>
        <v>106.47987145422209</v>
      </c>
    </row>
    <row r="103" spans="1:14" x14ac:dyDescent="0.25">
      <c r="A103" s="3">
        <v>3.74183E-16</v>
      </c>
      <c r="B103" s="3">
        <v>1.4388E-2</v>
      </c>
      <c r="C103">
        <f t="shared" si="5"/>
        <v>8000</v>
      </c>
      <c r="D103" s="3">
        <v>4.8099999999999696E-7</v>
      </c>
      <c r="E103" s="6">
        <f>IF(C103&lt;=5000,F103*G103,Daylight!K103)</f>
        <v>129.99993712528314</v>
      </c>
      <c r="F103" s="3">
        <f t="shared" si="3"/>
        <v>1.4533113682112802E+16</v>
      </c>
      <c r="G103" s="3">
        <f t="shared" si="4"/>
        <v>2.435490067815712E-2</v>
      </c>
      <c r="H103">
        <f>CRI!A103*CRI!K103</f>
        <v>3.4034793086960856E-2</v>
      </c>
      <c r="I103">
        <f>CRI!A103*CRI!L103</f>
        <v>5.6403857048133506E-2</v>
      </c>
      <c r="J103">
        <f>CRI!A103*CRI!M103</f>
        <v>0.30039555616751451</v>
      </c>
      <c r="L103" s="3">
        <f>CRI!B103*CRI!K103</f>
        <v>11.348936011065511</v>
      </c>
      <c r="M103" s="3">
        <f>CRI!B103*CRI!L103</f>
        <v>18.807922903512313</v>
      </c>
      <c r="N103" s="3">
        <f>CRI!B103*CRI!M103</f>
        <v>100.16720055394292</v>
      </c>
    </row>
    <row r="104" spans="1:14" x14ac:dyDescent="0.25">
      <c r="A104" s="3">
        <v>3.74183E-16</v>
      </c>
      <c r="B104" s="3">
        <v>1.4388E-2</v>
      </c>
      <c r="C104">
        <f t="shared" si="5"/>
        <v>8000</v>
      </c>
      <c r="D104" s="3">
        <v>4.8199999999999704E-7</v>
      </c>
      <c r="E104" s="6">
        <f>IF(C104&lt;=5000,F104*G104,Daylight!K104)</f>
        <v>129.02028343161919</v>
      </c>
      <c r="F104" s="3">
        <f t="shared" si="3"/>
        <v>1.4382979498639256E+16</v>
      </c>
      <c r="G104" s="3">
        <f t="shared" si="4"/>
        <v>2.4549223189287078E-2</v>
      </c>
      <c r="H104">
        <f>CRI!A104*CRI!K104</f>
        <v>2.9619273995502564E-2</v>
      </c>
      <c r="I104">
        <f>CRI!A104*CRI!L104</f>
        <v>5.6195959761601397E-2</v>
      </c>
      <c r="J104">
        <f>CRI!A104*CRI!M104</f>
        <v>0.27242667194643277</v>
      </c>
      <c r="L104" s="3">
        <f>CRI!B104*CRI!K104</f>
        <v>10.232345799206191</v>
      </c>
      <c r="M104" s="3">
        <f>CRI!B104*CRI!L104</f>
        <v>19.413591733757336</v>
      </c>
      <c r="N104" s="3">
        <f>CRI!B104*CRI!M104</f>
        <v>94.11317484372077</v>
      </c>
    </row>
    <row r="105" spans="1:14" x14ac:dyDescent="0.25">
      <c r="A105" s="3">
        <v>3.74183E-16</v>
      </c>
      <c r="B105" s="3">
        <v>1.4388E-2</v>
      </c>
      <c r="C105">
        <f t="shared" si="5"/>
        <v>8000</v>
      </c>
      <c r="D105" s="3">
        <v>4.8299999999999701E-7</v>
      </c>
      <c r="E105" s="6">
        <f>IF(C105&lt;=5000,F105*G105,Daylight!K105)</f>
        <v>128.0406297379553</v>
      </c>
      <c r="F105" s="3">
        <f t="shared" si="3"/>
        <v>1.423470262673212E+16</v>
      </c>
      <c r="G105" s="3">
        <f t="shared" si="4"/>
        <v>2.4744319096150855E-2</v>
      </c>
      <c r="H105">
        <f>CRI!A105*CRI!K105</f>
        <v>2.5725691978857598E-2</v>
      </c>
      <c r="I105">
        <f>CRI!A105*CRI!L105</f>
        <v>5.612404299613958E-2</v>
      </c>
      <c r="J105">
        <f>CRI!A105*CRI!M105</f>
        <v>0.2474771209477927</v>
      </c>
      <c r="L105" s="3">
        <f>CRI!B105*CRI!K105</f>
        <v>9.182787153795541</v>
      </c>
      <c r="M105" s="3">
        <f>CRI!B105*CRI!L105</f>
        <v>20.033480205996987</v>
      </c>
      <c r="N105" s="3">
        <f>CRI!B105*CRI!M105</f>
        <v>88.336971808779793</v>
      </c>
    </row>
    <row r="106" spans="1:14" x14ac:dyDescent="0.25">
      <c r="A106" s="3">
        <v>3.74183E-16</v>
      </c>
      <c r="B106" s="3">
        <v>1.4388E-2</v>
      </c>
      <c r="C106">
        <f t="shared" si="5"/>
        <v>8000</v>
      </c>
      <c r="D106" s="3">
        <v>4.8399999999999698E-7</v>
      </c>
      <c r="E106" s="6">
        <f>IF(C106&lt;=5000,F106*G106,Daylight!K106)</f>
        <v>127.06097604429134</v>
      </c>
      <c r="F106" s="3">
        <f t="shared" si="3"/>
        <v>1.4088256315294432E+16</v>
      </c>
      <c r="G106" s="3">
        <f t="shared" si="4"/>
        <v>2.4940187168593298E-2</v>
      </c>
      <c r="H106">
        <f>CRI!A106*CRI!K106</f>
        <v>2.2318417967194023E-2</v>
      </c>
      <c r="I106">
        <f>CRI!A106*CRI!L106</f>
        <v>5.6233291550044161E-2</v>
      </c>
      <c r="J106">
        <f>CRI!A106*CRI!M106</f>
        <v>0.22535965640438868</v>
      </c>
      <c r="L106" s="3">
        <f>CRI!B106*CRI!K106</f>
        <v>8.2057236233066195</v>
      </c>
      <c r="M106" s="3">
        <f>CRI!B106*CRI!L106</f>
        <v>20.675069781682183</v>
      </c>
      <c r="N106" s="3">
        <f>CRI!B106*CRI!M106</f>
        <v>82.857085077264998</v>
      </c>
    </row>
    <row r="107" spans="1:14" x14ac:dyDescent="0.25">
      <c r="A107" s="3">
        <v>3.74183E-16</v>
      </c>
      <c r="B107" s="3">
        <v>1.4388E-2</v>
      </c>
      <c r="C107">
        <f t="shared" si="5"/>
        <v>8000</v>
      </c>
      <c r="D107" s="3">
        <v>4.8499999999999705E-7</v>
      </c>
      <c r="E107" s="6">
        <f>IF(C107&lt;=5000,F107*G107,Daylight!K107)</f>
        <v>126.08132235062745</v>
      </c>
      <c r="F107" s="3">
        <f t="shared" si="3"/>
        <v>1.394361425266669E+16</v>
      </c>
      <c r="G107" s="3">
        <f t="shared" si="4"/>
        <v>2.5136826168926575E-2</v>
      </c>
      <c r="H107">
        <f>CRI!A107*CRI!K107</f>
        <v>1.9362965145736693E-2</v>
      </c>
      <c r="I107">
        <f>CRI!A107*CRI!L107</f>
        <v>5.6568583839299115E-2</v>
      </c>
      <c r="J107">
        <f>CRI!A107*CRI!M107</f>
        <v>0.20589227029991797</v>
      </c>
      <c r="L107" s="3">
        <f>CRI!B107*CRI!K107</f>
        <v>7.3064138910320846</v>
      </c>
      <c r="M107" s="3">
        <f>CRI!B107*CRI!L107</f>
        <v>21.345567873961226</v>
      </c>
      <c r="N107" s="3">
        <f>CRI!B107*CRI!M107</f>
        <v>77.691310832456622</v>
      </c>
    </row>
    <row r="108" spans="1:14" x14ac:dyDescent="0.25">
      <c r="A108" s="3">
        <v>3.74183E-16</v>
      </c>
      <c r="B108" s="3">
        <v>1.4388E-2</v>
      </c>
      <c r="C108">
        <f t="shared" si="5"/>
        <v>8000</v>
      </c>
      <c r="D108" s="3">
        <v>4.8599999999999702E-7</v>
      </c>
      <c r="E108" s="6">
        <f>IF(C108&lt;=5000,F108*G108,Daylight!K108)</f>
        <v>125.10166865696348</v>
      </c>
      <c r="F108" s="3">
        <f t="shared" si="3"/>
        <v>1.3800750558522648E+16</v>
      </c>
      <c r="G108" s="3">
        <f t="shared" si="4"/>
        <v>2.5334234852069315E-2</v>
      </c>
      <c r="H108">
        <f>CRI!A108*CRI!K108</f>
        <v>1.6822024360330715E-2</v>
      </c>
      <c r="I108">
        <f>CRI!A108*CRI!L108</f>
        <v>5.7166315090924805E-2</v>
      </c>
      <c r="J108">
        <f>CRI!A108*CRI!M108</f>
        <v>0.18888444559847795</v>
      </c>
      <c r="L108" s="3">
        <f>CRI!B108*CRI!K108</f>
        <v>6.4880365010709928</v>
      </c>
      <c r="M108" s="3">
        <f>CRI!B108*CRI!L108</f>
        <v>22.048305899276084</v>
      </c>
      <c r="N108" s="3">
        <f>CRI!B108*CRI!M108</f>
        <v>72.850279566673422</v>
      </c>
    </row>
    <row r="109" spans="1:14" x14ac:dyDescent="0.25">
      <c r="A109" s="3">
        <v>3.74183E-16</v>
      </c>
      <c r="B109" s="3">
        <v>1.4388E-2</v>
      </c>
      <c r="C109">
        <f t="shared" si="5"/>
        <v>8000</v>
      </c>
      <c r="D109" s="3">
        <v>4.8699999999999699E-7</v>
      </c>
      <c r="E109" s="6">
        <f>IF(C109&lt;=5000,F109*G109,Daylight!K109)</f>
        <v>124.12201496329959</v>
      </c>
      <c r="F109" s="3">
        <f t="shared" si="3"/>
        <v>1.3659639775930666E+16</v>
      </c>
      <c r="G109" s="3">
        <f t="shared" si="4"/>
        <v>2.5532411965684794E-2</v>
      </c>
      <c r="H109">
        <f>CRI!A109*CRI!K109</f>
        <v>1.4638611867021365E-2</v>
      </c>
      <c r="I109">
        <f>CRI!A109*CRI!L109</f>
        <v>5.8058503284850939E-2</v>
      </c>
      <c r="J109">
        <f>CRI!A109*CRI!M109</f>
        <v>0.17409387412342561</v>
      </c>
      <c r="L109" s="3">
        <f>CRI!B109*CRI!K109</f>
        <v>5.7445555179642493</v>
      </c>
      <c r="M109" s="3">
        <f>CRI!B109*CRI!L109</f>
        <v>22.783601234834844</v>
      </c>
      <c r="N109" s="3">
        <f>CRI!B109*CRI!M109</f>
        <v>68.318767812442502</v>
      </c>
    </row>
    <row r="110" spans="1:14" x14ac:dyDescent="0.25">
      <c r="A110" s="3">
        <v>3.74183E-16</v>
      </c>
      <c r="B110" s="3">
        <v>1.4388E-2</v>
      </c>
      <c r="C110">
        <f t="shared" si="5"/>
        <v>8000</v>
      </c>
      <c r="D110" s="3">
        <v>4.8799999999999696E-7</v>
      </c>
      <c r="E110" s="6">
        <f>IF(C110&lt;=5000,F110*G110,Daylight!K110)</f>
        <v>123.14236126963563</v>
      </c>
      <c r="F110" s="3">
        <f t="shared" si="3"/>
        <v>1.3520256863577278E+16</v>
      </c>
      <c r="G110" s="3">
        <f t="shared" si="4"/>
        <v>2.5731356250317333E-2</v>
      </c>
      <c r="H110">
        <f>CRI!A110*CRI!K110</f>
        <v>1.2755021506901604E-2</v>
      </c>
      <c r="I110">
        <f>CRI!A110*CRI!L110</f>
        <v>5.9286644810520317E-2</v>
      </c>
      <c r="J110">
        <f>CRI!A110*CRI!M110</f>
        <v>0.16128251154895262</v>
      </c>
      <c r="L110" s="3">
        <f>CRI!B110*CRI!K110</f>
        <v>5.0674165315234232</v>
      </c>
      <c r="M110" s="3">
        <f>CRI!B110*CRI!L110</f>
        <v>23.553870438307651</v>
      </c>
      <c r="N110" s="3">
        <f>CRI!B110*CRI!M110</f>
        <v>64.075600721375153</v>
      </c>
    </row>
    <row r="111" spans="1:14" x14ac:dyDescent="0.25">
      <c r="A111" s="3">
        <v>3.74183E-16</v>
      </c>
      <c r="B111" s="3">
        <v>1.4388E-2</v>
      </c>
      <c r="C111">
        <f t="shared" si="5"/>
        <v>8000</v>
      </c>
      <c r="D111" s="3">
        <v>4.8899999999999703E-7</v>
      </c>
      <c r="E111" s="6">
        <f>IF(C111&lt;=5000,F111*G111,Daylight!K111)</f>
        <v>122.16270757597174</v>
      </c>
      <c r="F111" s="3">
        <f t="shared" si="3"/>
        <v>1.3382577188148974E+16</v>
      </c>
      <c r="G111" s="3">
        <f t="shared" si="4"/>
        <v>2.5931066439527539E-2</v>
      </c>
      <c r="H111">
        <f>CRI!A111*CRI!K111</f>
        <v>1.1119353641910523E-2</v>
      </c>
      <c r="I111">
        <f>CRI!A111*CRI!L111</f>
        <v>6.0896098011676454E-2</v>
      </c>
      <c r="J111">
        <f>CRI!A111*CRI!M111</f>
        <v>0.15023161860684509</v>
      </c>
      <c r="L111" s="3">
        <f>CRI!B111*CRI!K111</f>
        <v>4.4482899033035705</v>
      </c>
      <c r="M111" s="3">
        <f>CRI!B111*CRI!L111</f>
        <v>24.361442819385132</v>
      </c>
      <c r="N111" s="3">
        <f>CRI!B111*CRI!M111</f>
        <v>60.100057406840357</v>
      </c>
    </row>
    <row r="112" spans="1:14" x14ac:dyDescent="0.25">
      <c r="A112" s="3">
        <v>3.74183E-16</v>
      </c>
      <c r="B112" s="3">
        <v>1.4388E-2</v>
      </c>
      <c r="C112">
        <f t="shared" si="5"/>
        <v>8000</v>
      </c>
      <c r="D112" s="3">
        <v>4.89999999999997E-7</v>
      </c>
      <c r="E112" s="6">
        <f>IF(C112&lt;=5000,F112*G112,Daylight!K112)</f>
        <v>121.18305388230777</v>
      </c>
      <c r="F112" s="3">
        <f t="shared" si="3"/>
        <v>1.324657651686897E+16</v>
      </c>
      <c r="G112" s="3">
        <f t="shared" si="4"/>
        <v>2.6131541260026099E-2</v>
      </c>
      <c r="H112">
        <f>CRI!A112*CRI!K112</f>
        <v>9.6845787647658714E-3</v>
      </c>
      <c r="I112">
        <f>CRI!A112*CRI!L112</f>
        <v>6.2936147286679067E-2</v>
      </c>
      <c r="J112">
        <f>CRI!A112*CRI!M112</f>
        <v>0.14073952982798466</v>
      </c>
      <c r="L112" s="3">
        <f>CRI!B112*CRI!K112</f>
        <v>3.8790695547726717</v>
      </c>
      <c r="M112" s="3">
        <f>CRI!B112*CRI!L112</f>
        <v>25.208498868597665</v>
      </c>
      <c r="N112" s="3">
        <f>CRI!B112*CRI!M112</f>
        <v>56.371933004971929</v>
      </c>
    </row>
    <row r="113" spans="1:14" x14ac:dyDescent="0.25">
      <c r="A113" s="3">
        <v>3.74183E-16</v>
      </c>
      <c r="B113" s="3">
        <v>1.4388E-2</v>
      </c>
      <c r="C113">
        <f t="shared" si="5"/>
        <v>8000</v>
      </c>
      <c r="D113" s="3">
        <v>4.9099999999999697E-7</v>
      </c>
      <c r="E113" s="6">
        <f>IF(C113&lt;=5000,F113*G113,Daylight!K113)</f>
        <v>120.9985244380141</v>
      </c>
      <c r="F113" s="3">
        <f t="shared" si="3"/>
        <v>1.3112231010185188E+16</v>
      </c>
      <c r="G113" s="3">
        <f t="shared" si="4"/>
        <v>2.6332779431806466E-2</v>
      </c>
      <c r="H113">
        <f>CRI!A113*CRI!K113</f>
        <v>8.4173118357582389E-3</v>
      </c>
      <c r="I113">
        <f>CRI!A113*CRI!L113</f>
        <v>6.5463796657567574E-2</v>
      </c>
      <c r="J113">
        <f>CRI!A113*CRI!M113</f>
        <v>0.13264161672449992</v>
      </c>
      <c r="L113" s="3">
        <f>CRI!B113*CRI!K113</f>
        <v>3.3779400064409271</v>
      </c>
      <c r="M113" s="3">
        <f>CRI!B113*CRI!L113</f>
        <v>26.271187526129179</v>
      </c>
      <c r="N113" s="3">
        <f>CRI!B113*CRI!M113</f>
        <v>53.230227463983582</v>
      </c>
    </row>
    <row r="114" spans="1:14" x14ac:dyDescent="0.25">
      <c r="A114" s="3">
        <v>3.74183E-16</v>
      </c>
      <c r="B114" s="3">
        <v>1.4388E-2</v>
      </c>
      <c r="C114">
        <f t="shared" si="5"/>
        <v>8000</v>
      </c>
      <c r="D114" s="3">
        <v>4.9199999999999705E-7</v>
      </c>
      <c r="E114" s="6">
        <f>IF(C114&lt;=5000,F114*G114,Daylight!K114)</f>
        <v>120.81399499372046</v>
      </c>
      <c r="F114" s="3">
        <f t="shared" si="3"/>
        <v>1.2979517214606398E+16</v>
      </c>
      <c r="G114" s="3">
        <f t="shared" si="4"/>
        <v>2.6534779668275804E-2</v>
      </c>
      <c r="H114">
        <f>CRI!A114*CRI!K114</f>
        <v>7.297907969076583E-3</v>
      </c>
      <c r="I114">
        <f>CRI!A114*CRI!L114</f>
        <v>6.8532973046113985E-2</v>
      </c>
      <c r="J114">
        <f>CRI!A114*CRI!M114</f>
        <v>0.12579602769333598</v>
      </c>
      <c r="L114" s="3">
        <f>CRI!B114*CRI!K114</f>
        <v>2.9169814207263842</v>
      </c>
      <c r="M114" s="3">
        <f>CRI!B114*CRI!L114</f>
        <v>27.39270074790371</v>
      </c>
      <c r="N114" s="3">
        <f>CRI!B114*CRI!M114</f>
        <v>50.280803366868554</v>
      </c>
    </row>
    <row r="115" spans="1:14" x14ac:dyDescent="0.25">
      <c r="A115" s="3">
        <v>3.74183E-16</v>
      </c>
      <c r="B115" s="3">
        <v>1.4388E-2</v>
      </c>
      <c r="C115">
        <f t="shared" si="5"/>
        <v>8000</v>
      </c>
      <c r="D115" s="3">
        <v>4.9299999999999702E-7</v>
      </c>
      <c r="E115" s="6">
        <f>IF(C115&lt;=5000,F115*G115,Daylight!K115)</f>
        <v>120.6294655494268</v>
      </c>
      <c r="F115" s="3">
        <f t="shared" si="3"/>
        <v>1.2848412055683042E+16</v>
      </c>
      <c r="G115" s="3">
        <f t="shared" si="4"/>
        <v>2.6737540676384966E-2</v>
      </c>
      <c r="H115">
        <f>CRI!A115*CRI!K115</f>
        <v>6.3054121581008656E-3</v>
      </c>
      <c r="I115">
        <f>CRI!A115*CRI!L115</f>
        <v>7.219421076388613E-2</v>
      </c>
      <c r="J115">
        <f>CRI!A115*CRI!M115</f>
        <v>0.12005557174745091</v>
      </c>
      <c r="L115" s="3">
        <f>CRI!B115*CRI!K115</f>
        <v>2.495461753820992</v>
      </c>
      <c r="M115" s="3">
        <f>CRI!B115*CRI!L115</f>
        <v>28.571945384587135</v>
      </c>
      <c r="N115" s="3">
        <f>CRI!B115*CRI!M115</f>
        <v>47.51379927543244</v>
      </c>
    </row>
    <row r="116" spans="1:14" x14ac:dyDescent="0.25">
      <c r="A116" s="3">
        <v>3.74183E-16</v>
      </c>
      <c r="B116" s="3">
        <v>1.4388E-2</v>
      </c>
      <c r="C116">
        <f t="shared" si="5"/>
        <v>8000</v>
      </c>
      <c r="D116" s="3">
        <v>4.9399999999999603E-7</v>
      </c>
      <c r="E116" s="6">
        <f>IF(C116&lt;=5000,F116*G116,Daylight!K116)</f>
        <v>120.44493610513315</v>
      </c>
      <c r="F116" s="3">
        <f t="shared" si="3"/>
        <v>1.2718892831129614E+16</v>
      </c>
      <c r="G116" s="3">
        <f t="shared" si="4"/>
        <v>2.6941061156756718E-2</v>
      </c>
      <c r="H116">
        <f>CRI!A116*CRI!K116</f>
        <v>5.4220470317986724E-3</v>
      </c>
      <c r="I116">
        <f>CRI!A116*CRI!L116</f>
        <v>7.6500804194087571E-2</v>
      </c>
      <c r="J116">
        <f>CRI!A116*CRI!M116</f>
        <v>0.11528415601220522</v>
      </c>
      <c r="L116" s="3">
        <f>CRI!B116*CRI!K116</f>
        <v>2.1126523572584777</v>
      </c>
      <c r="M116" s="3">
        <f>CRI!B116*CRI!L116</f>
        <v>29.807857321221679</v>
      </c>
      <c r="N116" s="3">
        <f>CRI!B116*CRI!M116</f>
        <v>44.91944509617138</v>
      </c>
    </row>
    <row r="117" spans="1:14" x14ac:dyDescent="0.25">
      <c r="A117" s="3">
        <v>3.74183E-16</v>
      </c>
      <c r="B117" s="3">
        <v>1.4388E-2</v>
      </c>
      <c r="C117">
        <f t="shared" si="5"/>
        <v>8000</v>
      </c>
      <c r="D117" s="3">
        <v>4.94999999999996E-7</v>
      </c>
      <c r="E117" s="6">
        <f>IF(C117&lt;=5000,F117*G117,Daylight!K117)</f>
        <v>120.26040666083948</v>
      </c>
      <c r="F117" s="3">
        <f t="shared" si="3"/>
        <v>1.259093720408492E+16</v>
      </c>
      <c r="G117" s="3">
        <f t="shared" si="4"/>
        <v>2.7145339803813777E-2</v>
      </c>
      <c r="H117">
        <f>CRI!A117*CRI!K117</f>
        <v>4.6332495513386699E-3</v>
      </c>
      <c r="I117">
        <f>CRI!A117*CRI!L117</f>
        <v>8.1507369658243539E-2</v>
      </c>
      <c r="J117">
        <f>CRI!A117*CRI!M117</f>
        <v>0.11135558275428245</v>
      </c>
      <c r="L117" s="3">
        <f>CRI!B117*CRI!K117</f>
        <v>1.7678279779143402</v>
      </c>
      <c r="M117" s="3">
        <f>CRI!B117*CRI!L117</f>
        <v>31.09934116249309</v>
      </c>
      <c r="N117" s="3">
        <f>CRI!B117*CRI!M117</f>
        <v>42.488001673274589</v>
      </c>
    </row>
    <row r="118" spans="1:14" x14ac:dyDescent="0.25">
      <c r="A118" s="3">
        <v>3.74183E-16</v>
      </c>
      <c r="B118" s="3">
        <v>1.4388E-2</v>
      </c>
      <c r="C118">
        <f t="shared" si="5"/>
        <v>8000</v>
      </c>
      <c r="D118" s="3">
        <v>4.9599999999999597E-7</v>
      </c>
      <c r="E118" s="6">
        <f>IF(C118&lt;=5000,F118*G118,Daylight!K118)</f>
        <v>120.07587721654583</v>
      </c>
      <c r="F118" s="3">
        <f t="shared" si="3"/>
        <v>1.2464523196508842E+16</v>
      </c>
      <c r="G118" s="3">
        <f t="shared" si="4"/>
        <v>2.7350375305903538E-2</v>
      </c>
      <c r="H118">
        <f>CRI!A118*CRI!K118</f>
        <v>3.9278841397401391E-3</v>
      </c>
      <c r="I118">
        <f>CRI!A118*CRI!L118</f>
        <v>8.7261413287622575E-2</v>
      </c>
      <c r="J118">
        <f>CRI!A118*CRI!M118</f>
        <v>0.10814877100231753</v>
      </c>
      <c r="L118" s="3">
        <f>CRI!B118*CRI!K118</f>
        <v>1.460337602773415</v>
      </c>
      <c r="M118" s="3">
        <f>CRI!B118*CRI!L118</f>
        <v>32.442688878164716</v>
      </c>
      <c r="N118" s="3">
        <f>CRI!B118*CRI!M118</f>
        <v>40.208344077802657</v>
      </c>
    </row>
    <row r="119" spans="1:14" x14ac:dyDescent="0.25">
      <c r="A119" s="3">
        <v>3.74183E-16</v>
      </c>
      <c r="B119" s="3">
        <v>1.4388E-2</v>
      </c>
      <c r="C119">
        <f t="shared" si="5"/>
        <v>8000</v>
      </c>
      <c r="D119" s="3">
        <v>4.9699999999999605E-7</v>
      </c>
      <c r="E119" s="6">
        <f>IF(C119&lt;=5000,F119*G119,Daylight!K119)</f>
        <v>119.89134777225216</v>
      </c>
      <c r="F119" s="3">
        <f t="shared" si="3"/>
        <v>1.2339629182710198E+16</v>
      </c>
      <c r="G119" s="3">
        <f t="shared" si="4"/>
        <v>2.7556166345423367E-2</v>
      </c>
      <c r="H119">
        <f>CRI!A119*CRI!K119</f>
        <v>3.2974715241613061E-3</v>
      </c>
      <c r="I119">
        <f>CRI!A119*CRI!L119</f>
        <v>9.3836678443707355E-2</v>
      </c>
      <c r="J119">
        <f>CRI!A119*CRI!M119</f>
        <v>0.10555677716317641</v>
      </c>
      <c r="L119" s="3">
        <f>CRI!B119*CRI!K119</f>
        <v>1.1893173742468306</v>
      </c>
      <c r="M119" s="3">
        <f>CRI!B119*CRI!L119</f>
        <v>33.844596138885372</v>
      </c>
      <c r="N119" s="3">
        <f>CRI!B119*CRI!M119</f>
        <v>38.071749256908994</v>
      </c>
    </row>
    <row r="120" spans="1:14" x14ac:dyDescent="0.25">
      <c r="A120" s="3">
        <v>3.74183E-16</v>
      </c>
      <c r="B120" s="3">
        <v>1.4388E-2</v>
      </c>
      <c r="C120">
        <f t="shared" si="5"/>
        <v>8000</v>
      </c>
      <c r="D120" s="3">
        <v>4.9799999999999602E-7</v>
      </c>
      <c r="E120" s="6">
        <f>IF(C120&lt;=5000,F120*G120,Daylight!K120)</f>
        <v>119.7068183279585</v>
      </c>
      <c r="F120" s="3">
        <f t="shared" si="3"/>
        <v>1.2216233883004704E+16</v>
      </c>
      <c r="G120" s="3">
        <f t="shared" si="4"/>
        <v>2.7762711598943675E-2</v>
      </c>
      <c r="H120">
        <f>CRI!A120*CRI!K120</f>
        <v>2.7361711707635521E-3</v>
      </c>
      <c r="I120">
        <f>CRI!A120*CRI!L120</f>
        <v>0.10132852430946869</v>
      </c>
      <c r="J120">
        <f>CRI!A120*CRI!M120</f>
        <v>0.10348765446628465</v>
      </c>
      <c r="L120" s="3">
        <f>CRI!B120*CRI!K120</f>
        <v>0.95373295125524415</v>
      </c>
      <c r="M120" s="3">
        <f>CRI!B120*CRI!L120</f>
        <v>35.319556601073316</v>
      </c>
      <c r="N120" s="3">
        <f>CRI!B120*CRI!M120</f>
        <v>36.072153367901194</v>
      </c>
    </row>
    <row r="121" spans="1:14" x14ac:dyDescent="0.25">
      <c r="A121" s="3">
        <v>3.74183E-16</v>
      </c>
      <c r="B121" s="3">
        <v>1.4388E-2</v>
      </c>
      <c r="C121">
        <f t="shared" si="5"/>
        <v>8000</v>
      </c>
      <c r="D121" s="3">
        <v>4.9899999999999598E-7</v>
      </c>
      <c r="E121" s="6">
        <f>IF(C121&lt;=5000,F121*G121,Daylight!K121)</f>
        <v>119.52228888366484</v>
      </c>
      <c r="F121" s="3">
        <f t="shared" si="3"/>
        <v>1.2094316357499326E+16</v>
      </c>
      <c r="G121" s="3">
        <f t="shared" si="4"/>
        <v>2.7970009737330014E-2</v>
      </c>
      <c r="H121">
        <f>CRI!A121*CRI!K121</f>
        <v>2.2410900113594046E-3</v>
      </c>
      <c r="I121">
        <f>CRI!A121*CRI!L121</f>
        <v>0.10983371522550736</v>
      </c>
      <c r="J121">
        <f>CRI!A121*CRI!M121</f>
        <v>0.10185742508825037</v>
      </c>
      <c r="L121" s="3">
        <f>CRI!B121*CRI!K121</f>
        <v>0.75255368552350765</v>
      </c>
      <c r="M121" s="3">
        <f>CRI!B121*CRI!L121</f>
        <v>36.881948859143534</v>
      </c>
      <c r="N121" s="3">
        <f>CRI!B121*CRI!M121</f>
        <v>34.203526078633928</v>
      </c>
    </row>
    <row r="122" spans="1:14" x14ac:dyDescent="0.25">
      <c r="A122" s="3">
        <v>3.74183E-16</v>
      </c>
      <c r="B122" s="3">
        <v>1.4388E-2</v>
      </c>
      <c r="C122">
        <f t="shared" si="5"/>
        <v>8000</v>
      </c>
      <c r="D122" s="3">
        <v>4.9999999999999595E-7</v>
      </c>
      <c r="E122" s="6">
        <f>IF(C122&lt;=5000,F122*G122,Daylight!K122)</f>
        <v>119.3377594393712</v>
      </c>
      <c r="F122" s="3">
        <f t="shared" si="3"/>
        <v>1.1973856000000484E+16</v>
      </c>
      <c r="G122" s="3">
        <f t="shared" si="4"/>
        <v>2.817805942586377E-2</v>
      </c>
      <c r="H122">
        <f>CRI!A122*CRI!K122</f>
        <v>1.8120954750790363E-3</v>
      </c>
      <c r="I122">
        <f>CRI!A122*CRI!L122</f>
        <v>0.11945037519398546</v>
      </c>
      <c r="J122">
        <f>CRI!A122*CRI!M122</f>
        <v>0.10058978963704041</v>
      </c>
      <c r="L122" s="3">
        <f>CRI!B122*CRI!K122</f>
        <v>0.58475502125291889</v>
      </c>
      <c r="M122" s="3">
        <f>CRI!B122*CRI!L122</f>
        <v>38.5460962989169</v>
      </c>
      <c r="N122" s="3">
        <f>CRI!B122*CRI!M122</f>
        <v>32.459870567508965</v>
      </c>
    </row>
    <row r="123" spans="1:14" x14ac:dyDescent="0.25">
      <c r="A123" s="3">
        <v>3.74183E-16</v>
      </c>
      <c r="B123" s="3">
        <v>1.4388E-2</v>
      </c>
      <c r="C123">
        <f t="shared" si="5"/>
        <v>8000</v>
      </c>
      <c r="D123" s="3">
        <v>5.0099999999999603E-7</v>
      </c>
      <c r="E123" s="6">
        <f>IF(C123&lt;=5000,F123*G123,Daylight!K123)</f>
        <v>118.99942207923226</v>
      </c>
      <c r="F123" s="3">
        <f t="shared" si="3"/>
        <v>1.1854832532043388E+16</v>
      </c>
      <c r="G123" s="3">
        <f t="shared" si="4"/>
        <v>2.8386859324361545E-2</v>
      </c>
      <c r="H123">
        <f>CRI!A123*CRI!K123</f>
        <v>1.4539647685965441E-3</v>
      </c>
      <c r="I123">
        <f>CRI!A123*CRI!L123</f>
        <v>0.13026269408869665</v>
      </c>
      <c r="J123">
        <f>CRI!A123*CRI!M123</f>
        <v>9.9627669929423054E-2</v>
      </c>
      <c r="L123" s="3">
        <f>CRI!B123*CRI!K123</f>
        <v>0.44948140409327997</v>
      </c>
      <c r="M123" s="3">
        <f>CRI!B123*CRI!L123</f>
        <v>40.269654330398559</v>
      </c>
      <c r="N123" s="3">
        <f>CRI!B123*CRI!M123</f>
        <v>30.799085324222865</v>
      </c>
    </row>
    <row r="124" spans="1:14" x14ac:dyDescent="0.25">
      <c r="A124" s="3">
        <v>3.74183E-16</v>
      </c>
      <c r="B124" s="3">
        <v>1.4388E-2</v>
      </c>
      <c r="C124">
        <f t="shared" si="5"/>
        <v>8000</v>
      </c>
      <c r="D124" s="3">
        <v>5.01999999999996E-7</v>
      </c>
      <c r="E124" s="6">
        <f>IF(C124&lt;=5000,F124*G124,Daylight!K124)</f>
        <v>118.66108471909331</v>
      </c>
      <c r="F124" s="3">
        <f t="shared" si="3"/>
        <v>1.1737225997039846E+16</v>
      </c>
      <c r="G124" s="3">
        <f t="shared" si="4"/>
        <v>2.8596408087293392E-2</v>
      </c>
      <c r="H124">
        <f>CRI!A124*CRI!K124</f>
        <v>1.1814826419251799E-3</v>
      </c>
      <c r="I124">
        <f>CRI!A124*CRI!L124</f>
        <v>0.14227829778677561</v>
      </c>
      <c r="J124">
        <f>CRI!A124*CRI!M124</f>
        <v>9.8874258557901232E-2</v>
      </c>
      <c r="L124" s="3">
        <f>CRI!B124*CRI!K124</f>
        <v>0.34949486604483992</v>
      </c>
      <c r="M124" s="3">
        <f>CRI!B124*CRI!L124</f>
        <v>42.087401762459386</v>
      </c>
      <c r="N124" s="3">
        <f>CRI!B124*CRI!M124</f>
        <v>29.248035073684051</v>
      </c>
    </row>
    <row r="125" spans="1:14" x14ac:dyDescent="0.25">
      <c r="A125" s="3">
        <v>3.74183E-16</v>
      </c>
      <c r="B125" s="3">
        <v>1.4388E-2</v>
      </c>
      <c r="C125">
        <f t="shared" si="5"/>
        <v>8000</v>
      </c>
      <c r="D125" s="3">
        <v>5.0299999999999597E-7</v>
      </c>
      <c r="E125" s="6">
        <f>IF(C125&lt;=5000,F125*G125,Daylight!K125)</f>
        <v>118.32274735895437</v>
      </c>
      <c r="F125" s="3">
        <f t="shared" si="3"/>
        <v>1.1621016754541846E+16</v>
      </c>
      <c r="G125" s="3">
        <f t="shared" si="4"/>
        <v>2.8806704363899732E-2</v>
      </c>
      <c r="H125">
        <f>CRI!A125*CRI!K125</f>
        <v>1.0142210228612249E-3</v>
      </c>
      <c r="I125">
        <f>CRI!A125*CRI!L125</f>
        <v>0.15546523303754631</v>
      </c>
      <c r="J125">
        <f>CRI!A125*CRI!M125</f>
        <v>9.8194754022867509E-2</v>
      </c>
      <c r="L125" s="3">
        <f>CRI!B125*CRI!K125</f>
        <v>0.28691846361578127</v>
      </c>
      <c r="M125" s="3">
        <f>CRI!B125*CRI!L125</f>
        <v>43.980399541477034</v>
      </c>
      <c r="N125" s="3">
        <f>CRI!B125*CRI!M125</f>
        <v>27.778844378406966</v>
      </c>
    </row>
    <row r="126" spans="1:14" x14ac:dyDescent="0.25">
      <c r="A126" s="3">
        <v>3.74183E-16</v>
      </c>
      <c r="B126" s="3">
        <v>1.4388E-2</v>
      </c>
      <c r="C126">
        <f t="shared" si="5"/>
        <v>8000</v>
      </c>
      <c r="D126" s="3">
        <v>5.0399999999999604E-7</v>
      </c>
      <c r="E126" s="6">
        <f>IF(C126&lt;=5000,F126*G126,Daylight!K126)</f>
        <v>117.98440999881544</v>
      </c>
      <c r="F126" s="3">
        <f t="shared" si="3"/>
        <v>1.1506185474618626E+16</v>
      </c>
      <c r="G126" s="3">
        <f t="shared" si="4"/>
        <v>2.9017746798307143E-2</v>
      </c>
      <c r="H126">
        <f>CRI!A126*CRI!K126</f>
        <v>9.7524144473093324E-4</v>
      </c>
      <c r="I126">
        <f>CRI!A126*CRI!L126</f>
        <v>0.16976724602531654</v>
      </c>
      <c r="J126">
        <f>CRI!A126*CRI!M126</f>
        <v>9.7447391339996442E-2</v>
      </c>
      <c r="L126" s="3">
        <f>CRI!B126*CRI!K126</f>
        <v>0.26384771018948094</v>
      </c>
      <c r="M126" s="3">
        <f>CRI!B126*CRI!L126</f>
        <v>45.929856007413868</v>
      </c>
      <c r="N126" s="3">
        <f>CRI!B126*CRI!M126</f>
        <v>26.364005762788306</v>
      </c>
    </row>
    <row r="127" spans="1:14" x14ac:dyDescent="0.25">
      <c r="A127" s="3">
        <v>3.74183E-16</v>
      </c>
      <c r="B127" s="3">
        <v>1.4388E-2</v>
      </c>
      <c r="C127">
        <f t="shared" si="5"/>
        <v>8000</v>
      </c>
      <c r="D127" s="3">
        <v>5.0499999999999601E-7</v>
      </c>
      <c r="E127" s="6">
        <f>IF(C127&lt;=5000,F127*G127,Daylight!K127)</f>
        <v>117.64607263867649</v>
      </c>
      <c r="F127" s="3">
        <f t="shared" si="3"/>
        <v>1.1392713132344644E+16</v>
      </c>
      <c r="G127" s="3">
        <f t="shared" si="4"/>
        <v>2.9229534029642519E-2</v>
      </c>
      <c r="H127">
        <f>CRI!A127*CRI!K127</f>
        <v>1.0907021428725337E-3</v>
      </c>
      <c r="I127">
        <f>CRI!A127*CRI!L127</f>
        <v>0.18510124282999291</v>
      </c>
      <c r="J127">
        <f>CRI!A127*CRI!M127</f>
        <v>9.6481693721599537E-2</v>
      </c>
      <c r="L127" s="3">
        <f>CRI!B127*CRI!K127</f>
        <v>0.28235057433282357</v>
      </c>
      <c r="M127" s="3">
        <f>CRI!B127*CRI!L127</f>
        <v>47.917245385732933</v>
      </c>
      <c r="N127" s="3">
        <f>CRI!B127*CRI!M127</f>
        <v>24.976261221191017</v>
      </c>
    </row>
    <row r="128" spans="1:14" x14ac:dyDescent="0.25">
      <c r="A128" s="3">
        <v>3.74183E-16</v>
      </c>
      <c r="B128" s="3">
        <v>1.4388E-2</v>
      </c>
      <c r="C128">
        <f t="shared" si="5"/>
        <v>8000</v>
      </c>
      <c r="D128" s="3">
        <v>5.0599999999999598E-7</v>
      </c>
      <c r="E128" s="6">
        <f>IF(C128&lt;=5000,F128*G128,Daylight!K128)</f>
        <v>117.30773527853754</v>
      </c>
      <c r="F128" s="3">
        <f t="shared" si="3"/>
        <v>1.1280581002395942E+16</v>
      </c>
      <c r="G128" s="3">
        <f t="shared" si="4"/>
        <v>2.9442064692146656E-2</v>
      </c>
      <c r="H128">
        <f>CRI!A128*CRI!K128</f>
        <v>1.3841424830472906E-3</v>
      </c>
      <c r="I128">
        <f>CRI!A128*CRI!L128</f>
        <v>0.20137699507956536</v>
      </c>
      <c r="J128">
        <f>CRI!A128*CRI!M128</f>
        <v>9.5178578851157061E-2</v>
      </c>
      <c r="L128" s="3">
        <f>CRI!B128*CRI!K128</f>
        <v>0.34318612571206714</v>
      </c>
      <c r="M128" s="3">
        <f>CRI!B128*CRI!L128</f>
        <v>49.929679635830404</v>
      </c>
      <c r="N128" s="3">
        <f>CRI!B128*CRI!M128</f>
        <v>23.598703259795172</v>
      </c>
    </row>
    <row r="129" spans="1:14" x14ac:dyDescent="0.25">
      <c r="A129" s="3">
        <v>3.74183E-16</v>
      </c>
      <c r="B129" s="3">
        <v>1.4388E-2</v>
      </c>
      <c r="C129">
        <f t="shared" si="5"/>
        <v>8000</v>
      </c>
      <c r="D129" s="3">
        <v>5.0699999999999595E-7</v>
      </c>
      <c r="E129" s="6">
        <f>IF(C129&lt;=5000,F129*G129,Daylight!K129)</f>
        <v>116.9693979183986</v>
      </c>
      <c r="F129" s="3">
        <f t="shared" si="3"/>
        <v>1.116977065375277E+16</v>
      </c>
      <c r="G129" s="3">
        <f t="shared" si="4"/>
        <v>2.9655337415285997E-2</v>
      </c>
      <c r="H129">
        <f>CRI!A129*CRI!K129</f>
        <v>1.8871179909314795E-3</v>
      </c>
      <c r="I129">
        <f>CRI!A129*CRI!L129</f>
        <v>0.21854594733395785</v>
      </c>
      <c r="J129">
        <f>CRI!A129*CRI!M129</f>
        <v>9.3515575825399974E-2</v>
      </c>
      <c r="L129" s="3">
        <f>CRI!B129*CRI!K129</f>
        <v>0.44876011327781135</v>
      </c>
      <c r="M129" s="3">
        <f>CRI!B129*CRI!L129</f>
        <v>51.97062640136452</v>
      </c>
      <c r="N129" s="3">
        <f>CRI!B129*CRI!M129</f>
        <v>22.238175144486775</v>
      </c>
    </row>
    <row r="130" spans="1:14" x14ac:dyDescent="0.25">
      <c r="A130" s="3">
        <v>3.74183E-16</v>
      </c>
      <c r="B130" s="3">
        <v>1.4388E-2</v>
      </c>
      <c r="C130">
        <f t="shared" si="5"/>
        <v>8000</v>
      </c>
      <c r="D130" s="3">
        <v>5.0799999999999603E-7</v>
      </c>
      <c r="E130" s="6">
        <f>IF(C130&lt;=5000,F130*G130,Daylight!K130)</f>
        <v>116.63106055825966</v>
      </c>
      <c r="F130" s="3">
        <f t="shared" si="3"/>
        <v>1.1060263944506064E+16</v>
      </c>
      <c r="G130" s="3">
        <f t="shared" si="4"/>
        <v>2.9869350823863453E-2</v>
      </c>
      <c r="H130">
        <f>CRI!A130*CRI!K130</f>
        <v>2.6416706751379183E-3</v>
      </c>
      <c r="I130">
        <f>CRI!A130*CRI!L130</f>
        <v>0.23655521668363283</v>
      </c>
      <c r="J130">
        <f>CRI!A130*CRI!M130</f>
        <v>9.1491617792987506E-2</v>
      </c>
      <c r="L130" s="3">
        <f>CRI!B130*CRI!K130</f>
        <v>0.60354707741930447</v>
      </c>
      <c r="M130" s="3">
        <f>CRI!B130*CRI!L130</f>
        <v>54.046180328758396</v>
      </c>
      <c r="N130" s="3">
        <f>CRI!B130*CRI!M130</f>
        <v>20.903248480978313</v>
      </c>
    </row>
    <row r="131" spans="1:14" x14ac:dyDescent="0.25">
      <c r="A131" s="3">
        <v>3.74183E-16</v>
      </c>
      <c r="B131" s="3">
        <v>1.4388E-2</v>
      </c>
      <c r="C131">
        <f t="shared" si="5"/>
        <v>8000</v>
      </c>
      <c r="D131" s="3">
        <v>5.0899999999999599E-7</v>
      </c>
      <c r="E131" s="6">
        <f>IF(C131&lt;=5000,F131*G131,Daylight!K131)</f>
        <v>116.29272319812071</v>
      </c>
      <c r="F131" s="3">
        <f t="shared" ref="F131:F194" si="6">A131/(D131*D131*D131*D131*D131)</f>
        <v>1.0952043016765546E+16</v>
      </c>
      <c r="G131" s="3">
        <f t="shared" ref="G131:G194" si="7">1/((EXP(B131/(C131*D131))-1))</f>
        <v>3.0084103538128012E-2</v>
      </c>
      <c r="H131">
        <f>CRI!A131*CRI!K131</f>
        <v>3.6915422873246258E-3</v>
      </c>
      <c r="I131">
        <f>CRI!A131*CRI!L131</f>
        <v>0.25533817808868003</v>
      </c>
      <c r="J131">
        <f>CRI!A131*CRI!M131</f>
        <v>8.9120909698151382E-2</v>
      </c>
      <c r="L131" s="3">
        <f>CRI!B131*CRI!K131</f>
        <v>0.81196509678713469</v>
      </c>
      <c r="M131" s="3">
        <f>CRI!B131*CRI!L131</f>
        <v>56.162349594938817</v>
      </c>
      <c r="N131" s="3">
        <f>CRI!B131*CRI!M131</f>
        <v>19.602394456453787</v>
      </c>
    </row>
    <row r="132" spans="1:14" x14ac:dyDescent="0.25">
      <c r="A132" s="3">
        <v>3.74183E-16</v>
      </c>
      <c r="B132" s="3">
        <v>1.4388E-2</v>
      </c>
      <c r="C132">
        <f t="shared" ref="C132:C195" si="8">C131</f>
        <v>8000</v>
      </c>
      <c r="D132" s="3">
        <v>5.0999999999999596E-7</v>
      </c>
      <c r="E132" s="6">
        <f>IF(C132&lt;=5000,F132*G132,Daylight!K132)</f>
        <v>115.95438583798179</v>
      </c>
      <c r="F132" s="3">
        <f t="shared" si="6"/>
        <v>1.0845090291667228E+16</v>
      </c>
      <c r="G132" s="3">
        <f t="shared" si="7"/>
        <v>3.0299594173883056E-2</v>
      </c>
      <c r="H132">
        <f>CRI!A132*CRI!K132</f>
        <v>5.08107925338024E-3</v>
      </c>
      <c r="I132">
        <f>CRI!A132*CRI!L132</f>
        <v>0.27481536176884525</v>
      </c>
      <c r="J132">
        <f>CRI!A132*CRI!M132</f>
        <v>8.6432982568253131E-2</v>
      </c>
      <c r="L132" s="3">
        <f>CRI!B132*CRI!K132</f>
        <v>1.0783757882932306</v>
      </c>
      <c r="M132" s="3">
        <f>CRI!B132*CRI!L132</f>
        <v>58.325056076504843</v>
      </c>
      <c r="N132" s="3">
        <f>CRI!B132*CRI!M132</f>
        <v>18.343983839568718</v>
      </c>
    </row>
    <row r="133" spans="1:14" x14ac:dyDescent="0.25">
      <c r="A133" s="3">
        <v>3.74183E-16</v>
      </c>
      <c r="B133" s="3">
        <v>1.4388E-2</v>
      </c>
      <c r="C133">
        <f t="shared" si="8"/>
        <v>8000</v>
      </c>
      <c r="D133" s="3">
        <v>5.1099999999999604E-7</v>
      </c>
      <c r="E133" s="6">
        <f>IF(C133&lt;=5000,F133*G133,Daylight!K133)</f>
        <v>115.3773380790194</v>
      </c>
      <c r="F133" s="3">
        <f t="shared" si="6"/>
        <v>1.0739388464478302E+16</v>
      </c>
      <c r="G133" s="3">
        <f t="shared" si="7"/>
        <v>3.0515821342593698E-2</v>
      </c>
      <c r="H133">
        <f>CRI!A133*CRI!K133</f>
        <v>6.8422843726298867E-3</v>
      </c>
      <c r="I133">
        <f>CRI!A133*CRI!L133</f>
        <v>0.29486093979078704</v>
      </c>
      <c r="J133">
        <f>CRI!A133*CRI!M133</f>
        <v>8.3427730306206926E-2</v>
      </c>
      <c r="L133" s="3">
        <f>CRI!B133*CRI!K133</f>
        <v>1.4017758152176654</v>
      </c>
      <c r="M133" s="3">
        <f>CRI!B133*CRI!L133</f>
        <v>60.408032133895532</v>
      </c>
      <c r="N133" s="3">
        <f>CRI!B133*CRI!M133</f>
        <v>17.091802721551201</v>
      </c>
    </row>
    <row r="134" spans="1:14" x14ac:dyDescent="0.25">
      <c r="A134" s="3">
        <v>3.74183E-16</v>
      </c>
      <c r="B134" s="3">
        <v>1.4388E-2</v>
      </c>
      <c r="C134">
        <f t="shared" si="8"/>
        <v>8000</v>
      </c>
      <c r="D134" s="3">
        <v>5.1199999999999601E-7</v>
      </c>
      <c r="E134" s="6">
        <f>IF(C134&lt;=5000,F134*G134,Daylight!K134)</f>
        <v>114.800290320057</v>
      </c>
      <c r="F134" s="3">
        <f t="shared" si="6"/>
        <v>1.0634920499797276E+16</v>
      </c>
      <c r="G134" s="3">
        <f t="shared" si="7"/>
        <v>3.073278365149246E-2</v>
      </c>
      <c r="H134">
        <f>CRI!A134*CRI!K134</f>
        <v>8.9949324650812797E-3</v>
      </c>
      <c r="I134">
        <f>CRI!A134*CRI!L134</f>
        <v>0.31526045942851882</v>
      </c>
      <c r="J134">
        <f>CRI!A134*CRI!M134</f>
        <v>8.0116541567107499E-2</v>
      </c>
      <c r="L134" s="3">
        <f>CRI!B134*CRI!K134</f>
        <v>1.7835235343775673</v>
      </c>
      <c r="M134" s="3">
        <f>CRI!B134*CRI!L134</f>
        <v>62.510135682754878</v>
      </c>
      <c r="N134" s="3">
        <f>CRI!B134*CRI!M134</f>
        <v>15.885582013270144</v>
      </c>
    </row>
    <row r="135" spans="1:14" x14ac:dyDescent="0.25">
      <c r="A135" s="3">
        <v>3.74183E-16</v>
      </c>
      <c r="B135" s="3">
        <v>1.4388E-2</v>
      </c>
      <c r="C135">
        <f t="shared" si="8"/>
        <v>8000</v>
      </c>
      <c r="D135" s="3">
        <v>5.1299999999999598E-7</v>
      </c>
      <c r="E135" s="6">
        <f>IF(C135&lt;=5000,F135*G135,Daylight!K135)</f>
        <v>114.22324256109461</v>
      </c>
      <c r="F135" s="3">
        <f t="shared" si="6"/>
        <v>1.0531669626847208E+16</v>
      </c>
      <c r="G135" s="3">
        <f t="shared" si="7"/>
        <v>3.0950479703684489E-2</v>
      </c>
      <c r="H135">
        <f>CRI!A135*CRI!K135</f>
        <v>1.1561345123412784E-2</v>
      </c>
      <c r="I135">
        <f>CRI!A135*CRI!L135</f>
        <v>0.33577875021375297</v>
      </c>
      <c r="J135">
        <f>CRI!A135*CRI!M135</f>
        <v>7.6567574574100461E-2</v>
      </c>
      <c r="L135" s="3">
        <f>CRI!B135*CRI!K135</f>
        <v>2.2247854914485719</v>
      </c>
      <c r="M135" s="3">
        <f>CRI!B135*CRI!L135</f>
        <v>64.614946084385608</v>
      </c>
      <c r="N135" s="3">
        <f>CRI!B135*CRI!M135</f>
        <v>14.73413579557435</v>
      </c>
    </row>
    <row r="136" spans="1:14" x14ac:dyDescent="0.25">
      <c r="A136" s="3">
        <v>3.74183E-16</v>
      </c>
      <c r="B136" s="3">
        <v>1.4388E-2</v>
      </c>
      <c r="C136">
        <f t="shared" si="8"/>
        <v>8000</v>
      </c>
      <c r="D136" s="3">
        <v>5.1399999999999605E-7</v>
      </c>
      <c r="E136" s="6">
        <f>IF(C136&lt;=5000,F136*G136,Daylight!K136)</f>
        <v>113.64619480213223</v>
      </c>
      <c r="F136" s="3">
        <f t="shared" si="6"/>
        <v>1.0429619334860238E+16</v>
      </c>
      <c r="G136" s="3">
        <f t="shared" si="7"/>
        <v>3.1168908098250948E-2</v>
      </c>
      <c r="H136">
        <f>CRI!A136*CRI!K136</f>
        <v>1.4558631748981232E-2</v>
      </c>
      <c r="I136">
        <f>CRI!A136*CRI!L136</f>
        <v>0.35616611388056879</v>
      </c>
      <c r="J136">
        <f>CRI!A136*CRI!M136</f>
        <v>7.2860664405239431E-2</v>
      </c>
      <c r="L136" s="3">
        <f>CRI!B136*CRI!K136</f>
        <v>2.7266870132627541</v>
      </c>
      <c r="M136" s="3">
        <f>CRI!B136*CRI!L136</f>
        <v>66.706372825891989</v>
      </c>
      <c r="N136" s="3">
        <f>CRI!B136*CRI!M136</f>
        <v>13.646078205485509</v>
      </c>
    </row>
    <row r="137" spans="1:14" x14ac:dyDescent="0.25">
      <c r="A137" s="3">
        <v>3.74183E-16</v>
      </c>
      <c r="B137" s="3">
        <v>1.4388E-2</v>
      </c>
      <c r="C137">
        <f t="shared" si="8"/>
        <v>8000</v>
      </c>
      <c r="D137" s="3">
        <v>5.1499999999999602E-7</v>
      </c>
      <c r="E137" s="6">
        <f>IF(C137&lt;=5000,F137*G137,Daylight!K137)</f>
        <v>113.06914704316986</v>
      </c>
      <c r="F137" s="3">
        <f t="shared" si="6"/>
        <v>1.0328753368551424E+16</v>
      </c>
      <c r="G137" s="3">
        <f t="shared" si="7"/>
        <v>3.1388067430351614E-2</v>
      </c>
      <c r="H137">
        <f>CRI!A137*CRI!K137</f>
        <v>1.7997970950164852E-2</v>
      </c>
      <c r="I137">
        <f>CRI!A137*CRI!L137</f>
        <v>0.37616377772818771</v>
      </c>
      <c r="J137">
        <f>CRI!A137*CRI!M137</f>
        <v>6.9084995021766793E-2</v>
      </c>
      <c r="L137" s="3">
        <f>CRI!B137*CRI!K137</f>
        <v>3.2903121789562433</v>
      </c>
      <c r="M137" s="3">
        <f>CRI!B137*CRI!L137</f>
        <v>68.768655231655913</v>
      </c>
      <c r="N137" s="3">
        <f>CRI!B137*CRI!M137</f>
        <v>12.629823724722073</v>
      </c>
    </row>
    <row r="138" spans="1:14" x14ac:dyDescent="0.25">
      <c r="A138" s="3">
        <v>3.74183E-16</v>
      </c>
      <c r="B138" s="3">
        <v>1.4388E-2</v>
      </c>
      <c r="C138">
        <f t="shared" si="8"/>
        <v>8000</v>
      </c>
      <c r="D138" s="3">
        <v>5.1599999999999599E-7</v>
      </c>
      <c r="E138" s="6">
        <f>IF(C138&lt;=5000,F138*G138,Daylight!K138)</f>
        <v>112.49209928420746</v>
      </c>
      <c r="F138" s="3">
        <f t="shared" si="6"/>
        <v>1.0229055723679846E+16</v>
      </c>
      <c r="G138" s="3">
        <f t="shared" si="7"/>
        <v>3.1607956291326206E-2</v>
      </c>
      <c r="H138">
        <f>CRI!A138*CRI!K138</f>
        <v>2.1882366757740645E-2</v>
      </c>
      <c r="I138">
        <f>CRI!A138*CRI!L138</f>
        <v>0.39556600808477815</v>
      </c>
      <c r="J138">
        <f>CRI!A138*CRI!M138</f>
        <v>6.5307848274218913E-2</v>
      </c>
      <c r="L138" s="3">
        <f>CRI!B138*CRI!K138</f>
        <v>3.91639556276479</v>
      </c>
      <c r="M138" s="3">
        <f>CRI!B138*CRI!L138</f>
        <v>70.796407719279102</v>
      </c>
      <c r="N138" s="3">
        <f>CRI!B138*CRI!M138</f>
        <v>11.688469077705719</v>
      </c>
    </row>
    <row r="139" spans="1:14" x14ac:dyDescent="0.25">
      <c r="A139" s="3">
        <v>3.74183E-16</v>
      </c>
      <c r="B139" s="3">
        <v>1.4388E-2</v>
      </c>
      <c r="C139">
        <f t="shared" si="8"/>
        <v>8000</v>
      </c>
      <c r="D139" s="3">
        <v>5.1699999999999596E-7</v>
      </c>
      <c r="E139" s="6">
        <f>IF(C139&lt;=5000,F139*G139,Daylight!K139)</f>
        <v>111.91505152524508</v>
      </c>
      <c r="F139" s="3">
        <f t="shared" si="6"/>
        <v>1.0130510642695306E+16</v>
      </c>
      <c r="G139" s="3">
        <f t="shared" si="7"/>
        <v>3.1828573268794721E-2</v>
      </c>
      <c r="H139">
        <f>CRI!A139*CRI!K139</f>
        <v>2.6187087759275102E-2</v>
      </c>
      <c r="I139">
        <f>CRI!A139*CRI!L139</f>
        <v>0.41414336038705496</v>
      </c>
      <c r="J139">
        <f>CRI!A139*CRI!M139</f>
        <v>6.1562011972423523E-2</v>
      </c>
      <c r="L139" s="3">
        <f>CRI!B139*CRI!K139</f>
        <v>4.6019648251263217</v>
      </c>
      <c r="M139" s="3">
        <f>CRI!B139*CRI!L139</f>
        <v>72.779119029217242</v>
      </c>
      <c r="N139" s="3">
        <f>CRI!B139*CRI!M139</f>
        <v>10.818546005015598</v>
      </c>
    </row>
    <row r="140" spans="1:14" x14ac:dyDescent="0.25">
      <c r="A140" s="3">
        <v>3.74183E-16</v>
      </c>
      <c r="B140" s="3">
        <v>1.4388E-2</v>
      </c>
      <c r="C140">
        <f t="shared" si="8"/>
        <v>8000</v>
      </c>
      <c r="D140" s="3">
        <v>5.1799999999999604E-7</v>
      </c>
      <c r="E140" s="6">
        <f>IF(C140&lt;=5000,F140*G140,Daylight!K140)</f>
        <v>111.33800376628272</v>
      </c>
      <c r="F140" s="3">
        <f t="shared" si="6"/>
        <v>1.0033102610468748E+16</v>
      </c>
      <c r="G140" s="3">
        <f t="shared" si="7"/>
        <v>3.2049916946756324E-2</v>
      </c>
      <c r="H140">
        <f>CRI!A140*CRI!K140</f>
        <v>3.0870864096285675E-2</v>
      </c>
      <c r="I140">
        <f>CRI!A140*CRI!L140</f>
        <v>0.4316032064320145</v>
      </c>
      <c r="J140">
        <f>CRI!A140*CRI!M140</f>
        <v>5.7889798990146242E-2</v>
      </c>
      <c r="L140" s="3">
        <f>CRI!B140*CRI!K140</f>
        <v>5.3425585642452269</v>
      </c>
      <c r="M140" s="3">
        <f>CRI!B140*CRI!L140</f>
        <v>74.693905544305679</v>
      </c>
      <c r="N140" s="3">
        <f>CRI!B140*CRI!M140</f>
        <v>10.018496418260364</v>
      </c>
    </row>
    <row r="141" spans="1:14" x14ac:dyDescent="0.25">
      <c r="A141" s="3">
        <v>3.74183E-16</v>
      </c>
      <c r="B141" s="3">
        <v>1.4388E-2</v>
      </c>
      <c r="C141">
        <f t="shared" si="8"/>
        <v>8000</v>
      </c>
      <c r="D141" s="3">
        <v>5.18999999999996E-7</v>
      </c>
      <c r="E141" s="6">
        <f>IF(C141&lt;=5000,F141*G141,Daylight!K141)</f>
        <v>110.76095600732032</v>
      </c>
      <c r="F141" s="3">
        <f t="shared" si="6"/>
        <v>9936816350104642</v>
      </c>
      <c r="G141" s="3">
        <f t="shared" si="7"/>
        <v>3.2271985905687459E-2</v>
      </c>
      <c r="H141">
        <f>CRI!A141*CRI!K141</f>
        <v>3.5885323344543488E-2</v>
      </c>
      <c r="I141">
        <f>CRI!A141*CRI!L141</f>
        <v>0.44766567640683735</v>
      </c>
      <c r="J141">
        <f>CRI!A141*CRI!M141</f>
        <v>5.4331736753116151E-2</v>
      </c>
      <c r="L141" s="3">
        <f>CRI!B141*CRI!K141</f>
        <v>6.1337877859565495</v>
      </c>
      <c r="M141" s="3">
        <f>CRI!B141*CRI!L141</f>
        <v>76.518364674391577</v>
      </c>
      <c r="N141" s="3">
        <f>CRI!B141*CRI!M141</f>
        <v>9.2867866923301357</v>
      </c>
    </row>
    <row r="142" spans="1:14" x14ac:dyDescent="0.25">
      <c r="A142" s="3">
        <v>3.74183E-16</v>
      </c>
      <c r="B142" s="3">
        <v>1.4388E-2</v>
      </c>
      <c r="C142">
        <f t="shared" si="8"/>
        <v>8000</v>
      </c>
      <c r="D142" s="3">
        <v>5.1999999999999597E-7</v>
      </c>
      <c r="E142" s="6">
        <f>IF(C142&lt;=5000,F142*G142,Daylight!K142)</f>
        <v>110.18390824835794</v>
      </c>
      <c r="F142" s="3">
        <f t="shared" si="6"/>
        <v>9841636818833486</v>
      </c>
      <c r="G142" s="3">
        <f t="shared" si="7"/>
        <v>3.249477872263859E-2</v>
      </c>
      <c r="H142">
        <f>CRI!A142*CRI!K142</f>
        <v>4.117634897971155E-2</v>
      </c>
      <c r="I142">
        <f>CRI!A142*CRI!L142</f>
        <v>0.46207061443962694</v>
      </c>
      <c r="J142">
        <f>CRI!A142*CRI!M142</f>
        <v>5.0925381632668541E-2</v>
      </c>
      <c r="L142" s="3">
        <f>CRI!B142*CRI!K142</f>
        <v>6.9713358748736072</v>
      </c>
      <c r="M142" s="3">
        <f>CRI!B142*CRI!L142</f>
        <v>78.23057485633413</v>
      </c>
      <c r="N142" s="3">
        <f>CRI!B142*CRI!M142</f>
        <v>8.621889718594927</v>
      </c>
    </row>
    <row r="143" spans="1:14" x14ac:dyDescent="0.25">
      <c r="A143" s="3">
        <v>3.74183E-16</v>
      </c>
      <c r="B143" s="3">
        <v>1.4388E-2</v>
      </c>
      <c r="C143">
        <f t="shared" si="8"/>
        <v>8000</v>
      </c>
      <c r="D143" s="3">
        <v>5.2099999999999605E-7</v>
      </c>
      <c r="E143" s="6">
        <f>IF(C143&lt;=5000,F143*G143,Daylight!K143)</f>
        <v>110.32055138481461</v>
      </c>
      <c r="F143" s="3">
        <f t="shared" si="6"/>
        <v>9747549203982970</v>
      </c>
      <c r="G143" s="3">
        <f t="shared" si="7"/>
        <v>3.2718293971330178E-2</v>
      </c>
      <c r="H143">
        <f>CRI!A143*CRI!K143</f>
        <v>4.6689976680564738E-2</v>
      </c>
      <c r="I143">
        <f>CRI!A143*CRI!L143</f>
        <v>0.47461360034894068</v>
      </c>
      <c r="J143">
        <f>CRI!A143*CRI!M143</f>
        <v>4.7715858990006382E-2</v>
      </c>
      <c r="L143" s="3">
        <f>CRI!B143*CRI!K143</f>
        <v>7.9028138016567082</v>
      </c>
      <c r="M143" s="3">
        <f>CRI!B143*CRI!L143</f>
        <v>80.333792774261497</v>
      </c>
      <c r="N143" s="3">
        <f>CRI!B143*CRI!M143</f>
        <v>8.0764561431253785</v>
      </c>
    </row>
    <row r="144" spans="1:14" x14ac:dyDescent="0.25">
      <c r="A144" s="3">
        <v>3.74183E-16</v>
      </c>
      <c r="B144" s="3">
        <v>1.4388E-2</v>
      </c>
      <c r="C144">
        <f t="shared" si="8"/>
        <v>8000</v>
      </c>
      <c r="D144" s="3">
        <v>5.2199999999999602E-7</v>
      </c>
      <c r="E144" s="6">
        <f>IF(C144&lt;=5000,F144*G144,Daylight!K144)</f>
        <v>110.45719452127129</v>
      </c>
      <c r="F144" s="3">
        <f t="shared" si="6"/>
        <v>9654538919025988</v>
      </c>
      <c r="G144" s="3">
        <f t="shared" si="7"/>
        <v>3.2942530222246913E-2</v>
      </c>
      <c r="H144">
        <f>CRI!A144*CRI!K144</f>
        <v>5.2378040702179961E-2</v>
      </c>
      <c r="I144">
        <f>CRI!A144*CRI!L144</f>
        <v>0.48527014389350331</v>
      </c>
      <c r="J144">
        <f>CRI!A144*CRI!M144</f>
        <v>4.4707026051360586E-2</v>
      </c>
      <c r="L144" s="3">
        <f>CRI!B144*CRI!K144</f>
        <v>8.887633295297217</v>
      </c>
      <c r="M144" s="3">
        <f>CRI!B144*CRI!L144</f>
        <v>82.34181787372718</v>
      </c>
      <c r="N144" s="3">
        <f>CRI!B144*CRI!M144</f>
        <v>7.5859968784829936</v>
      </c>
    </row>
    <row r="145" spans="1:14" x14ac:dyDescent="0.25">
      <c r="A145" s="3">
        <v>3.74183E-16</v>
      </c>
      <c r="B145" s="3">
        <v>1.4388E-2</v>
      </c>
      <c r="C145">
        <f t="shared" si="8"/>
        <v>8000</v>
      </c>
      <c r="D145" s="3">
        <v>5.2299999999999599E-7</v>
      </c>
      <c r="E145" s="6">
        <f>IF(C145&lt;=5000,F145*G145,Daylight!K145)</f>
        <v>110.593837657728</v>
      </c>
      <c r="F145" s="3">
        <f t="shared" si="6"/>
        <v>9562591599703860</v>
      </c>
      <c r="G145" s="3">
        <f t="shared" si="7"/>
        <v>3.3167486042731731E-2</v>
      </c>
      <c r="H145">
        <f>CRI!A145*CRI!K145</f>
        <v>5.8191122559497772E-2</v>
      </c>
      <c r="I145">
        <f>CRI!A145*CRI!L145</f>
        <v>0.49409265105519312</v>
      </c>
      <c r="J145">
        <f>CRI!A145*CRI!M145</f>
        <v>4.1868472983964365E-2</v>
      </c>
      <c r="L145" s="3">
        <f>CRI!B145*CRI!K145</f>
        <v>9.9246865676510048</v>
      </c>
      <c r="M145" s="3">
        <f>CRI!B145*CRI!L145</f>
        <v>84.269120123756409</v>
      </c>
      <c r="N145" s="3">
        <f>CRI!B145*CRI!M145</f>
        <v>7.1408052148701566</v>
      </c>
    </row>
    <row r="146" spans="1:14" x14ac:dyDescent="0.25">
      <c r="A146" s="3">
        <v>3.74183E-16</v>
      </c>
      <c r="B146" s="3">
        <v>1.4388E-2</v>
      </c>
      <c r="C146">
        <f t="shared" si="8"/>
        <v>8000</v>
      </c>
      <c r="D146" s="3">
        <v>5.2399999999999596E-7</v>
      </c>
      <c r="E146" s="6">
        <f>IF(C146&lt;=5000,F146*G146,Daylight!K146)</f>
        <v>110.73048079418467</v>
      </c>
      <c r="F146" s="3">
        <f t="shared" si="6"/>
        <v>9471693100223332</v>
      </c>
      <c r="G146" s="3">
        <f t="shared" si="7"/>
        <v>3.339315999707794E-2</v>
      </c>
      <c r="H146">
        <f>CRI!A146*CRI!K146</f>
        <v>6.4080190436867496E-2</v>
      </c>
      <c r="I146">
        <f>CRI!A146*CRI!L146</f>
        <v>0.50116337625969565</v>
      </c>
      <c r="J146">
        <f>CRI!A146*CRI!M146</f>
        <v>3.9166178205063157E-2</v>
      </c>
      <c r="L146" s="3">
        <f>CRI!B146*CRI!K146</f>
        <v>11.012860526582788</v>
      </c>
      <c r="M146" s="3">
        <f>CRI!B146*CRI!L146</f>
        <v>86.130242843410059</v>
      </c>
      <c r="N146" s="3">
        <f>CRI!B146*CRI!M146</f>
        <v>6.7311232221851753</v>
      </c>
    </row>
    <row r="147" spans="1:14" x14ac:dyDescent="0.25">
      <c r="A147" s="3">
        <v>3.74183E-16</v>
      </c>
      <c r="B147" s="3">
        <v>1.4388E-2</v>
      </c>
      <c r="C147">
        <f t="shared" si="8"/>
        <v>8000</v>
      </c>
      <c r="D147" s="3">
        <v>5.2499999999999603E-7</v>
      </c>
      <c r="E147" s="6">
        <f>IF(C147&lt;=5000,F147*G147,Daylight!K147)</f>
        <v>110.86712393064136</v>
      </c>
      <c r="F147" s="3">
        <f t="shared" si="6"/>
        <v>9381829489525712</v>
      </c>
      <c r="G147" s="3">
        <f t="shared" si="7"/>
        <v>3.361955064662088E-2</v>
      </c>
      <c r="H147">
        <f>CRI!A147*CRI!K147</f>
        <v>6.9997979778001942E-2</v>
      </c>
      <c r="I147">
        <f>CRI!A147*CRI!L147</f>
        <v>0.50659121861232792</v>
      </c>
      <c r="J147">
        <f>CRI!A147*CRI!M147</f>
        <v>3.6563732137503732E-2</v>
      </c>
      <c r="L147" s="3">
        <f>CRI!B147*CRI!K147</f>
        <v>12.151036782798293</v>
      </c>
      <c r="M147" s="3">
        <f>CRI!B147*CRI!L147</f>
        <v>87.939802701784728</v>
      </c>
      <c r="N147" s="3">
        <f>CRI!B147*CRI!M147</f>
        <v>6.3471439537004564</v>
      </c>
    </row>
    <row r="148" spans="1:14" x14ac:dyDescent="0.25">
      <c r="A148" s="3">
        <v>3.74183E-16</v>
      </c>
      <c r="B148" s="3">
        <v>1.4388E-2</v>
      </c>
      <c r="C148">
        <f t="shared" si="8"/>
        <v>8000</v>
      </c>
      <c r="D148" s="3">
        <v>5.25999999999996E-7</v>
      </c>
      <c r="E148" s="6">
        <f>IF(C148&lt;=5000,F148*G148,Daylight!K148)</f>
        <v>111.00376706709805</v>
      </c>
      <c r="F148" s="3">
        <f t="shared" si="6"/>
        <v>9292987047626690</v>
      </c>
      <c r="G148" s="3">
        <f t="shared" si="7"/>
        <v>3.3846656549827984E-2</v>
      </c>
      <c r="H148">
        <f>CRI!A148*CRI!K148</f>
        <v>7.5905648034361659E-2</v>
      </c>
      <c r="I148">
        <f>CRI!A148*CRI!L148</f>
        <v>0.51045577748463578</v>
      </c>
      <c r="J148">
        <f>CRI!A148*CRI!M148</f>
        <v>3.4049539381072094E-2</v>
      </c>
      <c r="L148" s="3">
        <f>CRI!B148*CRI!K148</f>
        <v>13.339034078658798</v>
      </c>
      <c r="M148" s="3">
        <f>CRI!B148*CRI!L148</f>
        <v>89.703298606099438</v>
      </c>
      <c r="N148" s="3">
        <f>CRI!B148*CRI!M148</f>
        <v>5.9835859113033267</v>
      </c>
    </row>
    <row r="149" spans="1:14" x14ac:dyDescent="0.25">
      <c r="A149" s="3">
        <v>3.74183E-16</v>
      </c>
      <c r="B149" s="3">
        <v>1.4388E-2</v>
      </c>
      <c r="C149">
        <f t="shared" si="8"/>
        <v>8000</v>
      </c>
      <c r="D149" s="3">
        <v>5.2699999999999502E-7</v>
      </c>
      <c r="E149" s="6">
        <f>IF(C149&lt;=5000,F149*G149,Daylight!K149)</f>
        <v>111.14041020355474</v>
      </c>
      <c r="F149" s="3">
        <f t="shared" si="6"/>
        <v>9205152262025360</v>
      </c>
      <c r="G149" s="3">
        <f t="shared" si="7"/>
        <v>3.4074476262388159E-2</v>
      </c>
      <c r="H149">
        <f>CRI!A149*CRI!K149</f>
        <v>8.1742761373051823E-2</v>
      </c>
      <c r="I149">
        <f>CRI!A149*CRI!L149</f>
        <v>0.51278165730595704</v>
      </c>
      <c r="J149">
        <f>CRI!A149*CRI!M149</f>
        <v>3.1637770681382814E-2</v>
      </c>
      <c r="L149" s="3">
        <f>CRI!B149*CRI!K149</f>
        <v>14.572119313633976</v>
      </c>
      <c r="M149" s="3">
        <f>CRI!B149*CRI!L149</f>
        <v>91.412565058864999</v>
      </c>
      <c r="N149" s="3">
        <f>CRI!B149*CRI!M149</f>
        <v>5.6400023860521191</v>
      </c>
    </row>
    <row r="150" spans="1:14" x14ac:dyDescent="0.25">
      <c r="A150" s="3">
        <v>3.74183E-16</v>
      </c>
      <c r="B150" s="3">
        <v>1.4388E-2</v>
      </c>
      <c r="C150">
        <f t="shared" si="8"/>
        <v>8000</v>
      </c>
      <c r="D150" s="3">
        <v>5.2799999999999499E-7</v>
      </c>
      <c r="E150" s="6">
        <f>IF(C150&lt;=5000,F150*G150,Daylight!K150)</f>
        <v>111.27705334001142</v>
      </c>
      <c r="F150" s="3">
        <f t="shared" si="6"/>
        <v>9118311824180654</v>
      </c>
      <c r="G150" s="3">
        <f t="shared" si="7"/>
        <v>3.4303008337300656E-2</v>
      </c>
      <c r="H150">
        <f>CRI!A150*CRI!K150</f>
        <v>8.7437273283796899E-2</v>
      </c>
      <c r="I150">
        <f>CRI!A150*CRI!L150</f>
        <v>0.51362973128561762</v>
      </c>
      <c r="J150">
        <f>CRI!A150*CRI!M150</f>
        <v>2.9328037613644404E-2</v>
      </c>
      <c r="L150" s="3">
        <f>CRI!B150*CRI!K150</f>
        <v>15.842280402205411</v>
      </c>
      <c r="M150" s="3">
        <f>CRI!B150*CRI!L150</f>
        <v>93.061756392214264</v>
      </c>
      <c r="N150" s="3">
        <f>CRI!B150*CRI!M150</f>
        <v>5.3137864216527637</v>
      </c>
    </row>
    <row r="151" spans="1:14" x14ac:dyDescent="0.25">
      <c r="A151" s="3">
        <v>3.74183E-16</v>
      </c>
      <c r="B151" s="3">
        <v>1.4388E-2</v>
      </c>
      <c r="C151">
        <f t="shared" si="8"/>
        <v>8000</v>
      </c>
      <c r="D151" s="3">
        <v>5.2899999999999496E-7</v>
      </c>
      <c r="E151" s="6">
        <f>IF(C151&lt;=5000,F151*G151,Daylight!K151)</f>
        <v>111.41369647646812</v>
      </c>
      <c r="F151" s="3">
        <f t="shared" si="6"/>
        <v>9032452626054928</v>
      </c>
      <c r="G151" s="3">
        <f t="shared" si="7"/>
        <v>3.4532251324961107E-2</v>
      </c>
      <c r="H151">
        <f>CRI!A151*CRI!K151</f>
        <v>9.2925775717593126E-2</v>
      </c>
      <c r="I151">
        <f>CRI!A151*CRI!L151</f>
        <v>0.51308099418526976</v>
      </c>
      <c r="J151">
        <f>CRI!A151*CRI!M151</f>
        <v>2.7118117700889347E-2</v>
      </c>
      <c r="L151" s="3">
        <f>CRI!B151*CRI!K151</f>
        <v>17.141465140429819</v>
      </c>
      <c r="M151" s="3">
        <f>CRI!B151*CRI!L151</f>
        <v>94.644999281709261</v>
      </c>
      <c r="N151" s="3">
        <f>CRI!B151*CRI!M151</f>
        <v>5.0023178784813869</v>
      </c>
    </row>
    <row r="152" spans="1:14" x14ac:dyDescent="0.25">
      <c r="A152" s="3">
        <v>3.74183E-16</v>
      </c>
      <c r="B152" s="3">
        <v>1.4388E-2</v>
      </c>
      <c r="C152">
        <f t="shared" si="8"/>
        <v>8000</v>
      </c>
      <c r="D152" s="3">
        <v>5.2999999999999503E-7</v>
      </c>
      <c r="E152" s="6">
        <f>IF(C152&lt;=5000,F152*G152,Daylight!K152)</f>
        <v>111.55033961292482</v>
      </c>
      <c r="F152" s="3">
        <f t="shared" si="6"/>
        <v>8947561756721695</v>
      </c>
      <c r="G152" s="3">
        <f t="shared" si="7"/>
        <v>3.4762203773248464E-2</v>
      </c>
      <c r="H152">
        <f>CRI!A152*CRI!K152</f>
        <v>9.8154482754246833E-2</v>
      </c>
      <c r="I152">
        <f>CRI!A152*CRI!L152</f>
        <v>0.5112336201459865</v>
      </c>
      <c r="J152">
        <f>CRI!A152*CRI!M152</f>
        <v>2.5004187268393031E-2</v>
      </c>
      <c r="L152" s="3">
        <f>CRI!B152*CRI!K152</f>
        <v>18.461581205939058</v>
      </c>
      <c r="M152" s="3">
        <f>CRI!B152*CRI!L152</f>
        <v>96.156392746341183</v>
      </c>
      <c r="N152" s="3">
        <f>CRI!B152*CRI!M152</f>
        <v>4.7029623180809104</v>
      </c>
    </row>
    <row r="153" spans="1:14" x14ac:dyDescent="0.25">
      <c r="A153" s="3">
        <v>3.74183E-16</v>
      </c>
      <c r="B153" s="3">
        <v>1.4388E-2</v>
      </c>
      <c r="C153">
        <f t="shared" si="8"/>
        <v>8000</v>
      </c>
      <c r="D153" s="3">
        <v>5.30999999999995E-7</v>
      </c>
      <c r="E153" s="6">
        <f>IF(C153&lt;=5000,F153*G153,Daylight!K153)</f>
        <v>111.09727777444853</v>
      </c>
      <c r="F153" s="3">
        <f t="shared" si="6"/>
        <v>8863626499037442</v>
      </c>
      <c r="G153" s="3">
        <f t="shared" si="7"/>
        <v>3.4992864227610006E-2</v>
      </c>
      <c r="H153">
        <f>CRI!A153*CRI!K153</f>
        <v>0.10309443675693984</v>
      </c>
      <c r="I153">
        <f>CRI!A153*CRI!L153</f>
        <v>0.50821677810440891</v>
      </c>
      <c r="J153">
        <f>CRI!A153*CRI!M153</f>
        <v>2.2977814594725483E-2</v>
      </c>
      <c r="L153" s="3">
        <f>CRI!B153*CRI!K153</f>
        <v>19.692781276193202</v>
      </c>
      <c r="M153" s="3">
        <f>CRI!B153*CRI!L153</f>
        <v>97.078001169913094</v>
      </c>
      <c r="N153" s="3">
        <f>CRI!B153*CRI!M153</f>
        <v>4.3891512602729144</v>
      </c>
    </row>
    <row r="154" spans="1:14" x14ac:dyDescent="0.25">
      <c r="A154" s="3">
        <v>3.74183E-16</v>
      </c>
      <c r="B154" s="3">
        <v>1.4388E-2</v>
      </c>
      <c r="C154">
        <f t="shared" si="8"/>
        <v>8000</v>
      </c>
      <c r="D154" s="3">
        <v>5.3199999999999497E-7</v>
      </c>
      <c r="E154" s="6">
        <f>IF(C154&lt;=5000,F154*G154,Daylight!K154)</f>
        <v>110.64421593597227</v>
      </c>
      <c r="F154" s="3">
        <f t="shared" si="6"/>
        <v>8780634326375619</v>
      </c>
      <c r="G154" s="3">
        <f t="shared" si="7"/>
        <v>3.5224231231145424E-2</v>
      </c>
      <c r="H154">
        <f>CRI!A154*CRI!K154</f>
        <v>0.10776150181620944</v>
      </c>
      <c r="I154">
        <f>CRI!A154*CRI!L154</f>
        <v>0.50420258683978569</v>
      </c>
      <c r="J154">
        <f>CRI!A154*CRI!M154</f>
        <v>2.1043883033429512E-2</v>
      </c>
      <c r="L154" s="3">
        <f>CRI!B154*CRI!K154</f>
        <v>20.927247002129796</v>
      </c>
      <c r="M154" s="3">
        <f>CRI!B154*CRI!L154</f>
        <v>97.915970880816275</v>
      </c>
      <c r="N154" s="3">
        <f>CRI!B154*CRI!M154</f>
        <v>4.0867149278933343</v>
      </c>
    </row>
    <row r="155" spans="1:14" x14ac:dyDescent="0.25">
      <c r="A155" s="3">
        <v>3.74183E-16</v>
      </c>
      <c r="B155" s="3">
        <v>1.4388E-2</v>
      </c>
      <c r="C155">
        <f t="shared" si="8"/>
        <v>8000</v>
      </c>
      <c r="D155" s="3">
        <v>5.3299999999999505E-7</v>
      </c>
      <c r="E155" s="6">
        <f>IF(C155&lt;=5000,F155*G155,Daylight!K155)</f>
        <v>110.19115409749598</v>
      </c>
      <c r="F155" s="3">
        <f t="shared" si="6"/>
        <v>8698572899421729</v>
      </c>
      <c r="G155" s="3">
        <f t="shared" si="7"/>
        <v>3.5456303324690047E-2</v>
      </c>
      <c r="H155">
        <f>CRI!A155*CRI!K155</f>
        <v>0.11218072532255066</v>
      </c>
      <c r="I155">
        <f>CRI!A155*CRI!L155</f>
        <v>0.4993658159228096</v>
      </c>
      <c r="J155">
        <f>CRI!A155*CRI!M155</f>
        <v>1.9215466259906163E-2</v>
      </c>
      <c r="L155" s="3">
        <f>CRI!B155*CRI!K155</f>
        <v>22.167088355100809</v>
      </c>
      <c r="M155" s="3">
        <f>CRI!B155*CRI!L155</f>
        <v>98.67547327092143</v>
      </c>
      <c r="N155" s="3">
        <f>CRI!B155*CRI!M155</f>
        <v>3.7970064567069919</v>
      </c>
    </row>
    <row r="156" spans="1:14" x14ac:dyDescent="0.25">
      <c r="A156" s="3">
        <v>3.74183E-16</v>
      </c>
      <c r="B156" s="3">
        <v>1.4388E-2</v>
      </c>
      <c r="C156">
        <f t="shared" si="8"/>
        <v>8000</v>
      </c>
      <c r="D156" s="3">
        <v>5.3399999999999501E-7</v>
      </c>
      <c r="E156" s="6">
        <f>IF(C156&lt;=5000,F156*G156,Daylight!K156)</f>
        <v>109.73809225901969</v>
      </c>
      <c r="F156" s="3">
        <f t="shared" si="6"/>
        <v>8617430063028252</v>
      </c>
      <c r="G156" s="3">
        <f t="shared" si="7"/>
        <v>3.5689079046896791E-2</v>
      </c>
      <c r="H156">
        <f>CRI!A156*CRI!K156</f>
        <v>0.1163817942000019</v>
      </c>
      <c r="I156">
        <f>CRI!A156*CRI!L156</f>
        <v>0.4938800133957324</v>
      </c>
      <c r="J156">
        <f>CRI!A156*CRI!M156</f>
        <v>1.750300566998781E-2</v>
      </c>
      <c r="L156" s="3">
        <f>CRI!B156*CRI!K156</f>
        <v>23.414355845319545</v>
      </c>
      <c r="M156" s="3">
        <f>CRI!B156*CRI!L156</f>
        <v>99.361609416902027</v>
      </c>
      <c r="N156" s="3">
        <f>CRI!B156*CRI!M156</f>
        <v>3.5213549158338506</v>
      </c>
    </row>
    <row r="157" spans="1:14" x14ac:dyDescent="0.25">
      <c r="A157" s="3">
        <v>3.74183E-16</v>
      </c>
      <c r="B157" s="3">
        <v>1.4388E-2</v>
      </c>
      <c r="C157">
        <f t="shared" si="8"/>
        <v>8000</v>
      </c>
      <c r="D157" s="3">
        <v>5.3499999999999498E-7</v>
      </c>
      <c r="E157" s="6">
        <f>IF(C157&lt;=5000,F157*G157,Daylight!K157)</f>
        <v>109.28503042054338</v>
      </c>
      <c r="F157" s="3">
        <f t="shared" si="6"/>
        <v>8537193843128001</v>
      </c>
      <c r="G157" s="3">
        <f t="shared" si="7"/>
        <v>3.5922556934317541E-2</v>
      </c>
      <c r="H157">
        <f>CRI!A157*CRI!K157</f>
        <v>0.12039852618856417</v>
      </c>
      <c r="I157">
        <f>CRI!A157*CRI!L157</f>
        <v>0.48791429685444176</v>
      </c>
      <c r="J157">
        <f>CRI!A157*CRI!M157</f>
        <v>1.591447890549123E-2</v>
      </c>
      <c r="L157" s="3">
        <f>CRI!B157*CRI!K157</f>
        <v>24.671084688934627</v>
      </c>
      <c r="M157" s="3">
        <f>CRI!B157*CRI!L157</f>
        <v>99.979421008737148</v>
      </c>
      <c r="N157" s="3">
        <f>CRI!B157*CRI!M157</f>
        <v>3.2610653077490142</v>
      </c>
    </row>
    <row r="158" spans="1:14" x14ac:dyDescent="0.25">
      <c r="A158" s="3">
        <v>3.74183E-16</v>
      </c>
      <c r="B158" s="3">
        <v>1.4388E-2</v>
      </c>
      <c r="C158">
        <f t="shared" si="8"/>
        <v>8000</v>
      </c>
      <c r="D158" s="3">
        <v>5.3599999999999495E-7</v>
      </c>
      <c r="E158" s="6">
        <f>IF(C158&lt;=5000,F158*G158,Daylight!K158)</f>
        <v>108.83196858206709</v>
      </c>
      <c r="F158" s="3">
        <f t="shared" si="6"/>
        <v>8457852443704991</v>
      </c>
      <c r="G158" s="3">
        <f t="shared" si="7"/>
        <v>3.6156735521483081E-2</v>
      </c>
      <c r="H158">
        <f>CRI!A158*CRI!K158</f>
        <v>0.12425678706295284</v>
      </c>
      <c r="I158">
        <f>CRI!A158*CRI!L158</f>
        <v>0.4816208664294207</v>
      </c>
      <c r="J158">
        <f>CRI!A158*CRI!M158</f>
        <v>1.4448503988945188E-2</v>
      </c>
      <c r="L158" s="3">
        <f>CRI!B158*CRI!K158</f>
        <v>25.936932701249955</v>
      </c>
      <c r="M158" s="3">
        <f>CRI!B158*CRI!L158</f>
        <v>100.53187673176203</v>
      </c>
      <c r="N158" s="3">
        <f>CRI!B158*CRI!M158</f>
        <v>3.0159308352722127</v>
      </c>
    </row>
    <row r="159" spans="1:14" x14ac:dyDescent="0.25">
      <c r="A159" s="3">
        <v>3.74183E-16</v>
      </c>
      <c r="B159" s="3">
        <v>1.4388E-2</v>
      </c>
      <c r="C159">
        <f t="shared" si="8"/>
        <v>8000</v>
      </c>
      <c r="D159" s="3">
        <v>5.3699999999999503E-7</v>
      </c>
      <c r="E159" s="6">
        <f>IF(C159&lt;=5000,F159*G159,Daylight!K159)</f>
        <v>108.3789067435908</v>
      </c>
      <c r="F159" s="3">
        <f t="shared" si="6"/>
        <v>8379394243821421</v>
      </c>
      <c r="G159" s="3">
        <f t="shared" si="7"/>
        <v>3.63916133409826E-2</v>
      </c>
      <c r="H159">
        <f>CRI!A159*CRI!K159</f>
        <v>0.12798023352766286</v>
      </c>
      <c r="I159">
        <f>CRI!A159*CRI!L159</f>
        <v>0.47513013676583188</v>
      </c>
      <c r="J159">
        <f>CRI!A159*CRI!M159</f>
        <v>1.3097631513057567E-2</v>
      </c>
      <c r="L159" s="3">
        <f>CRI!B159*CRI!K159</f>
        <v>27.21034530361176</v>
      </c>
      <c r="M159" s="3">
        <f>CRI!B159*CRI!L159</f>
        <v>101.01915529600974</v>
      </c>
      <c r="N159" s="3">
        <f>CRI!B159*CRI!M159</f>
        <v>2.7847353165887894</v>
      </c>
    </row>
    <row r="160" spans="1:14" x14ac:dyDescent="0.25">
      <c r="A160" s="3">
        <v>3.74183E-16</v>
      </c>
      <c r="B160" s="3">
        <v>1.4388E-2</v>
      </c>
      <c r="C160">
        <f t="shared" si="8"/>
        <v>8000</v>
      </c>
      <c r="D160" s="3">
        <v>5.37999999999995E-7</v>
      </c>
      <c r="E160" s="6">
        <f>IF(C160&lt;=5000,F160*G160,Daylight!K160)</f>
        <v>107.92584490511452</v>
      </c>
      <c r="F160" s="3">
        <f t="shared" si="6"/>
        <v>8301807794699771</v>
      </c>
      <c r="G160" s="3">
        <f t="shared" si="7"/>
        <v>3.6627188923541457E-2</v>
      </c>
      <c r="H160">
        <f>CRI!A160*CRI!K160</f>
        <v>0.13160397083771308</v>
      </c>
      <c r="I160">
        <f>CRI!A160*CRI!L160</f>
        <v>0.46856515624365963</v>
      </c>
      <c r="J160">
        <f>CRI!A160*CRI!M160</f>
        <v>1.1858246989691418E-2</v>
      </c>
      <c r="L160" s="3">
        <f>CRI!B160*CRI!K160</f>
        <v>28.491581233359973</v>
      </c>
      <c r="M160" s="3">
        <f>CRI!B160*CRI!L160</f>
        <v>101.441940750412</v>
      </c>
      <c r="N160" s="3">
        <f>CRI!B160*CRI!M160</f>
        <v>2.5672493408931438</v>
      </c>
    </row>
    <row r="161" spans="1:14" x14ac:dyDescent="0.25">
      <c r="A161" s="3">
        <v>3.74183E-16</v>
      </c>
      <c r="B161" s="3">
        <v>1.4388E-2</v>
      </c>
      <c r="C161">
        <f t="shared" si="8"/>
        <v>8000</v>
      </c>
      <c r="D161" s="3">
        <v>5.3899999999999497E-7</v>
      </c>
      <c r="E161" s="6">
        <f>IF(C161&lt;=5000,F161*G161,Daylight!K161)</f>
        <v>107.47278306663824</v>
      </c>
      <c r="F161" s="3">
        <f t="shared" si="6"/>
        <v>8225081816858747</v>
      </c>
      <c r="G161" s="3">
        <f t="shared" si="7"/>
        <v>3.6863460798099004E-2</v>
      </c>
      <c r="H161">
        <f>CRI!A161*CRI!K161</f>
        <v>0.13516467269033708</v>
      </c>
      <c r="I161">
        <f>CRI!A161*CRI!L161</f>
        <v>0.46203752673491022</v>
      </c>
      <c r="J161">
        <f>CRI!A161*CRI!M161</f>
        <v>1.0725916798619404E-2</v>
      </c>
      <c r="L161" s="3">
        <f>CRI!B161*CRI!K161</f>
        <v>29.780890891496671</v>
      </c>
      <c r="M161" s="3">
        <f>CRI!B161*CRI!L161</f>
        <v>101.80092843485302</v>
      </c>
      <c r="N161" s="3">
        <f>CRI!B161*CRI!M161</f>
        <v>2.3632458950480748</v>
      </c>
    </row>
    <row r="162" spans="1:14" x14ac:dyDescent="0.25">
      <c r="A162" s="3">
        <v>3.74183E-16</v>
      </c>
      <c r="B162" s="3">
        <v>1.4388E-2</v>
      </c>
      <c r="C162">
        <f t="shared" si="8"/>
        <v>8000</v>
      </c>
      <c r="D162" s="3">
        <v>5.3999999999999504E-7</v>
      </c>
      <c r="E162" s="6">
        <f>IF(C162&lt;=5000,F162*G162,Daylight!K162)</f>
        <v>107.01972122816191</v>
      </c>
      <c r="F162" s="3">
        <f t="shared" si="6"/>
        <v>8149205197302162</v>
      </c>
      <c r="G162" s="3">
        <f t="shared" si="7"/>
        <v>3.710042749188449E-2</v>
      </c>
      <c r="H162">
        <f>CRI!A162*CRI!K162</f>
        <v>0.13869983279772358</v>
      </c>
      <c r="I162">
        <f>CRI!A162*CRI!L162</f>
        <v>0.45564614493467043</v>
      </c>
      <c r="J162">
        <f>CRI!A162*CRI!M162</f>
        <v>9.6956150337251662E-3</v>
      </c>
      <c r="L162" s="3">
        <f>CRI!B162*CRI!K162</f>
        <v>31.07852704465822</v>
      </c>
      <c r="M162" s="3">
        <f>CRI!B162*CRI!L162</f>
        <v>102.09681405166646</v>
      </c>
      <c r="N162" s="3">
        <f>CRI!B162*CRI!M162</f>
        <v>2.1725003409316868</v>
      </c>
    </row>
    <row r="163" spans="1:14" x14ac:dyDescent="0.25">
      <c r="A163" s="3">
        <v>3.74183E-16</v>
      </c>
      <c r="B163" s="3">
        <v>1.4388E-2</v>
      </c>
      <c r="C163">
        <f t="shared" si="8"/>
        <v>8000</v>
      </c>
      <c r="D163" s="3">
        <v>5.4099999999999501E-7</v>
      </c>
      <c r="E163" s="6">
        <f>IF(C163&lt;=5000,F163*G163,Daylight!K163)</f>
        <v>106.84235656325684</v>
      </c>
      <c r="F163" s="3">
        <f t="shared" si="6"/>
        <v>8074166986759549</v>
      </c>
      <c r="G163" s="3">
        <f t="shared" si="7"/>
        <v>3.7338087530492677E-2</v>
      </c>
      <c r="H163">
        <f>CRI!A163*CRI!K163</f>
        <v>0.14224668410495611</v>
      </c>
      <c r="I163">
        <f>CRI!A163*CRI!L163</f>
        <v>0.44948075533795367</v>
      </c>
      <c r="J163">
        <f>CRI!A163*CRI!M163</f>
        <v>8.7616243754698193E-3</v>
      </c>
      <c r="L163" s="3">
        <f>CRI!B163*CRI!K163</f>
        <v>32.468451946835998</v>
      </c>
      <c r="M163" s="3">
        <f>CRI!B163*CRI!L163</f>
        <v>102.59602462824242</v>
      </c>
      <c r="N163" s="3">
        <f>CRI!B163*CRI!M163</f>
        <v>1.9998805722688697</v>
      </c>
    </row>
    <row r="164" spans="1:14" x14ac:dyDescent="0.25">
      <c r="A164" s="3">
        <v>3.74183E-16</v>
      </c>
      <c r="B164" s="3">
        <v>1.4388E-2</v>
      </c>
      <c r="C164">
        <f t="shared" si="8"/>
        <v>8000</v>
      </c>
      <c r="D164" s="3">
        <v>5.4199999999999498E-7</v>
      </c>
      <c r="E164" s="6">
        <f>IF(C164&lt;=5000,F164*G164,Daylight!K164)</f>
        <v>106.66499189835177</v>
      </c>
      <c r="F164" s="3">
        <f t="shared" si="6"/>
        <v>7999956396977461</v>
      </c>
      <c r="G164" s="3">
        <f t="shared" si="7"/>
        <v>3.757643943795818E-2</v>
      </c>
      <c r="H164">
        <f>CRI!A164*CRI!K164</f>
        <v>0.14583869346242284</v>
      </c>
      <c r="I164">
        <f>CRI!A164*CRI!L164</f>
        <v>0.44361905621275921</v>
      </c>
      <c r="J164">
        <f>CRI!A164*CRI!M164</f>
        <v>7.9172812050593046E-3</v>
      </c>
      <c r="L164" s="3">
        <f>CRI!B164*CRI!K164</f>
        <v>33.873878806138507</v>
      </c>
      <c r="M164" s="3">
        <f>CRI!B164*CRI!L164</f>
        <v>103.03917149474786</v>
      </c>
      <c r="N164" s="3">
        <f>CRI!B164*CRI!M164</f>
        <v>1.838942859724668</v>
      </c>
    </row>
    <row r="165" spans="1:14" x14ac:dyDescent="0.25">
      <c r="A165" s="3">
        <v>3.74183E-16</v>
      </c>
      <c r="B165" s="3">
        <v>1.4388E-2</v>
      </c>
      <c r="C165">
        <f t="shared" si="8"/>
        <v>8000</v>
      </c>
      <c r="D165" s="3">
        <v>5.4299999999999495E-7</v>
      </c>
      <c r="E165" s="6">
        <f>IF(C165&lt;=5000,F165*G165,Daylight!K165)</f>
        <v>106.48762723344673</v>
      </c>
      <c r="F165" s="3">
        <f t="shared" si="6"/>
        <v>7926562798060527</v>
      </c>
      <c r="G165" s="3">
        <f t="shared" si="7"/>
        <v>3.7815481736829186E-2</v>
      </c>
      <c r="H165">
        <f>CRI!A165*CRI!K165</f>
        <v>0.14950689339849521</v>
      </c>
      <c r="I165">
        <f>CRI!A165*CRI!L165</f>
        <v>0.43812109576427627</v>
      </c>
      <c r="J165">
        <f>CRI!A165*CRI!M165</f>
        <v>7.1558501802811755E-3</v>
      </c>
      <c r="L165" s="3">
        <f>CRI!B165*CRI!K165</f>
        <v>35.294088790050012</v>
      </c>
      <c r="M165" s="3">
        <f>CRI!B165*CRI!L165</f>
        <v>103.42723671933382</v>
      </c>
      <c r="N165" s="3">
        <f>CRI!B165*CRI!M165</f>
        <v>1.6892813828855946</v>
      </c>
    </row>
    <row r="166" spans="1:14" x14ac:dyDescent="0.25">
      <c r="A166" s="3">
        <v>3.74183E-16</v>
      </c>
      <c r="B166" s="3">
        <v>1.4388E-2</v>
      </c>
      <c r="C166">
        <f t="shared" si="8"/>
        <v>8000</v>
      </c>
      <c r="D166" s="3">
        <v>5.4399999999999502E-7</v>
      </c>
      <c r="E166" s="6">
        <f>IF(C166&lt;=5000,F166*G166,Daylight!K166)</f>
        <v>106.31026256854167</v>
      </c>
      <c r="F166" s="3">
        <f t="shared" si="6"/>
        <v>7853975715861178</v>
      </c>
      <c r="G166" s="3">
        <f t="shared" si="7"/>
        <v>3.8055212948239839E-2</v>
      </c>
      <c r="H166">
        <f>CRI!A166*CRI!K166</f>
        <v>0.15328079127654926</v>
      </c>
      <c r="I166">
        <f>CRI!A166*CRI!L166</f>
        <v>0.43303313827407847</v>
      </c>
      <c r="J166">
        <f>CRI!A166*CRI!M166</f>
        <v>6.470772383632045E-3</v>
      </c>
      <c r="L166" s="3">
        <f>CRI!B166*CRI!K166</f>
        <v>36.728367180914965</v>
      </c>
      <c r="M166" s="3">
        <f>CRI!B166*CRI!L166</f>
        <v>103.76120824780446</v>
      </c>
      <c r="N166" s="3">
        <f>CRI!B166*CRI!M166</f>
        <v>1.5504937185597785</v>
      </c>
    </row>
    <row r="167" spans="1:14" x14ac:dyDescent="0.25">
      <c r="A167" s="3">
        <v>3.74183E-16</v>
      </c>
      <c r="B167" s="3">
        <v>1.4388E-2</v>
      </c>
      <c r="C167">
        <f t="shared" si="8"/>
        <v>8000</v>
      </c>
      <c r="D167" s="3">
        <v>5.4499999999999499E-7</v>
      </c>
      <c r="E167" s="6">
        <f>IF(C167&lt;=5000,F167*G167,Daylight!K167)</f>
        <v>106.13289790363662</v>
      </c>
      <c r="F167" s="3">
        <f t="shared" si="6"/>
        <v>7782184829417118</v>
      </c>
      <c r="G167" s="3">
        <f t="shared" si="7"/>
        <v>3.8295631591982147E-2</v>
      </c>
      <c r="H167">
        <f>CRI!A167*CRI!K167</f>
        <v>0.15718785178326547</v>
      </c>
      <c r="I167">
        <f>CRI!A167*CRI!L167</f>
        <v>0.42838824326698671</v>
      </c>
      <c r="J167">
        <f>CRI!A167*CRI!M167</f>
        <v>5.855760950502522E-3</v>
      </c>
      <c r="L167" s="3">
        <f>CRI!B167*CRI!K167</f>
        <v>38.176003375938095</v>
      </c>
      <c r="M167" s="3">
        <f>CRI!B167*CRI!L167</f>
        <v>104.04207981493497</v>
      </c>
      <c r="N167" s="3">
        <f>CRI!B167*CRI!M167</f>
        <v>1.4221808319087308</v>
      </c>
    </row>
    <row r="168" spans="1:14" x14ac:dyDescent="0.25">
      <c r="A168" s="3">
        <v>3.74183E-16</v>
      </c>
      <c r="B168" s="3">
        <v>1.4388E-2</v>
      </c>
      <c r="C168">
        <f t="shared" si="8"/>
        <v>8000</v>
      </c>
      <c r="D168" s="3">
        <v>5.4599999999999496E-7</v>
      </c>
      <c r="E168" s="6">
        <f>IF(C168&lt;=5000,F168*G168,Daylight!K168)</f>
        <v>105.95553323873155</v>
      </c>
      <c r="F168" s="3">
        <f t="shared" si="6"/>
        <v>7711179968435498</v>
      </c>
      <c r="G168" s="3">
        <f t="shared" si="7"/>
        <v>3.8536736186576701E-2</v>
      </c>
      <c r="H168">
        <f>CRI!A168*CRI!K168</f>
        <v>0.16125294111395302</v>
      </c>
      <c r="I168">
        <f>CRI!A168*CRI!L168</f>
        <v>0.42420375169283869</v>
      </c>
      <c r="J168">
        <f>CRI!A168*CRI!M168</f>
        <v>5.3051655911036969E-3</v>
      </c>
      <c r="L168" s="3">
        <f>CRI!B168*CRI!K168</f>
        <v>39.636259100524327</v>
      </c>
      <c r="M168" s="3">
        <f>CRI!B168*CRI!L168</f>
        <v>104.27003499818309</v>
      </c>
      <c r="N168" s="3">
        <f>CRI!B168*CRI!M168</f>
        <v>1.3040191173417142</v>
      </c>
    </row>
    <row r="169" spans="1:14" x14ac:dyDescent="0.25">
      <c r="A169" s="3">
        <v>3.74183E-16</v>
      </c>
      <c r="B169" s="3">
        <v>1.4388E-2</v>
      </c>
      <c r="C169">
        <f t="shared" si="8"/>
        <v>8000</v>
      </c>
      <c r="D169" s="3">
        <v>5.4699999999999504E-7</v>
      </c>
      <c r="E169" s="6">
        <f>IF(C169&lt;=5000,F169*G169,Daylight!K169)</f>
        <v>105.77816857382649</v>
      </c>
      <c r="F169" s="3">
        <f t="shared" si="6"/>
        <v>7640951110822969</v>
      </c>
      <c r="G169" s="3">
        <f t="shared" si="7"/>
        <v>3.877852524934277E-2</v>
      </c>
      <c r="H169">
        <f>CRI!A169*CRI!K169</f>
        <v>0.16550289867838289</v>
      </c>
      <c r="I169">
        <f>CRI!A169*CRI!L169</f>
        <v>0.4204938825271311</v>
      </c>
      <c r="J169">
        <f>CRI!A169*CRI!M169</f>
        <v>4.8129266819831075E-3</v>
      </c>
      <c r="L169" s="3">
        <f>CRI!B169*CRI!K169</f>
        <v>41.109585123264495</v>
      </c>
      <c r="M169" s="3">
        <f>CRI!B169*CRI!L169</f>
        <v>104.44728881246432</v>
      </c>
      <c r="N169" s="3">
        <f>CRI!B169*CRI!M169</f>
        <v>1.1954921678411581</v>
      </c>
    </row>
    <row r="170" spans="1:14" x14ac:dyDescent="0.25">
      <c r="A170" s="3">
        <v>3.74183E-16</v>
      </c>
      <c r="B170" s="3">
        <v>1.4388E-2</v>
      </c>
      <c r="C170">
        <f t="shared" si="8"/>
        <v>8000</v>
      </c>
      <c r="D170" s="3">
        <v>5.4799999999999501E-7</v>
      </c>
      <c r="E170" s="6">
        <f>IF(C170&lt;=5000,F170*G170,Daylight!K170)</f>
        <v>105.60080390892143</v>
      </c>
      <c r="F170" s="3">
        <f t="shared" si="6"/>
        <v>7571488380260648</v>
      </c>
      <c r="G170" s="3">
        <f t="shared" si="7"/>
        <v>3.9020997296467012E-2</v>
      </c>
      <c r="H170">
        <f>CRI!A170*CRI!K170</f>
        <v>0.16996393480091232</v>
      </c>
      <c r="I170">
        <f>CRI!A170*CRI!L170</f>
        <v>0.41726939313485528</v>
      </c>
      <c r="J170">
        <f>CRI!A170*CRI!M170</f>
        <v>4.3727480654618192E-3</v>
      </c>
      <c r="L170" s="3">
        <f>CRI!B170*CRI!K170</f>
        <v>42.59708331949448</v>
      </c>
      <c r="M170" s="3">
        <f>CRI!B170*CRI!L170</f>
        <v>104.57782780129493</v>
      </c>
      <c r="N170" s="3">
        <f>CRI!B170*CRI!M170</f>
        <v>1.0959166949024739</v>
      </c>
    </row>
    <row r="171" spans="1:14" x14ac:dyDescent="0.25">
      <c r="A171" s="3">
        <v>3.74183E-16</v>
      </c>
      <c r="B171" s="3">
        <v>1.4388E-2</v>
      </c>
      <c r="C171">
        <f t="shared" si="8"/>
        <v>8000</v>
      </c>
      <c r="D171" s="3">
        <v>5.4899999999999498E-7</v>
      </c>
      <c r="E171" s="6">
        <f>IF(C171&lt;=5000,F171*G171,Daylight!K171)</f>
        <v>105.42343924401636</v>
      </c>
      <c r="F171" s="3">
        <f t="shared" si="6"/>
        <v>7502782043823040</v>
      </c>
      <c r="G171" s="3">
        <f t="shared" si="7"/>
        <v>3.9264150843072103E-2</v>
      </c>
      <c r="H171">
        <f>CRI!A171*CRI!K171</f>
        <v>0.17465880324096364</v>
      </c>
      <c r="I171">
        <f>CRI!A171*CRI!L171</f>
        <v>0.41453148168230203</v>
      </c>
      <c r="J171">
        <f>CRI!A171*CRI!M171</f>
        <v>3.9787985309438874E-3</v>
      </c>
      <c r="L171" s="3">
        <f>CRI!B171*CRI!K171</f>
        <v>44.099837005323351</v>
      </c>
      <c r="M171" s="3">
        <f>CRI!B171*CRI!L171</f>
        <v>104.66561339335468</v>
      </c>
      <c r="N171" s="3">
        <f>CRI!B171*CRI!M171</f>
        <v>1.0046122121286405</v>
      </c>
    </row>
    <row r="172" spans="1:14" x14ac:dyDescent="0.25">
      <c r="A172" s="3">
        <v>3.74183E-16</v>
      </c>
      <c r="B172" s="3">
        <v>1.4388E-2</v>
      </c>
      <c r="C172">
        <f t="shared" si="8"/>
        <v>8000</v>
      </c>
      <c r="D172" s="3">
        <v>5.4999999999999505E-7</v>
      </c>
      <c r="E172" s="6">
        <f>IF(C172&lt;=5000,F172*G172,Daylight!K172)</f>
        <v>105.24607457911134</v>
      </c>
      <c r="F172" s="3">
        <f t="shared" si="6"/>
        <v>7434822509640138</v>
      </c>
      <c r="G172" s="3">
        <f t="shared" si="7"/>
        <v>3.950798440328368E-2</v>
      </c>
      <c r="H172">
        <f>CRI!A172*CRI!K172</f>
        <v>0.17960679845803337</v>
      </c>
      <c r="I172">
        <f>CRI!A172*CRI!L172</f>
        <v>0.41227325715497953</v>
      </c>
      <c r="J172">
        <f>CRI!A172*CRI!M172</f>
        <v>3.6257000103149029E-3</v>
      </c>
      <c r="L172" s="3">
        <f>CRI!B172*CRI!K172</f>
        <v>45.618900501708353</v>
      </c>
      <c r="M172" s="3">
        <f>CRI!B172*CRI!L172</f>
        <v>104.71459242709427</v>
      </c>
      <c r="N172" s="3">
        <f>CRI!B172*CRI!M172</f>
        <v>0.92090304732114958</v>
      </c>
    </row>
    <row r="173" spans="1:14" x14ac:dyDescent="0.25">
      <c r="A173" s="3">
        <v>3.74183E-16</v>
      </c>
      <c r="B173" s="3">
        <v>1.4388E-2</v>
      </c>
      <c r="C173">
        <f t="shared" si="8"/>
        <v>8000</v>
      </c>
      <c r="D173" s="3">
        <v>5.5099999999999502E-7</v>
      </c>
      <c r="E173" s="6">
        <f>IF(C173&lt;=5000,F173*G173,Daylight!K173)</f>
        <v>104.72146712120021</v>
      </c>
      <c r="F173" s="3">
        <f t="shared" si="6"/>
        <v>7367600324601816</v>
      </c>
      <c r="G173" s="3">
        <f t="shared" si="7"/>
        <v>3.9752496490296968E-2</v>
      </c>
      <c r="H173">
        <f>CRI!A173*CRI!K173</f>
        <v>0.18482010861524731</v>
      </c>
      <c r="I173">
        <f>CRI!A173*CRI!L173</f>
        <v>0.41045928581246294</v>
      </c>
      <c r="J173">
        <f>CRI!A173*CRI!M173</f>
        <v>3.3090064373339808E-3</v>
      </c>
      <c r="L173" s="3">
        <f>CRI!B173*CRI!K173</f>
        <v>46.998502253099183</v>
      </c>
      <c r="M173" s="3">
        <f>CRI!B173*CRI!L173</f>
        <v>104.37701727154516</v>
      </c>
      <c r="N173" s="3">
        <f>CRI!B173*CRI!M173</f>
        <v>0.84145793261226787</v>
      </c>
    </row>
    <row r="174" spans="1:14" x14ac:dyDescent="0.25">
      <c r="A174" s="3">
        <v>3.74183E-16</v>
      </c>
      <c r="B174" s="3">
        <v>1.4388E-2</v>
      </c>
      <c r="C174">
        <f t="shared" si="8"/>
        <v>8000</v>
      </c>
      <c r="D174" s="3">
        <v>5.5199999999999499E-7</v>
      </c>
      <c r="E174" s="6">
        <f>IF(C174&lt;=5000,F174*G174,Daylight!K174)</f>
        <v>104.19685966328908</v>
      </c>
      <c r="F174" s="3">
        <f t="shared" si="6"/>
        <v>7301106172103582</v>
      </c>
      <c r="G174" s="3">
        <f t="shared" si="7"/>
        <v>3.9997685616442312E-2</v>
      </c>
      <c r="H174">
        <f>CRI!A174*CRI!K174</f>
        <v>0.19030237464413224</v>
      </c>
      <c r="I174">
        <f>CRI!A174*CRI!L174</f>
        <v>0.40905826086771535</v>
      </c>
      <c r="J174">
        <f>CRI!A174*CRI!M174</f>
        <v>3.025257590781517E-3</v>
      </c>
      <c r="L174" s="3">
        <f>CRI!B174*CRI!K174</f>
        <v>48.382353028612997</v>
      </c>
      <c r="M174" s="3">
        <f>CRI!B174*CRI!L174</f>
        <v>103.99870849526739</v>
      </c>
      <c r="N174" s="3">
        <f>CRI!B174*CRI!M174</f>
        <v>0.76913953929053469</v>
      </c>
    </row>
    <row r="175" spans="1:14" x14ac:dyDescent="0.25">
      <c r="A175" s="3">
        <v>3.74183E-16</v>
      </c>
      <c r="B175" s="3">
        <v>1.4388E-2</v>
      </c>
      <c r="C175">
        <f t="shared" si="8"/>
        <v>8000</v>
      </c>
      <c r="D175" s="3">
        <v>5.5299999999999496E-7</v>
      </c>
      <c r="E175" s="6">
        <f>IF(C175&lt;=5000,F175*G175,Daylight!K175)</f>
        <v>103.67225220537794</v>
      </c>
      <c r="F175" s="3">
        <f t="shared" si="6"/>
        <v>7235330869833046</v>
      </c>
      <c r="G175" s="3">
        <f t="shared" si="7"/>
        <v>4.0243550293250101E-2</v>
      </c>
      <c r="H175">
        <f>CRI!A175*CRI!K175</f>
        <v>0.19605590850014773</v>
      </c>
      <c r="I175">
        <f>CRI!A175*CRI!L175</f>
        <v>0.40803270158437122</v>
      </c>
      <c r="J175">
        <f>CRI!A175*CRI!M175</f>
        <v>2.7711258530881346E-3</v>
      </c>
      <c r="L175" s="3">
        <f>CRI!B175*CRI!K175</f>
        <v>49.769316082722554</v>
      </c>
      <c r="M175" s="3">
        <f>CRI!B175*CRI!L175</f>
        <v>103.58019124541957</v>
      </c>
      <c r="N175" s="3">
        <f>CRI!B175*CRI!M175</f>
        <v>0.70345770011437148</v>
      </c>
    </row>
    <row r="176" spans="1:14" x14ac:dyDescent="0.25">
      <c r="A176" s="3">
        <v>3.74183E-16</v>
      </c>
      <c r="B176" s="3">
        <v>1.4388E-2</v>
      </c>
      <c r="C176">
        <f t="shared" si="8"/>
        <v>8000</v>
      </c>
      <c r="D176" s="3">
        <v>5.5399999999999503E-7</v>
      </c>
      <c r="E176" s="6">
        <f>IF(C176&lt;=5000,F176*G176,Daylight!K176)</f>
        <v>103.14764474746681</v>
      </c>
      <c r="F176" s="3">
        <f t="shared" si="6"/>
        <v>7170265367596107</v>
      </c>
      <c r="G176" s="3">
        <f t="shared" si="7"/>
        <v>4.0490089031514395E-2</v>
      </c>
      <c r="H176">
        <f>CRI!A176*CRI!K176</f>
        <v>0.20208027845043955</v>
      </c>
      <c r="I176">
        <f>CRI!A176*CRI!L176</f>
        <v>0.40734089782276861</v>
      </c>
      <c r="J176">
        <f>CRI!A176*CRI!M176</f>
        <v>2.5435882324449095E-3</v>
      </c>
      <c r="L176" s="3">
        <f>CRI!B176*CRI!K176</f>
        <v>51.158271457339289</v>
      </c>
      <c r="M176" s="3">
        <f>CRI!B176*CRI!L176</f>
        <v>103.1216721705194</v>
      </c>
      <c r="N176" s="3">
        <f>CRI!B176*CRI!M176</f>
        <v>0.64393011662948585</v>
      </c>
    </row>
    <row r="177" spans="1:14" x14ac:dyDescent="0.25">
      <c r="A177" s="3">
        <v>3.74183E-16</v>
      </c>
      <c r="B177" s="3">
        <v>1.4388E-2</v>
      </c>
      <c r="C177">
        <f t="shared" si="8"/>
        <v>8000</v>
      </c>
      <c r="D177" s="3">
        <v>5.54999999999995E-7</v>
      </c>
      <c r="E177" s="6">
        <f>IF(C177&lt;=5000,F177*G177,Daylight!K177)</f>
        <v>102.62303728955568</v>
      </c>
      <c r="F177" s="3">
        <f t="shared" si="6"/>
        <v>7105900745182263</v>
      </c>
      <c r="G177" s="3">
        <f t="shared" si="7"/>
        <v>4.0737300341356315E-2</v>
      </c>
      <c r="H177">
        <f>CRI!A177*CRI!K177</f>
        <v>0.20837255810197194</v>
      </c>
      <c r="I177">
        <f>CRI!A177*CRI!L177</f>
        <v>0.40693783304011066</v>
      </c>
      <c r="J177">
        <f>CRI!A177*CRI!M177</f>
        <v>2.3398921330428034E-3</v>
      </c>
      <c r="L177" s="3">
        <f>CRI!B177*CRI!K177</f>
        <v>52.548136506420711</v>
      </c>
      <c r="M177" s="3">
        <f>CRI!B177*CRI!L177</f>
        <v>102.62303728955568</v>
      </c>
      <c r="N177" s="3">
        <f>CRI!B177*CRI!M177</f>
        <v>0.59008236179190798</v>
      </c>
    </row>
    <row r="178" spans="1:14" x14ac:dyDescent="0.25">
      <c r="A178" s="3">
        <v>3.74183E-16</v>
      </c>
      <c r="B178" s="3">
        <v>1.4388E-2</v>
      </c>
      <c r="C178">
        <f t="shared" si="8"/>
        <v>8000</v>
      </c>
      <c r="D178" s="3">
        <v>5.5599999999999497E-7</v>
      </c>
      <c r="E178" s="6">
        <f>IF(C178&lt;=5000,F178*G178,Daylight!K178)</f>
        <v>102.09842983164457</v>
      </c>
      <c r="F178" s="3">
        <f t="shared" si="6"/>
        <v>7042228210268068</v>
      </c>
      <c r="G178" s="3">
        <f t="shared" si="7"/>
        <v>4.0985182732286164E-2</v>
      </c>
      <c r="H178">
        <f>CRI!A178*CRI!K178</f>
        <v>0.21492878382135083</v>
      </c>
      <c r="I178">
        <f>CRI!A178*CRI!L178</f>
        <v>0.40677579463824953</v>
      </c>
      <c r="J178">
        <f>CRI!A178*CRI!M178</f>
        <v>2.1576853007470175E-3</v>
      </c>
      <c r="L178" s="3">
        <f>CRI!B178*CRI!K178</f>
        <v>53.93818187649552</v>
      </c>
      <c r="M178" s="3">
        <f>CRI!B178*CRI!L178</f>
        <v>102.08379912664969</v>
      </c>
      <c r="N178" s="3">
        <f>CRI!B178*CRI!M178</f>
        <v>0.54148923245511016</v>
      </c>
    </row>
    <row r="179" spans="1:14" x14ac:dyDescent="0.25">
      <c r="A179" s="3">
        <v>3.74183E-16</v>
      </c>
      <c r="B179" s="3">
        <v>1.4388E-2</v>
      </c>
      <c r="C179">
        <f t="shared" si="8"/>
        <v>8000</v>
      </c>
      <c r="D179" s="3">
        <v>5.5699999999999505E-7</v>
      </c>
      <c r="E179" s="6">
        <f>IF(C179&lt;=5000,F179*G179,Daylight!K179)</f>
        <v>101.57382237373342</v>
      </c>
      <c r="F179" s="3">
        <f t="shared" si="6"/>
        <v>6979239096358180</v>
      </c>
      <c r="G179" s="3">
        <f t="shared" si="7"/>
        <v>4.1233734713264976E-2</v>
      </c>
      <c r="H179">
        <f>CRI!A179*CRI!K179</f>
        <v>0.22173770358062267</v>
      </c>
      <c r="I179">
        <f>CRI!A179*CRI!L179</f>
        <v>0.40680544216498415</v>
      </c>
      <c r="J179">
        <f>CRI!A179*CRI!M179</f>
        <v>1.9946523867897629E-3</v>
      </c>
      <c r="L179" s="3">
        <f>CRI!B179*CRI!K179</f>
        <v>55.32640782686466</v>
      </c>
      <c r="M179" s="3">
        <f>CRI!B179*CRI!L179</f>
        <v>101.50318793765473</v>
      </c>
      <c r="N179" s="3">
        <f>CRI!B179*CRI!M179</f>
        <v>0.49769141486681906</v>
      </c>
    </row>
    <row r="180" spans="1:14" x14ac:dyDescent="0.25">
      <c r="A180" s="3">
        <v>3.74183E-16</v>
      </c>
      <c r="B180" s="3">
        <v>1.4388E-2</v>
      </c>
      <c r="C180">
        <f t="shared" si="8"/>
        <v>8000</v>
      </c>
      <c r="D180" s="3">
        <v>5.5799999999999502E-7</v>
      </c>
      <c r="E180" s="6">
        <f>IF(C180&lt;=5000,F180*G180,Daylight!K180)</f>
        <v>101.04921491582226</v>
      </c>
      <c r="F180" s="3">
        <f t="shared" si="6"/>
        <v>6916924860763153</v>
      </c>
      <c r="G180" s="3">
        <f t="shared" si="7"/>
        <v>4.1482954792765064E-2</v>
      </c>
      <c r="H180">
        <f>CRI!A180*CRI!K180</f>
        <v>0.2287817557154605</v>
      </c>
      <c r="I180">
        <f>CRI!A180*CRI!L180</f>
        <v>0.40697582874683669</v>
      </c>
      <c r="J180">
        <f>CRI!A180*CRI!M180</f>
        <v>1.8484049568040755E-3</v>
      </c>
      <c r="L180" s="3">
        <f>CRI!B180*CRI!K180</f>
        <v>56.709769273379656</v>
      </c>
      <c r="M180" s="3">
        <f>CRI!B180*CRI!L180</f>
        <v>100.88000800544572</v>
      </c>
      <c r="N180" s="3">
        <f>CRI!B180*CRI!M180</f>
        <v>0.45817735027132134</v>
      </c>
    </row>
    <row r="181" spans="1:14" x14ac:dyDescent="0.25">
      <c r="A181" s="3">
        <v>3.74183E-16</v>
      </c>
      <c r="B181" s="3">
        <v>1.4388E-2</v>
      </c>
      <c r="C181">
        <f t="shared" si="8"/>
        <v>8000</v>
      </c>
      <c r="D181" s="3">
        <v>5.5899999999999403E-7</v>
      </c>
      <c r="E181" s="6">
        <f>IF(C181&lt;=5000,F181*G181,Daylight!K181)</f>
        <v>100.52460745791113</v>
      </c>
      <c r="F181" s="3">
        <f t="shared" si="6"/>
        <v>6855277082613300</v>
      </c>
      <c r="G181" s="3">
        <f t="shared" si="7"/>
        <v>4.1732841478829837E-2</v>
      </c>
      <c r="H181">
        <f>CRI!A181*CRI!K181</f>
        <v>0.23604160292530862</v>
      </c>
      <c r="I181">
        <f>CRI!A181*CRI!L181</f>
        <v>0.4072357416644351</v>
      </c>
      <c r="J181">
        <f>CRI!A181*CRI!M181</f>
        <v>1.7166914559830623E-3</v>
      </c>
      <c r="L181" s="3">
        <f>CRI!B181*CRI!K181</f>
        <v>58.085279468241396</v>
      </c>
      <c r="M181" s="3">
        <f>CRI!B181*CRI!L181</f>
        <v>100.21285049280192</v>
      </c>
      <c r="N181" s="3">
        <f>CRI!B181*CRI!M181</f>
        <v>0.42244461038112574</v>
      </c>
    </row>
    <row r="182" spans="1:14" x14ac:dyDescent="0.25">
      <c r="A182" s="3">
        <v>3.74183E-16</v>
      </c>
      <c r="B182" s="3">
        <v>1.4388E-2</v>
      </c>
      <c r="C182">
        <f t="shared" si="8"/>
        <v>8000</v>
      </c>
      <c r="D182" s="3">
        <v>5.59999999999994E-7</v>
      </c>
      <c r="E182" s="6">
        <f>IF(C182&lt;=5000,F182*G182,Daylight!K182)</f>
        <v>100</v>
      </c>
      <c r="F182" s="3">
        <f t="shared" si="6"/>
        <v>6794287460907650</v>
      </c>
      <c r="G182" s="3">
        <f t="shared" si="7"/>
        <v>4.1983393279133606E-2</v>
      </c>
      <c r="H182">
        <f>CRI!A182*CRI!K182</f>
        <v>0.24349628104696591</v>
      </c>
      <c r="I182">
        <f>CRI!A182*CRI!L182</f>
        <v>0.40753372521737774</v>
      </c>
      <c r="J182">
        <f>CRI!A182*CRI!M182</f>
        <v>1.5973683701987671E-3</v>
      </c>
      <c r="L182" s="3">
        <f>CRI!B182*CRI!K182</f>
        <v>59.45</v>
      </c>
      <c r="M182" s="3">
        <f>CRI!B182*CRI!L182</f>
        <v>99.5</v>
      </c>
      <c r="N182" s="3">
        <f>CRI!B182*CRI!M182</f>
        <v>0.38999999999999996</v>
      </c>
    </row>
    <row r="183" spans="1:14" x14ac:dyDescent="0.25">
      <c r="A183" s="3">
        <v>3.74183E-16</v>
      </c>
      <c r="B183" s="3">
        <v>1.4388E-2</v>
      </c>
      <c r="C183">
        <f t="shared" si="8"/>
        <v>8000</v>
      </c>
      <c r="D183" s="3">
        <v>5.6099999999999397E-7</v>
      </c>
      <c r="E183" s="6">
        <f>IF(C183&lt;=5000,F183*G183,Daylight!K183)</f>
        <v>99.533608030328821</v>
      </c>
      <c r="F183" s="3">
        <f t="shared" si="6"/>
        <v>6733947812598109</v>
      </c>
      <c r="G183" s="3">
        <f t="shared" si="7"/>
        <v>4.2234608701038692E-2</v>
      </c>
      <c r="H183">
        <f>CRI!A183*CRI!K183</f>
        <v>0.25112504045766354</v>
      </c>
      <c r="I183">
        <f>CRI!A183*CRI!L183</f>
        <v>0.40781792756235441</v>
      </c>
      <c r="J183">
        <f>CRI!A183*CRI!M183</f>
        <v>1.4886209659817041E-3</v>
      </c>
      <c r="L183" s="3">
        <f>CRI!B183*CRI!K183</f>
        <v>60.837021480544806</v>
      </c>
      <c r="M183" s="3">
        <f>CRI!B183*CRI!L183</f>
        <v>98.7971090977084</v>
      </c>
      <c r="N183" s="3">
        <f>CRI!B183*CRI!M183</f>
        <v>0.36063016861548741</v>
      </c>
    </row>
    <row r="184" spans="1:14" x14ac:dyDescent="0.25">
      <c r="A184" s="3">
        <v>3.74183E-16</v>
      </c>
      <c r="B184" s="3">
        <v>1.4388E-2</v>
      </c>
      <c r="C184">
        <f t="shared" si="8"/>
        <v>8000</v>
      </c>
      <c r="D184" s="3">
        <v>5.6199999999999405E-7</v>
      </c>
      <c r="E184" s="6">
        <f>IF(C184&lt;=5000,F184*G184,Daylight!K184)</f>
        <v>99.067216060657643</v>
      </c>
      <c r="F184" s="3">
        <f t="shared" si="6"/>
        <v>6674250070707025</v>
      </c>
      <c r="G184" s="3">
        <f t="shared" si="7"/>
        <v>4.2486486251653771E-2</v>
      </c>
      <c r="H184">
        <f>CRI!A184*CRI!K184</f>
        <v>0.25891239956709544</v>
      </c>
      <c r="I184">
        <f>CRI!A184*CRI!L184</f>
        <v>0.40806768592002418</v>
      </c>
      <c r="J184">
        <f>CRI!A184*CRI!M184</f>
        <v>1.3896875229600439E-3</v>
      </c>
      <c r="L184" s="3">
        <f>CRI!B184*CRI!K184</f>
        <v>62.211814259464326</v>
      </c>
      <c r="M184" s="3">
        <f>CRI!B184*CRI!L184</f>
        <v>98.051043998637056</v>
      </c>
      <c r="N184" s="3">
        <f>CRI!B184*CRI!M184</f>
        <v>0.33391595845405264</v>
      </c>
    </row>
    <row r="185" spans="1:14" x14ac:dyDescent="0.25">
      <c r="A185" s="3">
        <v>3.74183E-16</v>
      </c>
      <c r="B185" s="3">
        <v>1.4388E-2</v>
      </c>
      <c r="C185">
        <f t="shared" si="8"/>
        <v>8000</v>
      </c>
      <c r="D185" s="3">
        <v>5.6299999999999402E-7</v>
      </c>
      <c r="E185" s="6">
        <f>IF(C185&lt;=5000,F185*G185,Daylight!K185)</f>
        <v>98.600824090986464</v>
      </c>
      <c r="F185" s="3">
        <f t="shared" si="6"/>
        <v>6615186282478376</v>
      </c>
      <c r="G185" s="3">
        <f t="shared" si="7"/>
        <v>4.2739024437890322E-2</v>
      </c>
      <c r="H185">
        <f>CRI!A185*CRI!K185</f>
        <v>0.26684362977956816</v>
      </c>
      <c r="I185">
        <f>CRI!A185*CRI!L185</f>
        <v>0.4082547345070745</v>
      </c>
      <c r="J185">
        <f>CRI!A185*CRI!M185</f>
        <v>1.300115265473172E-3</v>
      </c>
      <c r="L185" s="3">
        <f>CRI!B185*CRI!K185</f>
        <v>63.57388706106925</v>
      </c>
      <c r="M185" s="3">
        <f>CRI!B185*CRI!L185</f>
        <v>97.264230759938684</v>
      </c>
      <c r="N185" s="3">
        <f>CRI!B185*CRI!M185</f>
        <v>0.30974462879942488</v>
      </c>
    </row>
    <row r="186" spans="1:14" x14ac:dyDescent="0.25">
      <c r="A186" s="3">
        <v>3.74183E-16</v>
      </c>
      <c r="B186" s="3">
        <v>1.4388E-2</v>
      </c>
      <c r="C186">
        <f t="shared" si="8"/>
        <v>8000</v>
      </c>
      <c r="D186" s="3">
        <v>5.6399999999999399E-7</v>
      </c>
      <c r="E186" s="6">
        <f>IF(C186&lt;=5000,F186*G186,Daylight!K186)</f>
        <v>98.134432121315271</v>
      </c>
      <c r="F186" s="3">
        <f t="shared" si="6"/>
        <v>6556748607561507</v>
      </c>
      <c r="G186" s="3">
        <f t="shared" si="7"/>
        <v>4.2992221766518783E-2</v>
      </c>
      <c r="H186">
        <f>CRI!A186*CRI!K186</f>
        <v>0.27490342109927801</v>
      </c>
      <c r="I186">
        <f>CRI!A186*CRI!L186</f>
        <v>0.40835337090968488</v>
      </c>
      <c r="J186">
        <f>CRI!A186*CRI!M186</f>
        <v>1.2195034933464471E-3</v>
      </c>
      <c r="L186" s="3">
        <f>CRI!B186*CRI!K186</f>
        <v>64.92276681816891</v>
      </c>
      <c r="M186" s="3">
        <f>CRI!B186*CRI!L186</f>
        <v>96.439071485430645</v>
      </c>
      <c r="N186" s="3">
        <f>CRI!B186*CRI!M186</f>
        <v>0.28800493138963607</v>
      </c>
    </row>
    <row r="187" spans="1:14" x14ac:dyDescent="0.25">
      <c r="A187" s="3">
        <v>3.74183E-16</v>
      </c>
      <c r="B187" s="3">
        <v>1.4388E-2</v>
      </c>
      <c r="C187">
        <f t="shared" si="8"/>
        <v>8000</v>
      </c>
      <c r="D187" s="3">
        <v>5.6499999999999396E-7</v>
      </c>
      <c r="E187" s="6">
        <f>IF(C187&lt;=5000,F187*G187,Daylight!K187)</f>
        <v>97.668040151644121</v>
      </c>
      <c r="F187" s="3">
        <f t="shared" si="6"/>
        <v>6498929316226957</v>
      </c>
      <c r="G187" s="3">
        <f t="shared" si="7"/>
        <v>4.3246076744223816E-2</v>
      </c>
      <c r="H187">
        <f>CRI!A187*CRI!K187</f>
        <v>0.28307607806516105</v>
      </c>
      <c r="I187">
        <f>CRI!A187*CRI!L187</f>
        <v>0.40834058077029273</v>
      </c>
      <c r="J187">
        <f>CRI!A187*CRI!M187</f>
        <v>1.1474925288961007E-3</v>
      </c>
      <c r="L187" s="3">
        <f>CRI!B187*CRI!K187</f>
        <v>66.257998438875376</v>
      </c>
      <c r="M187" s="3">
        <f>CRI!B187*CRI!L187</f>
        <v>95.577944092398937</v>
      </c>
      <c r="N187" s="3">
        <f>CRI!B187*CRI!M187</f>
        <v>0.26858701274898117</v>
      </c>
    </row>
    <row r="188" spans="1:14" x14ac:dyDescent="0.25">
      <c r="A188" s="3">
        <v>3.74183E-16</v>
      </c>
      <c r="B188" s="3">
        <v>1.4388E-2</v>
      </c>
      <c r="C188">
        <f t="shared" si="8"/>
        <v>8000</v>
      </c>
      <c r="D188" s="3">
        <v>5.6599999999999403E-7</v>
      </c>
      <c r="E188" s="6">
        <f>IF(C188&lt;=5000,F188*G188,Daylight!K188)</f>
        <v>97.201648181972942</v>
      </c>
      <c r="F188" s="3">
        <f t="shared" si="6"/>
        <v>6441720787613673</v>
      </c>
      <c r="G188" s="3">
        <f t="shared" si="7"/>
        <v>4.3500587877658564E-2</v>
      </c>
      <c r="H188">
        <f>CRI!A188*CRI!K188</f>
        <v>0.29134246645589867</v>
      </c>
      <c r="I188">
        <f>CRI!A188*CRI!L188</f>
        <v>0.40819324873005969</v>
      </c>
      <c r="J188">
        <f>CRI!A188*CRI!M188</f>
        <v>1.0833372805816896E-3</v>
      </c>
      <c r="L188" s="3">
        <f>CRI!B188*CRI!K188</f>
        <v>67.57839612071632</v>
      </c>
      <c r="M188" s="3">
        <f>CRI!B188*CRI!L188</f>
        <v>94.682541107194481</v>
      </c>
      <c r="N188" s="3">
        <f>CRI!B188*CRI!M188</f>
        <v>0.25128570088003649</v>
      </c>
    </row>
    <row r="189" spans="1:14" x14ac:dyDescent="0.25">
      <c r="A189" s="3">
        <v>3.74183E-16</v>
      </c>
      <c r="B189" s="3">
        <v>1.4388E-2</v>
      </c>
      <c r="C189">
        <f t="shared" si="8"/>
        <v>8000</v>
      </c>
      <c r="D189" s="3">
        <v>5.66999999999994E-7</v>
      </c>
      <c r="E189" s="6">
        <f>IF(C189&lt;=5000,F189*G189,Daylight!K189)</f>
        <v>96.735256212301763</v>
      </c>
      <c r="F189" s="3">
        <f t="shared" si="6"/>
        <v>6385115508007050</v>
      </c>
      <c r="G189" s="3">
        <f t="shared" si="7"/>
        <v>4.375575367349873E-2</v>
      </c>
      <c r="H189">
        <f>CRI!A189*CRI!K189</f>
        <v>0.29967622294296625</v>
      </c>
      <c r="I189">
        <f>CRI!A189*CRI!L189</f>
        <v>0.40788435755301899</v>
      </c>
      <c r="J189">
        <f>CRI!A189*CRI!M189</f>
        <v>1.0263065950874232E-3</v>
      </c>
      <c r="L189" s="3">
        <f>CRI!B189*CRI!K189</f>
        <v>68.881171109172897</v>
      </c>
      <c r="M189" s="3">
        <f>CRI!B189*CRI!L189</f>
        <v>93.753024345583952</v>
      </c>
      <c r="N189" s="3">
        <f>CRI!B189*CRI!M189</f>
        <v>0.23589859579931907</v>
      </c>
    </row>
    <row r="190" spans="1:14" x14ac:dyDescent="0.25">
      <c r="A190" s="3">
        <v>3.74183E-16</v>
      </c>
      <c r="B190" s="3">
        <v>1.4388E-2</v>
      </c>
      <c r="C190">
        <f t="shared" si="8"/>
        <v>8000</v>
      </c>
      <c r="D190" s="3">
        <v>5.6799999999999397E-7</v>
      </c>
      <c r="E190" s="6">
        <f>IF(C190&lt;=5000,F190*G190,Daylight!K190)</f>
        <v>96.268864242630585</v>
      </c>
      <c r="F190" s="3">
        <f t="shared" si="6"/>
        <v>6329106069147127</v>
      </c>
      <c r="G190" s="3">
        <f t="shared" si="7"/>
        <v>4.4011572638495387E-2</v>
      </c>
      <c r="H190">
        <f>CRI!A190*CRI!K190</f>
        <v>0.30805036767624505</v>
      </c>
      <c r="I190">
        <f>CRI!A190*CRI!L190</f>
        <v>0.40738868247621657</v>
      </c>
      <c r="J190">
        <f>CRI!A190*CRI!M190</f>
        <v>9.7610290585756578E-4</v>
      </c>
      <c r="L190" s="3">
        <f>CRI!B190*CRI!K190</f>
        <v>70.163482295773662</v>
      </c>
      <c r="M190" s="3">
        <f>CRI!B190*CRI!L190</f>
        <v>92.789399428536342</v>
      </c>
      <c r="N190" s="3">
        <f>CRI!B190*CRI!M190</f>
        <v>0.22232331508193107</v>
      </c>
    </row>
    <row r="191" spans="1:14" x14ac:dyDescent="0.25">
      <c r="A191" s="3">
        <v>3.74183E-16</v>
      </c>
      <c r="B191" s="3">
        <v>1.4388E-2</v>
      </c>
      <c r="C191">
        <f t="shared" si="8"/>
        <v>8000</v>
      </c>
      <c r="D191" s="3">
        <v>5.6899999999999404E-7</v>
      </c>
      <c r="E191" s="6">
        <f>IF(C191&lt;=5000,F191*G191,Daylight!K191)</f>
        <v>95.802472272959392</v>
      </c>
      <c r="F191" s="3">
        <f t="shared" si="6"/>
        <v>6273685166566467</v>
      </c>
      <c r="G191" s="3">
        <f t="shared" si="7"/>
        <v>4.4268043279527443E-2</v>
      </c>
      <c r="H191">
        <f>CRI!A191*CRI!K191</f>
        <v>0.31643787534751033</v>
      </c>
      <c r="I191">
        <f>CRI!A191*CRI!L191</f>
        <v>0.4066834693535552</v>
      </c>
      <c r="J191">
        <f>CRI!A191*CRI!M191</f>
        <v>9.3243889297414185E-4</v>
      </c>
      <c r="L191" s="3">
        <f>CRI!B191*CRI!K191</f>
        <v>71.422544165969967</v>
      </c>
      <c r="M191" s="3">
        <f>CRI!B191*CRI!L191</f>
        <v>91.791692191004714</v>
      </c>
      <c r="N191" s="3">
        <f>CRI!B191*CRI!M191</f>
        <v>0.21045887108923719</v>
      </c>
    </row>
    <row r="192" spans="1:14" x14ac:dyDescent="0.25">
      <c r="A192" s="3">
        <v>3.74183E-16</v>
      </c>
      <c r="B192" s="3">
        <v>1.4388E-2</v>
      </c>
      <c r="C192">
        <f t="shared" si="8"/>
        <v>8000</v>
      </c>
      <c r="D192" s="3">
        <v>5.6999999999999401E-7</v>
      </c>
      <c r="E192" s="6">
        <f>IF(C192&lt;=5000,F192*G192,Daylight!K192)</f>
        <v>95.336080303288256</v>
      </c>
      <c r="F192" s="3">
        <f t="shared" si="6"/>
        <v>6218845597957089</v>
      </c>
      <c r="G192" s="3">
        <f t="shared" si="7"/>
        <v>4.4525164103653134E-2</v>
      </c>
      <c r="H192">
        <f>CRI!A192*CRI!K192</f>
        <v>0.32481177877123746</v>
      </c>
      <c r="I192">
        <f>CRI!A192*CRI!L192</f>
        <v>0.40574834456136732</v>
      </c>
      <c r="J192">
        <f>CRI!A192*CRI!M192</f>
        <v>8.9503311300301617E-4</v>
      </c>
      <c r="L192" s="3">
        <f>CRI!B192*CRI!K192</f>
        <v>72.655626799135973</v>
      </c>
      <c r="M192" s="3">
        <f>CRI!B192*CRI!L192</f>
        <v>90.759948448730412</v>
      </c>
      <c r="N192" s="3">
        <f>CRI!B192*CRI!M192</f>
        <v>0.20020576863690531</v>
      </c>
    </row>
    <row r="193" spans="1:14" x14ac:dyDescent="0.25">
      <c r="A193" s="3">
        <v>3.74183E-16</v>
      </c>
      <c r="B193" s="3">
        <v>1.4388E-2</v>
      </c>
      <c r="C193">
        <f t="shared" si="8"/>
        <v>8000</v>
      </c>
      <c r="D193" s="3">
        <v>5.7099999999999398E-7</v>
      </c>
      <c r="E193" s="6">
        <f>IF(C193&lt;=5000,F193*G193,Daylight!K193)</f>
        <v>95.161472845377105</v>
      </c>
      <c r="F193" s="3">
        <f t="shared" si="6"/>
        <v>6164580261565859</v>
      </c>
      <c r="G193" s="3">
        <f t="shared" si="7"/>
        <v>4.4782933618160936E-2</v>
      </c>
      <c r="H193">
        <f>CRI!A193*CRI!K193</f>
        <v>0.33314569005388162</v>
      </c>
      <c r="I193">
        <f>CRI!A193*CRI!L193</f>
        <v>0.40456679336447665</v>
      </c>
      <c r="J193">
        <f>CRI!A193*CRI!M193</f>
        <v>8.6340623439969512E-4</v>
      </c>
      <c r="L193" s="3">
        <f>CRI!B193*CRI!K193</f>
        <v>74.087317585752999</v>
      </c>
      <c r="M193" s="3">
        <f>CRI!B193*CRI!L193</f>
        <v>89.970452566250927</v>
      </c>
      <c r="N193" s="3">
        <f>CRI!B193*CRI!M193</f>
        <v>0.19201044408872125</v>
      </c>
    </row>
    <row r="194" spans="1:14" x14ac:dyDescent="0.25">
      <c r="A194" s="3">
        <v>3.74183E-16</v>
      </c>
      <c r="B194" s="3">
        <v>1.4388E-2</v>
      </c>
      <c r="C194">
        <f t="shared" si="8"/>
        <v>8000</v>
      </c>
      <c r="D194" s="3">
        <v>5.7199999999999395E-7</v>
      </c>
      <c r="E194" s="6">
        <f>IF(C194&lt;=5000,F194*G194,Daylight!K194)</f>
        <v>94.986865387465969</v>
      </c>
      <c r="F194" s="3">
        <f t="shared" si="6"/>
        <v>6110882154617869</v>
      </c>
      <c r="G194" s="3">
        <f t="shared" si="7"/>
        <v>4.504135033061988E-2</v>
      </c>
      <c r="H194">
        <f>CRI!A194*CRI!K194</f>
        <v>0.34141603984775704</v>
      </c>
      <c r="I194">
        <f>CRI!A194*CRI!L194</f>
        <v>0.40313080034700449</v>
      </c>
      <c r="J194">
        <f>CRI!A194*CRI!M194</f>
        <v>8.3684613181986116E-4</v>
      </c>
      <c r="L194" s="3">
        <f>CRI!B194*CRI!K194</f>
        <v>75.497992273711873</v>
      </c>
      <c r="M194" s="3">
        <f>CRI!B194*CRI!L194</f>
        <v>89.145097176644498</v>
      </c>
      <c r="N194" s="3">
        <f>CRI!B194*CRI!M194</f>
        <v>0.1850534111478612</v>
      </c>
    </row>
    <row r="195" spans="1:14" x14ac:dyDescent="0.25">
      <c r="A195" s="3">
        <v>3.74183E-16</v>
      </c>
      <c r="B195" s="3">
        <v>1.4388E-2</v>
      </c>
      <c r="C195">
        <f t="shared" si="8"/>
        <v>8000</v>
      </c>
      <c r="D195" s="3">
        <v>5.7299999999999403E-7</v>
      </c>
      <c r="E195" s="6">
        <f>IF(C195&lt;=5000,F195*G195,Daylight!K195)</f>
        <v>94.812257929554832</v>
      </c>
      <c r="F195" s="3">
        <f t="shared" ref="F195:F258" si="9">A195/(D195*D195*D195*D195*D195)</f>
        <v>6057744371767236</v>
      </c>
      <c r="G195" s="3">
        <f t="shared" ref="G195:G258" si="10">1/((EXP(B195/(C195*D195))-1))</f>
        <v>4.5300412748928862E-2</v>
      </c>
      <c r="H195">
        <f>CRI!A195*CRI!K195</f>
        <v>0.34960047304292224</v>
      </c>
      <c r="I195">
        <f>CRI!A195*CRI!L195</f>
        <v>0.40143588291116428</v>
      </c>
      <c r="J195">
        <f>CRI!A195*CRI!M195</f>
        <v>8.1471632192084821E-4</v>
      </c>
      <c r="L195" s="3">
        <f>CRI!B195*CRI!K195</f>
        <v>76.885762998685351</v>
      </c>
      <c r="M195" s="3">
        <f>CRI!B195*CRI!L195</f>
        <v>88.285647568006482</v>
      </c>
      <c r="N195" s="3">
        <f>CRI!B195*CRI!M195</f>
        <v>0.17917620503527273</v>
      </c>
    </row>
    <row r="196" spans="1:14" x14ac:dyDescent="0.25">
      <c r="A196" s="3">
        <v>3.74183E-16</v>
      </c>
      <c r="B196" s="3">
        <v>1.4388E-2</v>
      </c>
      <c r="C196">
        <f t="shared" ref="C196:C259" si="11">C195</f>
        <v>8000</v>
      </c>
      <c r="D196" s="3">
        <v>5.73999999999994E-7</v>
      </c>
      <c r="E196" s="6">
        <f>IF(C196&lt;=5000,F196*G196,Daylight!K196)</f>
        <v>94.63765047164371</v>
      </c>
      <c r="F196" s="3">
        <f t="shared" si="9"/>
        <v>6005160103574796</v>
      </c>
      <c r="G196" s="3">
        <f t="shared" si="10"/>
        <v>4.5560119381365533E-2</v>
      </c>
      <c r="H196">
        <f>CRI!A196*CRI!K196</f>
        <v>0.35767705767219721</v>
      </c>
      <c r="I196">
        <f>CRI!A196*CRI!L196</f>
        <v>0.39947954784741435</v>
      </c>
      <c r="J196">
        <f>CRI!A196*CRI!M196</f>
        <v>7.9637124915901279E-4</v>
      </c>
      <c r="L196" s="3">
        <f>CRI!B196*CRI!K196</f>
        <v>78.248756423686714</v>
      </c>
      <c r="M196" s="3">
        <f>CRI!B196*CRI!L196</f>
        <v>87.393857574182974</v>
      </c>
      <c r="N196" s="3">
        <f>CRI!B196*CRI!M196</f>
        <v>0.17422157379571446</v>
      </c>
    </row>
    <row r="197" spans="1:14" x14ac:dyDescent="0.25">
      <c r="A197" s="3">
        <v>3.74183E-16</v>
      </c>
      <c r="B197" s="3">
        <v>1.4388E-2</v>
      </c>
      <c r="C197">
        <f t="shared" si="11"/>
        <v>8000</v>
      </c>
      <c r="D197" s="3">
        <v>5.7499999999999397E-7</v>
      </c>
      <c r="E197" s="6">
        <f>IF(C197&lt;=5000,F197*G197,Daylight!K197)</f>
        <v>94.463043013732573</v>
      </c>
      <c r="F197" s="3">
        <f t="shared" si="9"/>
        <v>5953122635012151</v>
      </c>
      <c r="G197" s="3">
        <f t="shared" si="10"/>
        <v>4.5820468736634465E-2</v>
      </c>
      <c r="H197">
        <f>CRI!A197*CRI!K197</f>
        <v>0.36562433337050809</v>
      </c>
      <c r="I197">
        <f>CRI!A197*CRI!L197</f>
        <v>0.39726114512446659</v>
      </c>
      <c r="J197">
        <f>CRI!A197*CRI!M197</f>
        <v>7.8115584577675306E-4</v>
      </c>
      <c r="L197" s="3">
        <f>CRI!B197*CRI!K197</f>
        <v>79.585113739069698</v>
      </c>
      <c r="M197" s="3">
        <f>CRI!B197*CRI!L197</f>
        <v>86.471469574770794</v>
      </c>
      <c r="N197" s="3">
        <f>CRI!B197*CRI!M197</f>
        <v>0.17003347742471864</v>
      </c>
    </row>
    <row r="198" spans="1:14" x14ac:dyDescent="0.25">
      <c r="A198" s="3">
        <v>3.74183E-16</v>
      </c>
      <c r="B198" s="3">
        <v>1.4388E-2</v>
      </c>
      <c r="C198">
        <f t="shared" si="11"/>
        <v>8000</v>
      </c>
      <c r="D198" s="3">
        <v>5.7599999999999404E-7</v>
      </c>
      <c r="E198" s="6">
        <f>IF(C198&lt;=5000,F198*G198,Daylight!K198)</f>
        <v>94.288435555821451</v>
      </c>
      <c r="F198" s="3">
        <f t="shared" si="9"/>
        <v>5901625343991627</v>
      </c>
      <c r="G198" s="3">
        <f t="shared" si="10"/>
        <v>4.6081459323914595E-2</v>
      </c>
      <c r="H198">
        <f>CRI!A198*CRI!K198</f>
        <v>0.37342191760503973</v>
      </c>
      <c r="I198">
        <f>CRI!A198*CRI!L198</f>
        <v>0.39478172136857353</v>
      </c>
      <c r="J198">
        <f>CRI!A198*CRI!M198</f>
        <v>7.687817050205007E-4</v>
      </c>
      <c r="L198" s="3">
        <f>CRI!B198*CRI!K198</f>
        <v>80.893113237494788</v>
      </c>
      <c r="M198" s="3">
        <f>CRI!B198*CRI!L198</f>
        <v>85.520214495117614</v>
      </c>
      <c r="N198" s="3">
        <f>CRI!B198*CRI!M198</f>
        <v>0.16653855220387409</v>
      </c>
    </row>
    <row r="199" spans="1:14" x14ac:dyDescent="0.25">
      <c r="A199" s="3">
        <v>3.74183E-16</v>
      </c>
      <c r="B199" s="3">
        <v>1.4388E-2</v>
      </c>
      <c r="C199">
        <f t="shared" si="11"/>
        <v>8000</v>
      </c>
      <c r="D199" s="3">
        <v>5.7699999999999401E-7</v>
      </c>
      <c r="E199" s="6">
        <f>IF(C199&lt;=5000,F199*G199,Daylight!K199)</f>
        <v>94.113828097910329</v>
      </c>
      <c r="F199" s="3">
        <f t="shared" si="9"/>
        <v>5850661699921643</v>
      </c>
      <c r="G199" s="3">
        <f t="shared" si="10"/>
        <v>4.6343089652905879E-2</v>
      </c>
      <c r="H199">
        <f>CRI!A199*CRI!K199</f>
        <v>0.3810407271461102</v>
      </c>
      <c r="I199">
        <f>CRI!A199*CRI!L199</f>
        <v>0.39203689261893948</v>
      </c>
      <c r="J199">
        <f>CRI!A199*CRI!M199</f>
        <v>7.5843148639773226E-4</v>
      </c>
      <c r="L199" s="3">
        <f>CRI!B199*CRI!K199</f>
        <v>82.16905161784851</v>
      </c>
      <c r="M199" s="3">
        <f>CRI!B199*CRI!L199</f>
        <v>84.540305985072209</v>
      </c>
      <c r="N199" s="3">
        <f>CRI!B199*CRI!M199</f>
        <v>0.16355101046854859</v>
      </c>
    </row>
    <row r="200" spans="1:14" x14ac:dyDescent="0.25">
      <c r="A200" s="3">
        <v>3.74183E-16</v>
      </c>
      <c r="B200" s="3">
        <v>1.4388E-2</v>
      </c>
      <c r="C200">
        <f t="shared" si="11"/>
        <v>8000</v>
      </c>
      <c r="D200" s="3">
        <v>5.7799999999999398E-7</v>
      </c>
      <c r="E200" s="6">
        <f>IF(C200&lt;=5000,F200*G200,Daylight!K200)</f>
        <v>93.939220639999164</v>
      </c>
      <c r="F200" s="3">
        <f t="shared" si="9"/>
        <v>5800225262286909</v>
      </c>
      <c r="G200" s="3">
        <f t="shared" si="10"/>
        <v>4.6605358233875668E-2</v>
      </c>
      <c r="H200">
        <f>CRI!A200*CRI!K200</f>
        <v>0.38844682950148879</v>
      </c>
      <c r="I200">
        <f>CRI!A200*CRI!L200</f>
        <v>0.38902011921407031</v>
      </c>
      <c r="J200">
        <f>CRI!A200*CRI!M200</f>
        <v>7.486365660634278E-4</v>
      </c>
      <c r="L200" s="3">
        <f>CRI!B200*CRI!K200</f>
        <v>83.408107946619666</v>
      </c>
      <c r="M200" s="3">
        <f>CRI!B200*CRI!L200</f>
        <v>83.531205901346326</v>
      </c>
      <c r="N200" s="3">
        <f>CRI!B200*CRI!M200</f>
        <v>0.16074879435916656</v>
      </c>
    </row>
    <row r="201" spans="1:14" x14ac:dyDescent="0.25">
      <c r="A201" s="3">
        <v>3.74183E-16</v>
      </c>
      <c r="B201" s="3">
        <v>1.4388E-2</v>
      </c>
      <c r="C201">
        <f t="shared" si="11"/>
        <v>8000</v>
      </c>
      <c r="D201" s="3">
        <v>5.7899999999999395E-7</v>
      </c>
      <c r="E201" s="6">
        <f>IF(C201&lt;=5000,F201*G201,Daylight!K201)</f>
        <v>93.764613182088041</v>
      </c>
      <c r="F201" s="3">
        <f t="shared" si="9"/>
        <v>5750309679253147</v>
      </c>
      <c r="G201" s="3">
        <f t="shared" si="10"/>
        <v>4.6868263577703892E-2</v>
      </c>
      <c r="H201">
        <f>CRI!A201*CRI!K201</f>
        <v>0.39560682492066918</v>
      </c>
      <c r="I201">
        <f>CRI!A201*CRI!L201</f>
        <v>0.38572605980044755</v>
      </c>
      <c r="J201">
        <f>CRI!A201*CRI!M201</f>
        <v>7.379135938853004E-4</v>
      </c>
      <c r="L201" s="3">
        <f>CRI!B201*CRI!K201</f>
        <v>84.605507613696631</v>
      </c>
      <c r="M201" s="3">
        <f>CRI!B201*CRI!L201</f>
        <v>82.492381408718515</v>
      </c>
      <c r="N201" s="3">
        <f>CRI!B201*CRI!M201</f>
        <v>0.15781212621453736</v>
      </c>
    </row>
    <row r="202" spans="1:14" x14ac:dyDescent="0.25">
      <c r="A202" s="3">
        <v>3.74183E-16</v>
      </c>
      <c r="B202" s="3">
        <v>1.4388E-2</v>
      </c>
      <c r="C202">
        <f t="shared" si="11"/>
        <v>8000</v>
      </c>
      <c r="D202" s="3">
        <v>5.7999999999999402E-7</v>
      </c>
      <c r="E202" s="6">
        <f>IF(C202&lt;=5000,F202*G202,Daylight!K202)</f>
        <v>93.590005724176933</v>
      </c>
      <c r="F202" s="3">
        <f t="shared" si="9"/>
        <v>5700908686295733</v>
      </c>
      <c r="G202" s="3">
        <f t="shared" si="10"/>
        <v>4.7131804195928245E-2</v>
      </c>
      <c r="H202">
        <f>CRI!A202*CRI!K202</f>
        <v>0.40248790618469144</v>
      </c>
      <c r="I202">
        <f>CRI!A202*CRI!L202</f>
        <v>0.38215047296811255</v>
      </c>
      <c r="J202">
        <f>CRI!A202*CRI!M202</f>
        <v>7.2476857764121685E-4</v>
      </c>
      <c r="L202" s="3">
        <f>CRI!B202*CRI!K202</f>
        <v>85.756522245063323</v>
      </c>
      <c r="M202" s="3">
        <f>CRI!B202*CRI!L202</f>
        <v>81.423304980033933</v>
      </c>
      <c r="N202" s="3">
        <f>CRI!B202*CRI!M202</f>
        <v>0.15442360303489766</v>
      </c>
    </row>
    <row r="203" spans="1:14" x14ac:dyDescent="0.25">
      <c r="A203" s="3">
        <v>3.74183E-16</v>
      </c>
      <c r="B203" s="3">
        <v>1.4388E-2</v>
      </c>
      <c r="C203">
        <f t="shared" si="11"/>
        <v>8000</v>
      </c>
      <c r="D203" s="3">
        <v>5.8099999999999399E-7</v>
      </c>
      <c r="E203" s="6">
        <f>IF(C203&lt;=5000,F203*G203,Daylight!K203)</f>
        <v>92.842370679655716</v>
      </c>
      <c r="F203" s="3">
        <f t="shared" si="9"/>
        <v>5652016104851890</v>
      </c>
      <c r="G203" s="3">
        <f t="shared" si="10"/>
        <v>4.7395978600787911E-2</v>
      </c>
      <c r="H203">
        <f>CRI!A203*CRI!K203</f>
        <v>0.40906319635331329</v>
      </c>
      <c r="I203">
        <f>CRI!A203*CRI!L203</f>
        <v>0.37829404274632888</v>
      </c>
      <c r="J203">
        <f>CRI!A203*CRI!M203</f>
        <v>7.0837438774052827E-4</v>
      </c>
      <c r="L203" s="3">
        <f>CRI!B203*CRI!K203</f>
        <v>86.324789836758541</v>
      </c>
      <c r="M203" s="3">
        <f>CRI!B203*CRI!L203</f>
        <v>79.831561547690654</v>
      </c>
      <c r="N203" s="3">
        <f>CRI!B203*CRI!M203</f>
        <v>0.14948856482954609</v>
      </c>
    </row>
    <row r="204" spans="1:14" x14ac:dyDescent="0.25">
      <c r="A204" s="3">
        <v>3.74183E-16</v>
      </c>
      <c r="B204" s="3">
        <v>1.4388E-2</v>
      </c>
      <c r="C204">
        <f t="shared" si="11"/>
        <v>8000</v>
      </c>
      <c r="D204" s="3">
        <v>5.8199999999999396E-7</v>
      </c>
      <c r="E204" s="6">
        <f>IF(C204&lt;=5000,F204*G204,Daylight!K204)</f>
        <v>92.094735635134441</v>
      </c>
      <c r="F204" s="3">
        <f t="shared" si="9"/>
        <v>5603625840995929</v>
      </c>
      <c r="G204" s="3">
        <f t="shared" si="10"/>
        <v>4.7660785305267545E-2</v>
      </c>
      <c r="H204">
        <f>CRI!A204*CRI!K204</f>
        <v>0.41531637698151236</v>
      </c>
      <c r="I204">
        <f>CRI!A204*CRI!L204</f>
        <v>0.37416950227862156</v>
      </c>
      <c r="J204">
        <f>CRI!A204*CRI!M204</f>
        <v>6.8914090239215295E-4</v>
      </c>
      <c r="L204" s="3">
        <f>CRI!B204*CRI!K204</f>
        <v>86.826769405227736</v>
      </c>
      <c r="M204" s="3">
        <f>CRI!B204*CRI!L204</f>
        <v>78.224531690598113</v>
      </c>
      <c r="N204" s="3">
        <f>CRI!B204*CRI!M204</f>
        <v>0.14407300442760432</v>
      </c>
    </row>
    <row r="205" spans="1:14" x14ac:dyDescent="0.25">
      <c r="A205" s="3">
        <v>3.74183E-16</v>
      </c>
      <c r="B205" s="3">
        <v>1.4388E-2</v>
      </c>
      <c r="C205">
        <f t="shared" si="11"/>
        <v>8000</v>
      </c>
      <c r="D205" s="3">
        <v>5.8299999999999404E-7</v>
      </c>
      <c r="E205" s="6">
        <f>IF(C205&lt;=5000,F205*G205,Daylight!K205)</f>
        <v>91.347100590613167</v>
      </c>
      <c r="F205" s="3">
        <f t="shared" si="9"/>
        <v>5555731884137158</v>
      </c>
      <c r="G205" s="3">
        <f t="shared" si="10"/>
        <v>4.792622282313997E-2</v>
      </c>
      <c r="H205">
        <f>CRI!A205*CRI!K205</f>
        <v>0.42123150259926573</v>
      </c>
      <c r="I205">
        <f>CRI!A205*CRI!L205</f>
        <v>0.36979199048821143</v>
      </c>
      <c r="J205">
        <f>CRI!A205*CRI!M205</f>
        <v>6.6742484313905045E-4</v>
      </c>
      <c r="L205" s="3">
        <f>CRI!B205*CRI!K205</f>
        <v>87.261839019159524</v>
      </c>
      <c r="M205" s="3">
        <f>CRI!B205*CRI!L205</f>
        <v>76.605688191501187</v>
      </c>
      <c r="N205" s="3">
        <f>CRI!B205*CRI!M205</f>
        <v>0.13826297145395208</v>
      </c>
    </row>
    <row r="206" spans="1:14" x14ac:dyDescent="0.25">
      <c r="A206" s="3">
        <v>3.74183E-16</v>
      </c>
      <c r="B206" s="3">
        <v>1.4388E-2</v>
      </c>
      <c r="C206">
        <f t="shared" si="11"/>
        <v>8000</v>
      </c>
      <c r="D206" s="3">
        <v>5.8399999999999401E-7</v>
      </c>
      <c r="E206" s="6">
        <f>IF(C206&lt;=5000,F206*G206,Daylight!K206)</f>
        <v>90.599465546091949</v>
      </c>
      <c r="F206" s="3">
        <f t="shared" si="9"/>
        <v>5508328305740023</v>
      </c>
      <c r="G206" s="3">
        <f t="shared" si="10"/>
        <v>4.8192289669008508E-2</v>
      </c>
      <c r="H206">
        <f>CRI!A206*CRI!K206</f>
        <v>0.42679336110061727</v>
      </c>
      <c r="I206">
        <f>CRI!A206*CRI!L206</f>
        <v>0.36517748959259155</v>
      </c>
      <c r="J206">
        <f>CRI!A206*CRI!M206</f>
        <v>6.4359044776380442E-4</v>
      </c>
      <c r="L206" s="3">
        <f>CRI!B206*CRI!K206</f>
        <v>87.6294248066134</v>
      </c>
      <c r="M206" s="3">
        <f>CRI!B206*CRI!L206</f>
        <v>74.978423475939977</v>
      </c>
      <c r="N206" s="3">
        <f>CRI!B206*CRI!M206</f>
        <v>0.13214231028133813</v>
      </c>
    </row>
    <row r="207" spans="1:14" x14ac:dyDescent="0.25">
      <c r="A207" s="3">
        <v>3.74183E-16</v>
      </c>
      <c r="B207" s="3">
        <v>1.4388E-2</v>
      </c>
      <c r="C207">
        <f t="shared" si="11"/>
        <v>8000</v>
      </c>
      <c r="D207" s="3">
        <v>5.8499999999999398E-7</v>
      </c>
      <c r="E207" s="6">
        <f>IF(C207&lt;=5000,F207*G207,Daylight!K207)</f>
        <v>89.851830501570674</v>
      </c>
      <c r="F207" s="3">
        <f t="shared" si="9"/>
        <v>5461409258066010</v>
      </c>
      <c r="G207" s="3">
        <f t="shared" si="10"/>
        <v>4.8458984358348715E-2</v>
      </c>
      <c r="H207">
        <f>CRI!A207*CRI!K207</f>
        <v>0.43198748173657997</v>
      </c>
      <c r="I207">
        <f>CRI!A207*CRI!L207</f>
        <v>0.36034271545224833</v>
      </c>
      <c r="J207">
        <f>CRI!A207*CRI!M207</f>
        <v>6.1800784225547918E-4</v>
      </c>
      <c r="L207" s="3">
        <f>CRI!B207*CRI!K207</f>
        <v>87.92900132883706</v>
      </c>
      <c r="M207" s="3">
        <f>CRI!B207*CRI!L207</f>
        <v>73.346049238432144</v>
      </c>
      <c r="N207" s="3">
        <f>CRI!B207*CRI!M207</f>
        <v>0.12579256270219893</v>
      </c>
    </row>
    <row r="208" spans="1:14" x14ac:dyDescent="0.25">
      <c r="A208" s="3">
        <v>3.74183E-16</v>
      </c>
      <c r="B208" s="3">
        <v>1.4388E-2</v>
      </c>
      <c r="C208">
        <f t="shared" si="11"/>
        <v>8000</v>
      </c>
      <c r="D208" s="3">
        <v>5.8599999999999405E-7</v>
      </c>
      <c r="E208" s="6">
        <f>IF(C208&lt;=5000,F208*G208,Daylight!K208)</f>
        <v>89.104195457049457</v>
      </c>
      <c r="F208" s="3">
        <f t="shared" si="9"/>
        <v>5414968972936971</v>
      </c>
      <c r="G208" s="3">
        <f t="shared" si="10"/>
        <v>4.8726305407549513E-2</v>
      </c>
      <c r="H208">
        <f>CRI!A208*CRI!K208</f>
        <v>0.43679179792958189</v>
      </c>
      <c r="I208">
        <f>CRI!A208*CRI!L208</f>
        <v>0.35529900978667822</v>
      </c>
      <c r="J208">
        <f>CRI!A208*CRI!M208</f>
        <v>5.9010883336399922E-4</v>
      </c>
      <c r="L208" s="3">
        <f>CRI!B208*CRI!K208</f>
        <v>88.158407884790151</v>
      </c>
      <c r="M208" s="3">
        <f>CRI!B208*CRI!L208</f>
        <v>71.710584251597481</v>
      </c>
      <c r="N208" s="3">
        <f>CRI!B208*CRI!M208</f>
        <v>0.11910263762898791</v>
      </c>
    </row>
    <row r="209" spans="1:14" x14ac:dyDescent="0.25">
      <c r="A209" s="3">
        <v>3.74183E-16</v>
      </c>
      <c r="B209" s="3">
        <v>1.4388E-2</v>
      </c>
      <c r="C209">
        <f t="shared" si="11"/>
        <v>8000</v>
      </c>
      <c r="D209" s="3">
        <v>5.8699999999999402E-7</v>
      </c>
      <c r="E209" s="6">
        <f>IF(C209&lt;=5000,F209*G209,Daylight!K209)</f>
        <v>88.356560412528182</v>
      </c>
      <c r="F209" s="3">
        <f t="shared" si="9"/>
        <v>5369001760519474</v>
      </c>
      <c r="G209" s="3">
        <f t="shared" si="10"/>
        <v>4.8994251333953423E-2</v>
      </c>
      <c r="H209">
        <f>CRI!A209*CRI!K209</f>
        <v>0.44119052103249229</v>
      </c>
      <c r="I209">
        <f>CRI!A209*CRI!L209</f>
        <v>0.35005820706451851</v>
      </c>
      <c r="J209">
        <f>CRI!A209*CRI!M209</f>
        <v>5.605648885889966E-4</v>
      </c>
      <c r="L209" s="3">
        <f>CRI!B209*CRI!K209</f>
        <v>88.316693932470045</v>
      </c>
      <c r="M209" s="3">
        <f>CRI!B209*CRI!L209</f>
        <v>70.073997645088667</v>
      </c>
      <c r="N209" s="3">
        <f>CRI!B209*CRI!M209</f>
        <v>0.11221283172391081</v>
      </c>
    </row>
    <row r="210" spans="1:14" x14ac:dyDescent="0.25">
      <c r="A210" s="3">
        <v>3.74183E-16</v>
      </c>
      <c r="B210" s="3">
        <v>1.4388E-2</v>
      </c>
      <c r="C210">
        <f t="shared" si="11"/>
        <v>8000</v>
      </c>
      <c r="D210" s="3">
        <v>5.8799999999999399E-7</v>
      </c>
      <c r="E210" s="6">
        <f>IF(C210&lt;=5000,F210*G210,Daylight!K210)</f>
        <v>87.608925368006908</v>
      </c>
      <c r="F210" s="3">
        <f t="shared" si="9"/>
        <v>5323502008129679</v>
      </c>
      <c r="G210" s="3">
        <f t="shared" si="10"/>
        <v>4.9262820655896836E-2</v>
      </c>
      <c r="H210">
        <f>CRI!A210*CRI!K210</f>
        <v>0.44517993582772164</v>
      </c>
      <c r="I210">
        <f>CRI!A210*CRI!L210</f>
        <v>0.34463851602923656</v>
      </c>
      <c r="J210">
        <f>CRI!A210*CRI!M210</f>
        <v>5.3160991384349821E-4</v>
      </c>
      <c r="L210" s="3">
        <f>CRI!B210*CRI!K210</f>
        <v>88.405220412461802</v>
      </c>
      <c r="M210" s="3">
        <f>CRI!B210*CRI!L210</f>
        <v>68.439391626084046</v>
      </c>
      <c r="N210" s="3">
        <f>CRI!B210*CRI!M210</f>
        <v>0.10556875506844832</v>
      </c>
    </row>
    <row r="211" spans="1:14" x14ac:dyDescent="0.25">
      <c r="A211" s="3">
        <v>3.74183E-16</v>
      </c>
      <c r="B211" s="3">
        <v>1.4388E-2</v>
      </c>
      <c r="C211">
        <f t="shared" si="11"/>
        <v>8000</v>
      </c>
      <c r="D211" s="3">
        <v>5.8899999999999396E-7</v>
      </c>
      <c r="E211" s="6">
        <f>IF(C211&lt;=5000,F211*G211,Daylight!K211)</f>
        <v>86.861290323485704</v>
      </c>
      <c r="F211" s="3">
        <f t="shared" si="9"/>
        <v>5278464179058509</v>
      </c>
      <c r="G211" s="3">
        <f t="shared" si="10"/>
        <v>4.953201189274898E-2</v>
      </c>
      <c r="H211">
        <f>CRI!A211*CRI!K211</f>
        <v>0.44875712746168039</v>
      </c>
      <c r="I211">
        <f>CRI!A211*CRI!L211</f>
        <v>0.33905843199576208</v>
      </c>
      <c r="J211">
        <f>CRI!A211*CRI!M211</f>
        <v>5.0547323580195835E-4</v>
      </c>
      <c r="L211" s="3">
        <f>CRI!B211*CRI!K211</f>
        <v>88.425349461566512</v>
      </c>
      <c r="M211" s="3">
        <f>CRI!B211*CRI!L211</f>
        <v>66.80976970037355</v>
      </c>
      <c r="N211" s="3">
        <f>CRI!B211*CRI!M211</f>
        <v>9.9600975191360394E-2</v>
      </c>
    </row>
    <row r="212" spans="1:14" x14ac:dyDescent="0.25">
      <c r="A212" s="3">
        <v>3.74183E-16</v>
      </c>
      <c r="B212" s="3">
        <v>1.4388E-2</v>
      </c>
      <c r="C212">
        <f t="shared" si="11"/>
        <v>8000</v>
      </c>
      <c r="D212" s="3">
        <v>5.8999999999999403E-7</v>
      </c>
      <c r="E212" s="6">
        <f>IF(C212&lt;=5000,F212*G212,Daylight!K212)</f>
        <v>86.113655278964387</v>
      </c>
      <c r="F212" s="3">
        <f t="shared" si="9"/>
        <v>5233882811416638</v>
      </c>
      <c r="G212" s="3">
        <f t="shared" si="10"/>
        <v>4.9801823564950838E-2</v>
      </c>
      <c r="H212">
        <f>CRI!A212*CRI!K212</f>
        <v>0.45191995989217493</v>
      </c>
      <c r="I212">
        <f>CRI!A212*CRI!L212</f>
        <v>0.33333665559619646</v>
      </c>
      <c r="J212">
        <f>CRI!A212*CRI!M212</f>
        <v>4.8437294736567517E-4</v>
      </c>
      <c r="L212" s="3">
        <f>CRI!B212*CRI!K212</f>
        <v>88.378444412801144</v>
      </c>
      <c r="M212" s="3">
        <f>CRI!B212*CRI!L212</f>
        <v>65.188037046176035</v>
      </c>
      <c r="N212" s="3">
        <f>CRI!B212*CRI!M212</f>
        <v>9.4725020806860835E-2</v>
      </c>
    </row>
    <row r="213" spans="1:14" x14ac:dyDescent="0.25">
      <c r="A213" s="3">
        <v>3.74183E-16</v>
      </c>
      <c r="B213" s="3">
        <v>1.4388E-2</v>
      </c>
      <c r="C213">
        <f t="shared" si="11"/>
        <v>8000</v>
      </c>
      <c r="D213" s="3">
        <v>5.90999999999994E-7</v>
      </c>
      <c r="E213" s="6">
        <f>IF(C213&lt;=5000,F213*G213,Daylight!K213)</f>
        <v>86.083245901516122</v>
      </c>
      <c r="F213" s="3">
        <f t="shared" si="9"/>
        <v>5189752516998962</v>
      </c>
      <c r="G213" s="3">
        <f t="shared" si="10"/>
        <v>5.0072254194053131E-2</v>
      </c>
      <c r="H213">
        <f>CRI!A213*CRI!K213</f>
        <v>0.45467281441796514</v>
      </c>
      <c r="I213">
        <f>CRI!A213*CRI!L213</f>
        <v>0.32749043354044383</v>
      </c>
      <c r="J213">
        <f>CRI!A213*CRI!M213</f>
        <v>4.6998301233659051E-4</v>
      </c>
      <c r="L213" s="3">
        <f>CRI!B213*CRI!K213</f>
        <v>89.008587022013572</v>
      </c>
      <c r="M213" s="3">
        <f>CRI!B213*CRI!L213</f>
        <v>64.110850326462327</v>
      </c>
      <c r="N213" s="3">
        <f>CRI!B213*CRI!M213</f>
        <v>9.2005773219540427E-2</v>
      </c>
    </row>
    <row r="214" spans="1:14" x14ac:dyDescent="0.25">
      <c r="A214" s="3">
        <v>3.74183E-16</v>
      </c>
      <c r="B214" s="3">
        <v>1.4388E-2</v>
      </c>
      <c r="C214">
        <f t="shared" si="11"/>
        <v>8000</v>
      </c>
      <c r="D214" s="3">
        <v>5.9199999999999302E-7</v>
      </c>
      <c r="E214" s="6">
        <f>IF(C214&lt;=5000,F214*G214,Daylight!K214)</f>
        <v>86.052836524067857</v>
      </c>
      <c r="F214" s="3">
        <f t="shared" si="9"/>
        <v>5146067980168205</v>
      </c>
      <c r="G214" s="3">
        <f t="shared" si="10"/>
        <v>5.0343302302753731E-2</v>
      </c>
      <c r="H214">
        <f>CRI!A214*CRI!K214</f>
        <v>0.45698512224303295</v>
      </c>
      <c r="I214">
        <f>CRI!A214*CRI!L214</f>
        <v>0.32152799364980472</v>
      </c>
      <c r="J214">
        <f>CRI!A214*CRI!M214</f>
        <v>4.6067880574939414E-4</v>
      </c>
      <c r="L214" s="3">
        <f>CRI!B214*CRI!K214</f>
        <v>89.579798081843293</v>
      </c>
      <c r="M214" s="3">
        <f>CRI!B214*CRI!L214</f>
        <v>63.027025053765442</v>
      </c>
      <c r="N214" s="3">
        <f>CRI!B214*CRI!M214</f>
        <v>9.0303846648356806E-2</v>
      </c>
    </row>
    <row r="215" spans="1:14" x14ac:dyDescent="0.25">
      <c r="A215" s="3">
        <v>3.74183E-16</v>
      </c>
      <c r="B215" s="3">
        <v>1.4388E-2</v>
      </c>
      <c r="C215">
        <f t="shared" si="11"/>
        <v>8000</v>
      </c>
      <c r="D215" s="3">
        <v>5.9299999999999299E-7</v>
      </c>
      <c r="E215" s="6">
        <f>IF(C215&lt;=5000,F215*G215,Daylight!K215)</f>
        <v>86.022427146619606</v>
      </c>
      <c r="F215" s="3">
        <f t="shared" si="9"/>
        <v>5102823956757116</v>
      </c>
      <c r="G215" s="3">
        <f t="shared" si="10"/>
        <v>5.0614966414935694E-2</v>
      </c>
      <c r="H215">
        <f>CRI!A215*CRI!K215</f>
        <v>0.45880385610025509</v>
      </c>
      <c r="I215">
        <f>CRI!A215*CRI!L215</f>
        <v>0.31545474937266815</v>
      </c>
      <c r="J215">
        <f>CRI!A215*CRI!M215</f>
        <v>4.5372681254695832E-4</v>
      </c>
      <c r="L215" s="3">
        <f>CRI!B215*CRI!K215</f>
        <v>90.081653438814286</v>
      </c>
      <c r="M215" s="3">
        <f>CRI!B215*CRI!L215</f>
        <v>61.936457226303844</v>
      </c>
      <c r="N215" s="3">
        <f>CRI!B215*CRI!M215</f>
        <v>8.908482555303926E-2</v>
      </c>
    </row>
    <row r="216" spans="1:14" x14ac:dyDescent="0.25">
      <c r="A216" s="3">
        <v>3.74183E-16</v>
      </c>
      <c r="B216" s="3">
        <v>1.4388E-2</v>
      </c>
      <c r="C216">
        <f t="shared" si="11"/>
        <v>8000</v>
      </c>
      <c r="D216" s="3">
        <v>5.9399999999999296E-7</v>
      </c>
      <c r="E216" s="6">
        <f>IF(C216&lt;=5000,F216*G216,Daylight!K216)</f>
        <v>85.992017769171341</v>
      </c>
      <c r="F216" s="3">
        <f t="shared" si="9"/>
        <v>5060015272989470</v>
      </c>
      <c r="G216" s="3">
        <f t="shared" si="10"/>
        <v>5.0887245055702142E-2</v>
      </c>
      <c r="H216">
        <f>CRI!A216*CRI!K216</f>
        <v>0.46007715620841183</v>
      </c>
      <c r="I216">
        <f>CRI!A216*CRI!L216</f>
        <v>0.30927627234895372</v>
      </c>
      <c r="J216">
        <f>CRI!A216*CRI!M216</f>
        <v>4.4640917562525272E-4</v>
      </c>
      <c r="L216" s="3">
        <f>CRI!B216*CRI!K216</f>
        <v>90.503735167861123</v>
      </c>
      <c r="M216" s="3">
        <f>CRI!B216*CRI!L216</f>
        <v>60.839051599626529</v>
      </c>
      <c r="N216" s="3">
        <f>CRI!B216*CRI!M216</f>
        <v>8.781504854587778E-2</v>
      </c>
    </row>
    <row r="217" spans="1:14" x14ac:dyDescent="0.25">
      <c r="A217" s="3">
        <v>3.74183E-16</v>
      </c>
      <c r="B217" s="3">
        <v>1.4388E-2</v>
      </c>
      <c r="C217">
        <f t="shared" si="11"/>
        <v>8000</v>
      </c>
      <c r="D217" s="3">
        <v>5.9499999999999303E-7</v>
      </c>
      <c r="E217" s="6">
        <f>IF(C217&lt;=5000,F217*G217,Daylight!K217)</f>
        <v>85.961608391723075</v>
      </c>
      <c r="F217" s="3">
        <f t="shared" si="9"/>
        <v>5017636824418751</v>
      </c>
      <c r="G217" s="3">
        <f t="shared" si="10"/>
        <v>5.1160136751413128E-2</v>
      </c>
      <c r="H217">
        <f>CRI!A217*CRI!K217</f>
        <v>0.46075445644894819</v>
      </c>
      <c r="I217">
        <f>CRI!A217*CRI!L217</f>
        <v>0.3029982698839539</v>
      </c>
      <c r="J217">
        <f>CRI!A217*CRI!M217</f>
        <v>4.3603147198726999E-4</v>
      </c>
      <c r="L217" s="3">
        <f>CRI!B217*CRI!K217</f>
        <v>90.835631587533769</v>
      </c>
      <c r="M217" s="3">
        <f>CRI!B217*CRI!L217</f>
        <v>59.734721671408359</v>
      </c>
      <c r="N217" s="3">
        <f>CRI!B217*CRI!M217</f>
        <v>8.5961608391723079E-2</v>
      </c>
    </row>
    <row r="218" spans="1:14" x14ac:dyDescent="0.25">
      <c r="A218" s="3">
        <v>3.74183E-16</v>
      </c>
      <c r="B218" s="3">
        <v>1.4388E-2</v>
      </c>
      <c r="C218">
        <f t="shared" si="11"/>
        <v>8000</v>
      </c>
      <c r="D218" s="3">
        <v>5.95999999999993E-7</v>
      </c>
      <c r="E218" s="6">
        <f>IF(C218&lt;=5000,F218*G218,Daylight!K218)</f>
        <v>85.931199014274824</v>
      </c>
      <c r="F218" s="3">
        <f t="shared" si="9"/>
        <v>4975683574884788</v>
      </c>
      <c r="G218" s="3">
        <f t="shared" si="10"/>
        <v>5.1433640029720777E-2</v>
      </c>
      <c r="H218">
        <f>CRI!A218*CRI!K218</f>
        <v>0.46079908462642521</v>
      </c>
      <c r="I218">
        <f>CRI!A218*CRI!L218</f>
        <v>0.29662921683165355</v>
      </c>
      <c r="J218">
        <f>CRI!A218*CRI!M218</f>
        <v>4.2116511026340635E-4</v>
      </c>
      <c r="L218" s="3">
        <f>CRI!B218*CRI!K218</f>
        <v>91.069403500613973</v>
      </c>
      <c r="M218" s="3">
        <f>CRI!B218*CRI!L218</f>
        <v>58.623913846559361</v>
      </c>
      <c r="N218" s="3">
        <f>CRI!B218*CRI!M218</f>
        <v>8.3236396613187172E-2</v>
      </c>
    </row>
    <row r="219" spans="1:14" x14ac:dyDescent="0.25">
      <c r="A219" s="3">
        <v>3.74183E-16</v>
      </c>
      <c r="B219" s="3">
        <v>1.4388E-2</v>
      </c>
      <c r="C219">
        <f t="shared" si="11"/>
        <v>8000</v>
      </c>
      <c r="D219" s="3">
        <v>5.9699999999999297E-7</v>
      </c>
      <c r="E219" s="6">
        <f>IF(C219&lt;=5000,F219*G219,Daylight!K219)</f>
        <v>85.900789636826559</v>
      </c>
      <c r="F219" s="3">
        <f t="shared" si="9"/>
        <v>4934150555487731</v>
      </c>
      <c r="G219" s="3">
        <f t="shared" si="10"/>
        <v>5.1707753419604062E-2</v>
      </c>
      <c r="H219">
        <f>CRI!A219*CRI!K219</f>
        <v>0.46023768515674179</v>
      </c>
      <c r="I219">
        <f>CRI!A219*CRI!L219</f>
        <v>0.29018298324408243</v>
      </c>
      <c r="J219">
        <f>CRI!A219*CRI!M219</f>
        <v>4.0307454383178783E-4</v>
      </c>
      <c r="L219" s="3">
        <f>CRI!B219*CRI!K219</f>
        <v>91.209389715750731</v>
      </c>
      <c r="M219" s="3">
        <f>CRI!B219*CRI!L219</f>
        <v>57.508139079429689</v>
      </c>
      <c r="N219" s="3">
        <f>CRI!B219*CRI!M219</f>
        <v>7.9880862299077759E-2</v>
      </c>
    </row>
    <row r="220" spans="1:14" x14ac:dyDescent="0.25">
      <c r="A220" s="3">
        <v>3.74183E-16</v>
      </c>
      <c r="B220" s="3">
        <v>1.4388E-2</v>
      </c>
      <c r="C220">
        <f t="shared" si="11"/>
        <v>8000</v>
      </c>
      <c r="D220" s="3">
        <v>5.9799999999999305E-7</v>
      </c>
      <c r="E220" s="6">
        <f>IF(C220&lt;=5000,F220*G220,Daylight!K220)</f>
        <v>85.87038025937828</v>
      </c>
      <c r="F220" s="3">
        <f t="shared" si="9"/>
        <v>4893032863579173</v>
      </c>
      <c r="G220" s="3">
        <f t="shared" si="10"/>
        <v>5.1982475451403248E-2</v>
      </c>
      <c r="H220">
        <f>CRI!A220*CRI!K220</f>
        <v>0.45911617984770486</v>
      </c>
      <c r="I220">
        <f>CRI!A220*CRI!L220</f>
        <v>0.28367323386694904</v>
      </c>
      <c r="J220">
        <f>CRI!A220*CRI!M220</f>
        <v>3.8311850995245098E-4</v>
      </c>
      <c r="L220" s="3">
        <f>CRI!B220*CRI!K220</f>
        <v>91.263624058253001</v>
      </c>
      <c r="M220" s="3">
        <f>CRI!B220*CRI!L220</f>
        <v>56.388880434599074</v>
      </c>
      <c r="N220" s="3">
        <f>CRI!B220*CRI!M220</f>
        <v>7.6156722844437419E-2</v>
      </c>
    </row>
    <row r="221" spans="1:14" x14ac:dyDescent="0.25">
      <c r="A221" s="3">
        <v>3.74183E-16</v>
      </c>
      <c r="B221" s="3">
        <v>1.4388E-2</v>
      </c>
      <c r="C221">
        <f t="shared" si="11"/>
        <v>8000</v>
      </c>
      <c r="D221" s="3">
        <v>5.9899999999999302E-7</v>
      </c>
      <c r="E221" s="6">
        <f>IF(C221&lt;=5000,F221*G221,Daylight!K221)</f>
        <v>85.839970881930029</v>
      </c>
      <c r="F221" s="3">
        <f t="shared" si="9"/>
        <v>4852325661770057</v>
      </c>
      <c r="G221" s="3">
        <f t="shared" si="10"/>
        <v>5.2257804656853181E-2</v>
      </c>
      <c r="H221">
        <f>CRI!A221*CRI!K221</f>
        <v>0.45748078541584725</v>
      </c>
      <c r="I221">
        <f>CRI!A221*CRI!L221</f>
        <v>0.27711352384992016</v>
      </c>
      <c r="J221">
        <f>CRI!A221*CRI!M221</f>
        <v>3.6264138602189335E-4</v>
      </c>
      <c r="L221" s="3">
        <f>CRI!B221*CRI!K221</f>
        <v>91.240129114123889</v>
      </c>
      <c r="M221" s="3">
        <f>CRI!B221*CRI!L221</f>
        <v>55.267618884482062</v>
      </c>
      <c r="N221" s="3">
        <f>CRI!B221*CRI!M221</f>
        <v>7.2325325866278961E-2</v>
      </c>
    </row>
    <row r="222" spans="1:14" x14ac:dyDescent="0.25">
      <c r="A222" s="3">
        <v>3.74183E-16</v>
      </c>
      <c r="B222" s="3">
        <v>1.4388E-2</v>
      </c>
      <c r="C222">
        <f t="shared" si="11"/>
        <v>8000</v>
      </c>
      <c r="D222" s="3">
        <v>5.9999999999999298E-7</v>
      </c>
      <c r="E222" s="6">
        <f>IF(C222&lt;=5000,F222*G222,Daylight!K222)</f>
        <v>85.809561504481763</v>
      </c>
      <c r="F222" s="3">
        <f t="shared" si="9"/>
        <v>4812024176955014</v>
      </c>
      <c r="G222" s="3">
        <f t="shared" si="10"/>
        <v>5.2533739569117111E-2</v>
      </c>
      <c r="H222">
        <f>CRI!A222*CRI!K222</f>
        <v>0.45537787543334723</v>
      </c>
      <c r="I222">
        <f>CRI!A222*CRI!L222</f>
        <v>0.27051726548525901</v>
      </c>
      <c r="J222">
        <f>CRI!A222*CRI!M222</f>
        <v>3.4296959174042347E-4</v>
      </c>
      <c r="L222" s="3">
        <f>CRI!B222*CRI!K222</f>
        <v>91.146916230060526</v>
      </c>
      <c r="M222" s="3">
        <f>CRI!B222*CRI!L222</f>
        <v>54.14583330932799</v>
      </c>
      <c r="N222" s="3">
        <f>CRI!B222*CRI!M222</f>
        <v>6.8647649203585417E-2</v>
      </c>
    </row>
    <row r="223" spans="1:14" x14ac:dyDescent="0.25">
      <c r="A223" s="3">
        <v>3.74183E-16</v>
      </c>
      <c r="B223" s="3">
        <v>1.4388E-2</v>
      </c>
      <c r="C223">
        <f t="shared" si="11"/>
        <v>8000</v>
      </c>
      <c r="D223" s="3">
        <v>6.0099999999999295E-7</v>
      </c>
      <c r="E223" s="6">
        <f>IF(C223&lt;=5000,F223*G223,Daylight!K223)</f>
        <v>85.664571401470795</v>
      </c>
      <c r="F223" s="3">
        <f t="shared" si="9"/>
        <v>4772123699352934</v>
      </c>
      <c r="G223" s="3">
        <f t="shared" si="10"/>
        <v>5.2810278722818828E-2</v>
      </c>
      <c r="H223">
        <f>CRI!A223*CRI!K223</f>
        <v>0.45283881900187045</v>
      </c>
      <c r="I223">
        <f>CRI!A223*CRI!L223</f>
        <v>0.26389697125117623</v>
      </c>
      <c r="J223">
        <f>CRI!A223*CRI!M223</f>
        <v>3.2486168810808133E-4</v>
      </c>
      <c r="L223" s="3">
        <f>CRI!B223*CRI!K223</f>
        <v>90.867426278453408</v>
      </c>
      <c r="M223" s="3">
        <f>CRI!B223*CRI!L223</f>
        <v>52.954025966961879</v>
      </c>
      <c r="N223" s="3">
        <f>CRI!B223*CRI!M223</f>
        <v>6.5187312253663213E-2</v>
      </c>
    </row>
    <row r="224" spans="1:14" x14ac:dyDescent="0.25">
      <c r="A224" s="3">
        <v>3.74183E-16</v>
      </c>
      <c r="B224" s="3">
        <v>1.4388E-2</v>
      </c>
      <c r="C224">
        <f t="shared" si="11"/>
        <v>8000</v>
      </c>
      <c r="D224" s="3">
        <v>6.0199999999999303E-7</v>
      </c>
      <c r="E224" s="6">
        <f>IF(C224&lt;=5000,F224*G224,Daylight!K224)</f>
        <v>85.519581298459826</v>
      </c>
      <c r="F224" s="3">
        <f t="shared" si="9"/>
        <v>4732619581563396</v>
      </c>
      <c r="G224" s="3">
        <f t="shared" si="10"/>
        <v>5.3087420654075332E-2</v>
      </c>
      <c r="H224">
        <f>CRI!A224*CRI!K224</f>
        <v>0.44984040668313208</v>
      </c>
      <c r="I224">
        <f>CRI!A224*CRI!L224</f>
        <v>0.25725969325824838</v>
      </c>
      <c r="J224">
        <f>CRI!A224*CRI!M224</f>
        <v>3.0756528312746097E-4</v>
      </c>
      <c r="L224" s="3">
        <f>CRI!B224*CRI!K224</f>
        <v>90.517653500034484</v>
      </c>
      <c r="M224" s="3">
        <f>CRI!B224*CRI!L224</f>
        <v>51.766234041928435</v>
      </c>
      <c r="N224" s="3">
        <f>CRI!B224*CRI!M224</f>
        <v>6.1888810594069407E-2</v>
      </c>
    </row>
    <row r="225" spans="1:14" x14ac:dyDescent="0.25">
      <c r="A225" s="3">
        <v>3.74183E-16</v>
      </c>
      <c r="B225" s="3">
        <v>1.4388E-2</v>
      </c>
      <c r="C225">
        <f t="shared" si="11"/>
        <v>8000</v>
      </c>
      <c r="D225" s="3">
        <v>6.02999999999993E-7</v>
      </c>
      <c r="E225" s="6">
        <f>IF(C225&lt;=5000,F225*G225,Daylight!K225)</f>
        <v>85.374591195448843</v>
      </c>
      <c r="F225" s="3">
        <f t="shared" si="9"/>
        <v>4693507237638709</v>
      </c>
      <c r="G225" s="3">
        <f t="shared" si="10"/>
        <v>5.3365163900528027E-2</v>
      </c>
      <c r="H225">
        <f>CRI!A225*CRI!K225</f>
        <v>0.44634818794014924</v>
      </c>
      <c r="I225">
        <f>CRI!A225*CRI!L225</f>
        <v>0.25061059094042243</v>
      </c>
      <c r="J225">
        <f>CRI!A225*CRI!M225</f>
        <v>2.9013653311267936E-4</v>
      </c>
      <c r="L225" s="3">
        <f>CRI!B225*CRI!K225</f>
        <v>90.08935176946278</v>
      </c>
      <c r="M225" s="3">
        <f>CRI!B225*CRI!L225</f>
        <v>50.582362143278267</v>
      </c>
      <c r="N225" s="3">
        <f>CRI!B225*CRI!M225</f>
        <v>5.8560139592782272E-2</v>
      </c>
    </row>
    <row r="226" spans="1:14" x14ac:dyDescent="0.25">
      <c r="A226" s="3">
        <v>3.74183E-16</v>
      </c>
      <c r="B226" s="3">
        <v>1.4388E-2</v>
      </c>
      <c r="C226">
        <f t="shared" si="11"/>
        <v>8000</v>
      </c>
      <c r="D226" s="3">
        <v>6.0399999999999297E-7</v>
      </c>
      <c r="E226" s="6">
        <f>IF(C226&lt;=5000,F226*G226,Daylight!K226)</f>
        <v>85.229601092437889</v>
      </c>
      <c r="F226" s="3">
        <f t="shared" si="9"/>
        <v>4654782142171242</v>
      </c>
      <c r="G226" s="3">
        <f t="shared" si="10"/>
        <v>5.3643507001374387E-2</v>
      </c>
      <c r="H226">
        <f>CRI!A226*CRI!K226</f>
        <v>0.44232911473310493</v>
      </c>
      <c r="I226">
        <f>CRI!A226*CRI!L226</f>
        <v>0.24395468974458431</v>
      </c>
      <c r="J226">
        <f>CRI!A226*CRI!M226</f>
        <v>2.7164910187678289E-4</v>
      </c>
      <c r="L226" s="3">
        <f>CRI!B226*CRI!K226</f>
        <v>89.574333421406877</v>
      </c>
      <c r="M226" s="3">
        <f>CRI!B226*CRI!L226</f>
        <v>49.40230699505841</v>
      </c>
      <c r="N226" s="3">
        <f>CRI!B226*CRI!M226</f>
        <v>5.5010593729103108E-2</v>
      </c>
    </row>
    <row r="227" spans="1:14" x14ac:dyDescent="0.25">
      <c r="A227" s="3">
        <v>3.74183E-16</v>
      </c>
      <c r="B227" s="3">
        <v>1.4388E-2</v>
      </c>
      <c r="C227">
        <f t="shared" si="11"/>
        <v>8000</v>
      </c>
      <c r="D227" s="3">
        <v>6.0499999999999304E-7</v>
      </c>
      <c r="E227" s="6">
        <f>IF(C227&lt;=5000,F227*G227,Daylight!K227)</f>
        <v>85.084610989426906</v>
      </c>
      <c r="F227" s="3">
        <f t="shared" si="9"/>
        <v>4616439829395801</v>
      </c>
      <c r="G227" s="3">
        <f t="shared" si="10"/>
        <v>5.3922448497398225E-2</v>
      </c>
      <c r="H227">
        <f>CRI!A227*CRI!K227</f>
        <v>0.43775161188930944</v>
      </c>
      <c r="I227">
        <f>CRI!A227*CRI!L227</f>
        <v>0.23729687607006555</v>
      </c>
      <c r="J227">
        <f>CRI!A227*CRI!M227</f>
        <v>2.5119641080105742E-4</v>
      </c>
      <c r="L227" s="3">
        <f>CRI!B227*CRI!K227</f>
        <v>88.964469250544781</v>
      </c>
      <c r="M227" s="3">
        <f>CRI!B227*CRI!L227</f>
        <v>48.22595750880717</v>
      </c>
      <c r="N227" s="3">
        <f>CRI!B227*CRI!M227</f>
        <v>5.1050766593656143E-2</v>
      </c>
    </row>
    <row r="228" spans="1:14" x14ac:dyDescent="0.25">
      <c r="A228" s="3">
        <v>3.74183E-16</v>
      </c>
      <c r="B228" s="3">
        <v>1.4388E-2</v>
      </c>
      <c r="C228">
        <f t="shared" si="11"/>
        <v>8000</v>
      </c>
      <c r="D228" s="3">
        <v>6.0599999999999301E-7</v>
      </c>
      <c r="E228" s="6">
        <f>IF(C228&lt;=5000,F228*G228,Daylight!K228)</f>
        <v>84.939620886415938</v>
      </c>
      <c r="F228" s="3">
        <f t="shared" si="9"/>
        <v>4578475892306798</v>
      </c>
      <c r="G228" s="3">
        <f t="shared" si="10"/>
        <v>5.420198693100016E-2</v>
      </c>
      <c r="H228">
        <f>CRI!A228*CRI!K228</f>
        <v>0.43260383644423744</v>
      </c>
      <c r="I228">
        <f>CRI!A228*CRI!L228</f>
        <v>0.23064214283522547</v>
      </c>
      <c r="J228">
        <f>CRI!A228*CRI!M228</f>
        <v>2.2810485947245476E-4</v>
      </c>
      <c r="L228" s="3">
        <f>CRI!B228*CRI!K228</f>
        <v>88.25540037299686</v>
      </c>
      <c r="M228" s="3">
        <f>CRI!B228*CRI!L228</f>
        <v>47.053245819821946</v>
      </c>
      <c r="N228" s="3">
        <f>CRI!B228*CRI!M228</f>
        <v>4.6535615276178034E-2</v>
      </c>
    </row>
    <row r="229" spans="1:14" x14ac:dyDescent="0.25">
      <c r="A229" s="3">
        <v>3.74183E-16</v>
      </c>
      <c r="B229" s="3">
        <v>1.4388E-2</v>
      </c>
      <c r="C229">
        <f t="shared" si="11"/>
        <v>8000</v>
      </c>
      <c r="D229" s="3">
        <v>6.0699999999999298E-7</v>
      </c>
      <c r="E229" s="6">
        <f>IF(C229&lt;=5000,F229*G229,Daylight!K229)</f>
        <v>84.794630783404969</v>
      </c>
      <c r="F229" s="3">
        <f t="shared" si="9"/>
        <v>4540885981789860</v>
      </c>
      <c r="G229" s="3">
        <f t="shared" si="10"/>
        <v>5.4482120846227146E-2</v>
      </c>
      <c r="H229">
        <f>CRI!A229*CRI!K229</f>
        <v>0.42692910088711339</v>
      </c>
      <c r="I229">
        <f>CRI!A229*CRI!L229</f>
        <v>0.22400232610408502</v>
      </c>
      <c r="J229">
        <f>CRI!A229*CRI!M229</f>
        <v>2.0349653195671672E-4</v>
      </c>
      <c r="L229" s="3">
        <f>CRI!B229*CRI!K229</f>
        <v>87.453858240477189</v>
      </c>
      <c r="M229" s="3">
        <f>CRI!B229*CRI!L229</f>
        <v>45.885529077165572</v>
      </c>
      <c r="N229" s="3">
        <f>CRI!B229*CRI!M229</f>
        <v>4.1685040493121883E-2</v>
      </c>
    </row>
    <row r="230" spans="1:14" x14ac:dyDescent="0.25">
      <c r="A230" s="3">
        <v>3.74183E-16</v>
      </c>
      <c r="B230" s="3">
        <v>1.4388E-2</v>
      </c>
      <c r="C230">
        <f t="shared" si="11"/>
        <v>8000</v>
      </c>
      <c r="D230" s="3">
        <v>6.0799999999999295E-7</v>
      </c>
      <c r="E230" s="6">
        <f>IF(C230&lt;=5000,F230*G230,Daylight!K230)</f>
        <v>84.649640680394</v>
      </c>
      <c r="F230" s="3">
        <f t="shared" si="9"/>
        <v>4503665805767719</v>
      </c>
      <c r="G230" s="3">
        <f t="shared" si="10"/>
        <v>5.4762848788801929E-2</v>
      </c>
      <c r="H230">
        <f>CRI!A230*CRI!K230</f>
        <v>0.42077933007723267</v>
      </c>
      <c r="I230">
        <f>CRI!A230*CRI!L230</f>
        <v>0.21739247589138089</v>
      </c>
      <c r="J230">
        <f>CRI!A230*CRI!M230</f>
        <v>1.7914674437820191E-4</v>
      </c>
      <c r="L230" s="3">
        <f>CRI!B230*CRI!K230</f>
        <v>86.56832636598395</v>
      </c>
      <c r="M230" s="3">
        <f>CRI!B230*CRI!L230</f>
        <v>44.72487467248007</v>
      </c>
      <c r="N230" s="3">
        <f>CRI!B230*CRI!M230</f>
        <v>3.6856453552243547E-2</v>
      </c>
    </row>
    <row r="231" spans="1:14" x14ac:dyDescent="0.25">
      <c r="A231" s="3">
        <v>3.74183E-16</v>
      </c>
      <c r="B231" s="3">
        <v>1.4388E-2</v>
      </c>
      <c r="C231">
        <f t="shared" si="11"/>
        <v>8000</v>
      </c>
      <c r="D231" s="3">
        <v>6.0899999999999303E-7</v>
      </c>
      <c r="E231" s="6">
        <f>IF(C231&lt;=5000,F231*G231,Daylight!K231)</f>
        <v>84.504650577383018</v>
      </c>
      <c r="F231" s="3">
        <f t="shared" si="9"/>
        <v>4466811128360059.5</v>
      </c>
      <c r="G231" s="3">
        <f t="shared" si="10"/>
        <v>5.5044169306151497E-2</v>
      </c>
      <c r="H231">
        <f>CRI!A231*CRI!K231</f>
        <v>0.41420605625581147</v>
      </c>
      <c r="I231">
        <f>CRI!A231*CRI!L231</f>
        <v>0.21082721125679815</v>
      </c>
      <c r="J231">
        <f>CRI!A231*CRI!M231</f>
        <v>1.5678862285975996E-4</v>
      </c>
      <c r="L231" s="3">
        <f>CRI!B231*CRI!K231</f>
        <v>85.607241906721541</v>
      </c>
      <c r="M231" s="3">
        <f>CRI!B231*CRI!L231</f>
        <v>43.573327337912339</v>
      </c>
      <c r="N231" s="3">
        <f>CRI!B231*CRI!M231</f>
        <v>3.2404744842957335E-2</v>
      </c>
    </row>
    <row r="232" spans="1:14" x14ac:dyDescent="0.25">
      <c r="A232" s="3">
        <v>3.74183E-16</v>
      </c>
      <c r="B232" s="3">
        <v>1.4388E-2</v>
      </c>
      <c r="C232">
        <f t="shared" si="11"/>
        <v>8000</v>
      </c>
      <c r="D232" s="3">
        <v>6.0999999999999299E-7</v>
      </c>
      <c r="E232" s="6">
        <f>IF(C232&lt;=5000,F232*G232,Daylight!K232)</f>
        <v>84.359660474372049</v>
      </c>
      <c r="F232" s="3">
        <f t="shared" si="9"/>
        <v>4430317769057118</v>
      </c>
      <c r="G232" s="3">
        <f t="shared" si="10"/>
        <v>5.5326080947435553E-2</v>
      </c>
      <c r="H232">
        <f>CRI!A232*CRI!K232</f>
        <v>0.40726029975510319</v>
      </c>
      <c r="I232">
        <f>CRI!A232*CRI!L232</f>
        <v>0.20432069696470867</v>
      </c>
      <c r="J232">
        <f>CRI!A232*CRI!M232</f>
        <v>1.3810941743141344E-4</v>
      </c>
      <c r="L232" s="3">
        <f>CRI!B232*CRI!K232</f>
        <v>84.578995591605405</v>
      </c>
      <c r="M232" s="3">
        <f>CRI!B232*CRI!L232</f>
        <v>42.43290921860914</v>
      </c>
      <c r="N232" s="3">
        <f>CRI!B232*CRI!M232</f>
        <v>2.8682284561286499E-2</v>
      </c>
    </row>
    <row r="233" spans="1:14" x14ac:dyDescent="0.25">
      <c r="A233" s="3">
        <v>3.74183E-16</v>
      </c>
      <c r="B233" s="3">
        <v>1.4388E-2</v>
      </c>
      <c r="C233">
        <f t="shared" si="11"/>
        <v>8000</v>
      </c>
      <c r="D233" s="3">
        <v>6.1099999999999296E-7</v>
      </c>
      <c r="E233" s="6">
        <f>IF(C233&lt;=5000,F233*G233,Daylight!K233)</f>
        <v>84.072351942208812</v>
      </c>
      <c r="F233" s="3">
        <f t="shared" si="9"/>
        <v>4394181601906720</v>
      </c>
      <c r="G233" s="3">
        <f t="shared" si="10"/>
        <v>5.560858226357434E-2</v>
      </c>
      <c r="H233">
        <f>CRI!A233*CRI!K233</f>
        <v>0.39997212098390306</v>
      </c>
      <c r="I233">
        <f>CRI!A233*CRI!L233</f>
        <v>0.19788206312233328</v>
      </c>
      <c r="J233">
        <f>CRI!A233*CRI!M233</f>
        <v>1.2396274246297885E-4</v>
      </c>
      <c r="L233" s="3">
        <f>CRI!B233*CRI!K233</f>
        <v>83.346597364067691</v>
      </c>
      <c r="M233" s="3">
        <f>CRI!B233*CRI!L233</f>
        <v>41.234865570272824</v>
      </c>
      <c r="N233" s="3">
        <f>CRI!B233*CRI!M233</f>
        <v>2.5831482351299485E-2</v>
      </c>
    </row>
    <row r="234" spans="1:14" x14ac:dyDescent="0.25">
      <c r="A234" s="3">
        <v>3.74183E-16</v>
      </c>
      <c r="B234" s="3">
        <v>1.4388E-2</v>
      </c>
      <c r="C234">
        <f t="shared" si="11"/>
        <v>8000</v>
      </c>
      <c r="D234" s="3">
        <v>6.1199999999999304E-7</v>
      </c>
      <c r="E234" s="6">
        <f>IF(C234&lt;=5000,F234*G234,Daylight!K234)</f>
        <v>83.785043410045574</v>
      </c>
      <c r="F234" s="3">
        <f t="shared" si="9"/>
        <v>4358398554714592.5</v>
      </c>
      <c r="G234" s="3">
        <f t="shared" si="10"/>
        <v>5.5891671807276014E-2</v>
      </c>
      <c r="H234">
        <f>CRI!A234*CRI!K234</f>
        <v>0.39234605678056755</v>
      </c>
      <c r="I234">
        <f>CRI!A234*CRI!L234</f>
        <v>0.19151161952045798</v>
      </c>
      <c r="J234">
        <f>CRI!A234*CRI!M234</f>
        <v>1.1344138402790466E-4</v>
      </c>
      <c r="L234" s="3">
        <f>CRI!B234*CRI!K234</f>
        <v>82.053323861820701</v>
      </c>
      <c r="M234" s="3">
        <f>CRI!B234*CRI!L234</f>
        <v>40.05179781532145</v>
      </c>
      <c r="N234" s="3">
        <f>CRI!B234*CRI!M234</f>
        <v>2.3724572891988507E-2</v>
      </c>
    </row>
    <row r="235" spans="1:14" x14ac:dyDescent="0.25">
      <c r="A235" s="3">
        <v>3.74183E-16</v>
      </c>
      <c r="B235" s="3">
        <v>1.4388E-2</v>
      </c>
      <c r="C235">
        <f t="shared" si="11"/>
        <v>8000</v>
      </c>
      <c r="D235" s="3">
        <v>6.1299999999999301E-7</v>
      </c>
      <c r="E235" s="6">
        <f>IF(C235&lt;=5000,F235*G235,Daylight!K235)</f>
        <v>83.497734877882351</v>
      </c>
      <c r="F235" s="3">
        <f t="shared" si="9"/>
        <v>4322964608257685</v>
      </c>
      <c r="G235" s="3">
        <f t="shared" si="10"/>
        <v>5.6175348133063324E-2</v>
      </c>
      <c r="H235">
        <f>CRI!A235*CRI!K235</f>
        <v>0.3843945489971769</v>
      </c>
      <c r="I235">
        <f>CRI!A235*CRI!L235</f>
        <v>0.18521002254969185</v>
      </c>
      <c r="J235">
        <f>CRI!A235*CRI!M235</f>
        <v>1.0557121146817067E-4</v>
      </c>
      <c r="L235" s="3">
        <f>CRI!B235*CRI!K235</f>
        <v>80.699859378500321</v>
      </c>
      <c r="M235" s="3">
        <f>CRI!B235*CRI!L235</f>
        <v>38.883024783368548</v>
      </c>
      <c r="N235" s="3">
        <f>CRI!B235*CRI!M235</f>
        <v>2.2163638745985089E-2</v>
      </c>
    </row>
    <row r="236" spans="1:14" x14ac:dyDescent="0.25">
      <c r="A236" s="3">
        <v>3.74183E-16</v>
      </c>
      <c r="B236" s="3">
        <v>1.4388E-2</v>
      </c>
      <c r="C236">
        <f t="shared" si="11"/>
        <v>8000</v>
      </c>
      <c r="D236" s="3">
        <v>6.1399999999999298E-7</v>
      </c>
      <c r="E236" s="6">
        <f>IF(C236&lt;=5000,F236*G236,Daylight!K236)</f>
        <v>83.210426345719114</v>
      </c>
      <c r="F236" s="3">
        <f t="shared" si="9"/>
        <v>4287875795510222.5</v>
      </c>
      <c r="G236" s="3">
        <f t="shared" si="10"/>
        <v>5.6459609797300477E-2</v>
      </c>
      <c r="H236">
        <f>CRI!A236*CRI!K236</f>
        <v>0.37613023144803792</v>
      </c>
      <c r="I236">
        <f>CRI!A236*CRI!L236</f>
        <v>0.17897783114732271</v>
      </c>
      <c r="J236">
        <f>CRI!A236*CRI!M236</f>
        <v>9.9401470026459397E-5</v>
      </c>
      <c r="L236" s="3">
        <f>CRI!B236*CRI!K236</f>
        <v>79.286880001623132</v>
      </c>
      <c r="M236" s="3">
        <f>CRI!B236*CRI!L236</f>
        <v>37.727873578513353</v>
      </c>
      <c r="N236" s="3">
        <f>CRI!B236*CRI!M236</f>
        <v>2.0953467089394565E-2</v>
      </c>
    </row>
    <row r="237" spans="1:14" x14ac:dyDescent="0.25">
      <c r="A237" s="3">
        <v>3.74183E-16</v>
      </c>
      <c r="B237" s="3">
        <v>1.4388E-2</v>
      </c>
      <c r="C237">
        <f t="shared" si="11"/>
        <v>8000</v>
      </c>
      <c r="D237" s="3">
        <v>6.1499999999999295E-7</v>
      </c>
      <c r="E237" s="6">
        <f>IF(C237&lt;=5000,F237*G237,Daylight!K237)</f>
        <v>82.923117813555876</v>
      </c>
      <c r="F237" s="3">
        <f t="shared" si="9"/>
        <v>4253128200882341.5</v>
      </c>
      <c r="G237" s="3">
        <f t="shared" si="10"/>
        <v>5.6744455358218759E-2</v>
      </c>
      <c r="H237">
        <f>CRI!A237*CRI!K237</f>
        <v>0.36756590412505574</v>
      </c>
      <c r="I237">
        <f>CRI!A237*CRI!L237</f>
        <v>0.17281551246800361</v>
      </c>
      <c r="J237">
        <f>CRI!A237*CRI!M237</f>
        <v>9.4006625095922189E-5</v>
      </c>
      <c r="L237" s="3">
        <f>CRI!B237*CRI!K237</f>
        <v>77.815053756240829</v>
      </c>
      <c r="M237" s="3">
        <f>CRI!B237*CRI!L237</f>
        <v>36.585679579340848</v>
      </c>
      <c r="N237" s="3">
        <f>CRI!B237*CRI!M237</f>
        <v>1.9901548275253412E-2</v>
      </c>
    </row>
    <row r="238" spans="1:14" x14ac:dyDescent="0.25">
      <c r="A238" s="3">
        <v>3.74183E-16</v>
      </c>
      <c r="B238" s="3">
        <v>1.4388E-2</v>
      </c>
      <c r="C238">
        <f t="shared" si="11"/>
        <v>8000</v>
      </c>
      <c r="D238" s="3">
        <v>6.1599999999999302E-7</v>
      </c>
      <c r="E238" s="6">
        <f>IF(C238&lt;=5000,F238*G238,Daylight!K238)</f>
        <v>82.635809281392639</v>
      </c>
      <c r="F238" s="3">
        <f t="shared" si="9"/>
        <v>4218717959471018.5</v>
      </c>
      <c r="G238" s="3">
        <f t="shared" si="10"/>
        <v>5.702988337594244E-2</v>
      </c>
      <c r="H238">
        <f>CRI!A238*CRI!K238</f>
        <v>0.35873257679522519</v>
      </c>
      <c r="I238">
        <f>CRI!A238*CRI!L238</f>
        <v>0.16673090818538167</v>
      </c>
      <c r="J238">
        <f>CRI!A238*CRI!M238</f>
        <v>8.9196839240304385E-5</v>
      </c>
      <c r="L238" s="3">
        <f>CRI!B238*CRI!K238</f>
        <v>76.288883313725989</v>
      </c>
      <c r="M238" s="3">
        <f>CRI!B238*CRI!L238</f>
        <v>35.457373046459956</v>
      </c>
      <c r="N238" s="3">
        <f>CRI!B238*CRI!M238</f>
        <v>1.8968802113115836E-2</v>
      </c>
    </row>
    <row r="239" spans="1:14" x14ac:dyDescent="0.25">
      <c r="A239" s="3">
        <v>3.74183E-16</v>
      </c>
      <c r="B239" s="3">
        <v>1.4388E-2</v>
      </c>
      <c r="C239">
        <f t="shared" si="11"/>
        <v>8000</v>
      </c>
      <c r="D239" s="3">
        <v>6.1699999999999299E-7</v>
      </c>
      <c r="E239" s="6">
        <f>IF(C239&lt;=5000,F239*G239,Daylight!K239)</f>
        <v>82.348500749229416</v>
      </c>
      <c r="F239" s="3">
        <f t="shared" si="9"/>
        <v>4184641256323132.5</v>
      </c>
      <c r="G239" s="3">
        <f t="shared" si="10"/>
        <v>5.7315892412513572E-2</v>
      </c>
      <c r="H239">
        <f>CRI!A239*CRI!K239</f>
        <v>0.34964848955013306</v>
      </c>
      <c r="I239">
        <f>CRI!A239*CRI!L239</f>
        <v>0.16072413539029115</v>
      </c>
      <c r="J239">
        <f>CRI!A239*CRI!M239</f>
        <v>8.503384176069653E-5</v>
      </c>
      <c r="L239" s="3">
        <f>CRI!B239*CRI!K239</f>
        <v>74.710183213733899</v>
      </c>
      <c r="M239" s="3">
        <f>CRI!B239*CRI!L239</f>
        <v>34.342289358455638</v>
      </c>
      <c r="N239" s="3">
        <f>CRI!B239*CRI!M239</f>
        <v>1.816937320530998E-2</v>
      </c>
    </row>
    <row r="240" spans="1:14" x14ac:dyDescent="0.25">
      <c r="A240" s="3">
        <v>3.74183E-16</v>
      </c>
      <c r="B240" s="3">
        <v>1.4388E-2</v>
      </c>
      <c r="C240">
        <f t="shared" si="11"/>
        <v>8000</v>
      </c>
      <c r="D240" s="3">
        <v>6.1799999999999296E-7</v>
      </c>
      <c r="E240" s="6">
        <f>IF(C240&lt;=5000,F240*G240,Daylight!K240)</f>
        <v>82.061192217066164</v>
      </c>
      <c r="F240" s="3">
        <f t="shared" si="9"/>
        <v>4150894325710365.5</v>
      </c>
      <c r="G240" s="3">
        <f t="shared" si="10"/>
        <v>5.7602481031917077E-2</v>
      </c>
      <c r="H240">
        <f>CRI!A240*CRI!K240</f>
        <v>0.34030807439226363</v>
      </c>
      <c r="I240">
        <f>CRI!A240*CRI!L240</f>
        <v>0.15478422281729554</v>
      </c>
      <c r="J240">
        <f>CRI!A240*CRI!M240</f>
        <v>8.1001165014996248E-5</v>
      </c>
      <c r="L240" s="3">
        <f>CRI!B240*CRI!K240</f>
        <v>73.075655791681854</v>
      </c>
      <c r="M240" s="3">
        <f>CRI!B240*CRI!L240</f>
        <v>33.237408806062746</v>
      </c>
      <c r="N240" s="3">
        <f>CRI!B240*CRI!M240</f>
        <v>1.7393690302329345E-2</v>
      </c>
    </row>
    <row r="241" spans="1:14" x14ac:dyDescent="0.25">
      <c r="A241" s="3">
        <v>3.74183E-16</v>
      </c>
      <c r="B241" s="3">
        <v>1.4388E-2</v>
      </c>
      <c r="C241">
        <f t="shared" si="11"/>
        <v>8000</v>
      </c>
      <c r="D241" s="3">
        <v>6.1899999999999304E-7</v>
      </c>
      <c r="E241" s="6">
        <f>IF(C241&lt;=5000,F241*G241,Daylight!K241)</f>
        <v>81.773883684902927</v>
      </c>
      <c r="F241" s="3">
        <f t="shared" si="9"/>
        <v>4117473450415814.5</v>
      </c>
      <c r="G241" s="3">
        <f t="shared" si="10"/>
        <v>5.7889647800104804E-2</v>
      </c>
      <c r="H241">
        <f>CRI!A241*CRI!K241</f>
        <v>0.33070647476893811</v>
      </c>
      <c r="I241">
        <f>CRI!A241*CRI!L241</f>
        <v>0.14890050312902131</v>
      </c>
      <c r="J241">
        <f>CRI!A241*CRI!M241</f>
        <v>7.6598714675007204E-5</v>
      </c>
      <c r="L241" s="3">
        <f>CRI!B241*CRI!K241</f>
        <v>71.382058546225466</v>
      </c>
      <c r="M241" s="3">
        <f>CRI!B241*CRI!L241</f>
        <v>32.139753052444767</v>
      </c>
      <c r="N241" s="3">
        <f>CRI!B241*CRI!M241</f>
        <v>1.6533616220599467E-2</v>
      </c>
    </row>
    <row r="242" spans="1:14" x14ac:dyDescent="0.25">
      <c r="A242" s="3">
        <v>3.74183E-16</v>
      </c>
      <c r="B242" s="3">
        <v>1.4388E-2</v>
      </c>
      <c r="C242">
        <f t="shared" si="11"/>
        <v>8000</v>
      </c>
      <c r="D242" s="3">
        <v>6.1999999999999301E-7</v>
      </c>
      <c r="E242" s="6">
        <f>IF(C242&lt;=5000,F242*G242,Daylight!K242)</f>
        <v>81.486575152739718</v>
      </c>
      <c r="F242" s="3">
        <f t="shared" si="9"/>
        <v>4084374961032082.5</v>
      </c>
      <c r="G242" s="3">
        <f t="shared" si="10"/>
        <v>5.8177391285019378E-2</v>
      </c>
      <c r="H242">
        <f>CRI!A242*CRI!K242</f>
        <v>0.32083951181073112</v>
      </c>
      <c r="I242">
        <f>CRI!A242*CRI!L242</f>
        <v>0.14306263480151213</v>
      </c>
      <c r="J242">
        <f>CRI!A242*CRI!M242</f>
        <v>7.1343571160859071E-5</v>
      </c>
      <c r="L242" s="3">
        <f>CRI!B242*CRI!K242</f>
        <v>69.626195990600934</v>
      </c>
      <c r="M242" s="3">
        <f>CRI!B242*CRI!L242</f>
        <v>31.046385133193834</v>
      </c>
      <c r="N242" s="3">
        <f>CRI!B242*CRI!M242</f>
        <v>1.5482449279020547E-2</v>
      </c>
    </row>
    <row r="243" spans="1:14" x14ac:dyDescent="0.25">
      <c r="A243" s="3">
        <v>3.74183E-16</v>
      </c>
      <c r="B243" s="3">
        <v>1.4388E-2</v>
      </c>
      <c r="C243">
        <f t="shared" si="11"/>
        <v>8000</v>
      </c>
      <c r="D243" s="3">
        <v>6.2099999999999297E-7</v>
      </c>
      <c r="E243" s="6">
        <f>IF(C243&lt;=5000,F243*G243,Daylight!K243)</f>
        <v>80.982701497737281</v>
      </c>
      <c r="F243" s="3">
        <f t="shared" si="9"/>
        <v>4051595235270587.5</v>
      </c>
      <c r="G243" s="3">
        <f t="shared" si="10"/>
        <v>5.8465710056617902E-2</v>
      </c>
      <c r="H243">
        <f>CRI!A243*CRI!K243</f>
        <v>0.31071875696220103</v>
      </c>
      <c r="I243">
        <f>CRI!A243*CRI!L243</f>
        <v>0.13726746850434693</v>
      </c>
      <c r="J243">
        <f>CRI!A243*CRI!M243</f>
        <v>6.4821319539897683E-5</v>
      </c>
      <c r="L243" s="3">
        <f>CRI!B243*CRI!K243</f>
        <v>67.627358297536446</v>
      </c>
      <c r="M243" s="3">
        <f>CRI!B243*CRI!L243</f>
        <v>29.876008664222841</v>
      </c>
      <c r="N243" s="3">
        <f>CRI!B243*CRI!M243</f>
        <v>1.4108239376025304E-2</v>
      </c>
    </row>
    <row r="244" spans="1:14" x14ac:dyDescent="0.25">
      <c r="A244" s="3">
        <v>3.74183E-16</v>
      </c>
      <c r="B244" s="3">
        <v>1.4388E-2</v>
      </c>
      <c r="C244">
        <f t="shared" si="11"/>
        <v>8000</v>
      </c>
      <c r="D244" s="3">
        <v>6.2199999999999305E-7</v>
      </c>
      <c r="E244" s="6">
        <f>IF(C244&lt;=5000,F244*G244,Daylight!K244)</f>
        <v>80.47882784273483</v>
      </c>
      <c r="F244" s="3">
        <f t="shared" si="9"/>
        <v>4019130697281985.5</v>
      </c>
      <c r="G244" s="3">
        <f t="shared" si="10"/>
        <v>5.8754602686894773E-2</v>
      </c>
      <c r="H244">
        <f>CRI!A244*CRI!K244</f>
        <v>0.30040437657287367</v>
      </c>
      <c r="I244">
        <f>CRI!A244*CRI!L244</f>
        <v>0.13153319675198616</v>
      </c>
      <c r="J244">
        <f>CRI!A244*CRI!M244</f>
        <v>5.7371822390443122E-5</v>
      </c>
      <c r="L244" s="3">
        <f>CRI!B244*CRI!K244</f>
        <v>65.585898835125377</v>
      </c>
      <c r="M244" s="3">
        <f>CRI!B244*CRI!L244</f>
        <v>28.717034798405109</v>
      </c>
      <c r="N244" s="3">
        <f>CRI!B244*CRI!M244</f>
        <v>1.2525724765443249E-2</v>
      </c>
    </row>
    <row r="245" spans="1:14" x14ac:dyDescent="0.25">
      <c r="A245" s="3">
        <v>3.74183E-16</v>
      </c>
      <c r="B245" s="3">
        <v>1.4388E-2</v>
      </c>
      <c r="C245">
        <f t="shared" si="11"/>
        <v>8000</v>
      </c>
      <c r="D245" s="3">
        <v>6.2299999999999302E-7</v>
      </c>
      <c r="E245" s="6">
        <f>IF(C245&lt;=5000,F245*G245,Daylight!K245)</f>
        <v>79.974954187732394</v>
      </c>
      <c r="F245" s="3">
        <f t="shared" si="9"/>
        <v>3986977816987464.5</v>
      </c>
      <c r="G245" s="3">
        <f t="shared" si="10"/>
        <v>5.904406774990436E-2</v>
      </c>
      <c r="H245">
        <f>CRI!A245*CRI!K245</f>
        <v>0.28996446791913427</v>
      </c>
      <c r="I245">
        <f>CRI!A245*CRI!L245</f>
        <v>0.12588111772665569</v>
      </c>
      <c r="J245">
        <f>CRI!A245*CRI!M245</f>
        <v>4.96402216335789E-5</v>
      </c>
      <c r="L245" s="3">
        <f>CRI!B245*CRI!K245</f>
        <v>63.514988966538432</v>
      </c>
      <c r="M245" s="3">
        <f>CRI!B245*CRI!L245</f>
        <v>27.573508784992974</v>
      </c>
      <c r="N245" s="3">
        <f>CRI!B245*CRI!M245</f>
        <v>1.0873394771364096E-2</v>
      </c>
    </row>
    <row r="246" spans="1:14" x14ac:dyDescent="0.25">
      <c r="A246" s="3">
        <v>3.74183E-16</v>
      </c>
      <c r="B246" s="3">
        <v>1.4388E-2</v>
      </c>
      <c r="C246">
        <f t="shared" si="11"/>
        <v>8000</v>
      </c>
      <c r="D246" s="3">
        <v>6.2399999999999204E-7</v>
      </c>
      <c r="E246" s="6">
        <f>IF(C246&lt;=5000,F246*G246,Daylight!K246)</f>
        <v>79.471080532729928</v>
      </c>
      <c r="F246" s="3">
        <f t="shared" si="9"/>
        <v>3955133109420707</v>
      </c>
      <c r="G246" s="3">
        <f t="shared" si="10"/>
        <v>5.9334103821783078E-2</v>
      </c>
      <c r="H246">
        <f>CRI!A246*CRI!K246</f>
        <v>0.27946492851960142</v>
      </c>
      <c r="I246">
        <f>CRI!A246*CRI!L246</f>
        <v>0.12033167147600672</v>
      </c>
      <c r="J246">
        <f>CRI!A246*CRI!M246</f>
        <v>4.2248717636885233E-5</v>
      </c>
      <c r="L246" s="3">
        <f>CRI!B246*CRI!K246</f>
        <v>61.427489582095731</v>
      </c>
      <c r="M246" s="3">
        <f>CRI!B246*CRI!L246</f>
        <v>26.449374292309894</v>
      </c>
      <c r="N246" s="3">
        <f>CRI!B246*CRI!M246</f>
        <v>9.2864341734910909E-3</v>
      </c>
    </row>
    <row r="247" spans="1:14" x14ac:dyDescent="0.25">
      <c r="A247" s="3">
        <v>3.74183E-16</v>
      </c>
      <c r="B247" s="3">
        <v>1.4388E-2</v>
      </c>
      <c r="C247">
        <f t="shared" si="11"/>
        <v>8000</v>
      </c>
      <c r="D247" s="3">
        <v>6.24999999999992E-7</v>
      </c>
      <c r="E247" s="6">
        <f>IF(C247&lt;=5000,F247*G247,Daylight!K247)</f>
        <v>78.967206877727492</v>
      </c>
      <c r="F247" s="3">
        <f t="shared" si="9"/>
        <v>3923593134080251</v>
      </c>
      <c r="G247" s="3">
        <f t="shared" si="10"/>
        <v>5.9624709480772288E-2</v>
      </c>
      <c r="H247">
        <f>CRI!A247*CRI!K247</f>
        <v>0.26896940989635648</v>
      </c>
      <c r="I247">
        <f>CRI!A247*CRI!L247</f>
        <v>0.11490441918649245</v>
      </c>
      <c r="J247">
        <f>CRI!A247*CRI!M247</f>
        <v>3.5795769216975847E-5</v>
      </c>
      <c r="L247" s="3">
        <f>CRI!B247*CRI!K247</f>
        <v>59.335959247924436</v>
      </c>
      <c r="M247" s="3">
        <f>CRI!B247*CRI!L247</f>
        <v>25.348473407750525</v>
      </c>
      <c r="N247" s="3">
        <f>CRI!B247*CRI!M247</f>
        <v>7.8967206877727496E-3</v>
      </c>
    </row>
    <row r="248" spans="1:14" x14ac:dyDescent="0.25">
      <c r="A248" s="3">
        <v>3.74183E-16</v>
      </c>
      <c r="B248" s="3">
        <v>1.4388E-2</v>
      </c>
      <c r="C248">
        <f t="shared" si="11"/>
        <v>8000</v>
      </c>
      <c r="D248" s="3">
        <v>6.2599999999999197E-7</v>
      </c>
      <c r="E248" s="6">
        <f>IF(C248&lt;=5000,F248*G248,Daylight!K248)</f>
        <v>78.463333222725041</v>
      </c>
      <c r="F248" s="3">
        <f t="shared" si="9"/>
        <v>3892354494292432.5</v>
      </c>
      <c r="G248" s="3">
        <f t="shared" si="10"/>
        <v>5.9915883307238148E-2</v>
      </c>
      <c r="H248">
        <f>CRI!A248*CRI!K248</f>
        <v>0.25850721201193</v>
      </c>
      <c r="I248">
        <f>CRI!A248*CRI!L248</f>
        <v>0.1096051635481768</v>
      </c>
      <c r="J248">
        <f>CRI!A248*CRI!M248</f>
        <v>3.0518886724409883E-5</v>
      </c>
      <c r="L248" s="3">
        <f>CRI!B248*CRI!K248</f>
        <v>57.245561120635337</v>
      </c>
      <c r="M248" s="3">
        <f>CRI!B248*CRI!L248</f>
        <v>24.271698418784641</v>
      </c>
      <c r="N248" s="3">
        <f>CRI!B248*CRI!M248</f>
        <v>6.7583058194729427E-3</v>
      </c>
    </row>
    <row r="249" spans="1:14" x14ac:dyDescent="0.25">
      <c r="A249" s="3">
        <v>3.74183E-16</v>
      </c>
      <c r="B249" s="3">
        <v>1.4388E-2</v>
      </c>
      <c r="C249">
        <f t="shared" si="11"/>
        <v>8000</v>
      </c>
      <c r="D249" s="3">
        <v>6.2699999999999205E-7</v>
      </c>
      <c r="E249" s="6">
        <f>IF(C249&lt;=5000,F249*G249,Daylight!K249)</f>
        <v>77.959459567722604</v>
      </c>
      <c r="F249" s="3">
        <f t="shared" si="9"/>
        <v>3861413836584161</v>
      </c>
      <c r="G249" s="3">
        <f t="shared" si="10"/>
        <v>6.020762388369362E-2</v>
      </c>
      <c r="H249">
        <f>CRI!A249*CRI!K249</f>
        <v>0.24811513171081881</v>
      </c>
      <c r="I249">
        <f>CRI!A249*CRI!L249</f>
        <v>0.10444087191052213</v>
      </c>
      <c r="J249">
        <f>CRI!A249*CRI!M249</f>
        <v>2.6158397116555662E-5</v>
      </c>
      <c r="L249" s="3">
        <f>CRI!B249*CRI!K249</f>
        <v>55.163240444173354</v>
      </c>
      <c r="M249" s="3">
        <f>CRI!B249*CRI!L249</f>
        <v>23.220256216030005</v>
      </c>
      <c r="N249" s="3">
        <f>CRI!B249*CRI!M249</f>
        <v>5.8157756837521057E-3</v>
      </c>
    </row>
    <row r="250" spans="1:14" x14ac:dyDescent="0.25">
      <c r="A250" s="3">
        <v>3.74183E-16</v>
      </c>
      <c r="B250" s="3">
        <v>1.4388E-2</v>
      </c>
      <c r="C250">
        <f t="shared" si="11"/>
        <v>8000</v>
      </c>
      <c r="D250" s="3">
        <v>6.2799999999999202E-7</v>
      </c>
      <c r="E250" s="6">
        <f>IF(C250&lt;=5000,F250*G250,Daylight!K250)</f>
        <v>77.455585912720153</v>
      </c>
      <c r="F250" s="3">
        <f t="shared" si="9"/>
        <v>3830767850065818</v>
      </c>
      <c r="G250" s="3">
        <f t="shared" si="10"/>
        <v>6.0499929794819086E-2</v>
      </c>
      <c r="H250">
        <f>CRI!A250*CRI!K250</f>
        <v>0.23786411453613612</v>
      </c>
      <c r="I250">
        <f>CRI!A250*CRI!L250</f>
        <v>9.9431321684387217E-2</v>
      </c>
      <c r="J250">
        <f>CRI!A250*CRI!M250</f>
        <v>2.2551222042240888E-5</v>
      </c>
      <c r="L250" s="3">
        <f>CRI!B250*CRI!K250</f>
        <v>53.103720104049948</v>
      </c>
      <c r="M250" s="3">
        <f>CRI!B250*CRI!L250</f>
        <v>22.198275206835756</v>
      </c>
      <c r="N250" s="3">
        <f>CRI!B250*CRI!M250</f>
        <v>5.0346130843268097E-3</v>
      </c>
    </row>
    <row r="251" spans="1:14" x14ac:dyDescent="0.25">
      <c r="A251" s="3">
        <v>3.74183E-16</v>
      </c>
      <c r="B251" s="3">
        <v>1.4388E-2</v>
      </c>
      <c r="C251">
        <f t="shared" si="11"/>
        <v>8000</v>
      </c>
      <c r="D251" s="3">
        <v>6.2899999999999199E-7</v>
      </c>
      <c r="E251" s="6">
        <f>IF(C251&lt;=5000,F251*G251,Daylight!K251)</f>
        <v>76.951712257717716</v>
      </c>
      <c r="F251" s="3">
        <f t="shared" si="9"/>
        <v>3800413265823869</v>
      </c>
      <c r="G251" s="3">
        <f t="shared" si="10"/>
        <v>6.079279962748256E-2</v>
      </c>
      <c r="H251">
        <f>CRI!A251*CRI!K251</f>
        <v>0.22782209346163743</v>
      </c>
      <c r="I251">
        <f>CRI!A251*CRI!L251</f>
        <v>9.459531004533385E-2</v>
      </c>
      <c r="J251">
        <f>CRI!A251*CRI!M251</f>
        <v>1.9539711329740303E-5</v>
      </c>
      <c r="L251" s="3">
        <f>CRI!B251*CRI!K251</f>
        <v>51.081346894480504</v>
      </c>
      <c r="M251" s="3">
        <f>CRI!B251*CRI!L251</f>
        <v>21.209777215177315</v>
      </c>
      <c r="N251" s="3">
        <f>CRI!B251*CRI!M251</f>
        <v>4.3811149194823203E-3</v>
      </c>
    </row>
    <row r="252" spans="1:14" x14ac:dyDescent="0.25">
      <c r="A252" s="3">
        <v>3.74183E-16</v>
      </c>
      <c r="B252" s="3">
        <v>1.4388E-2</v>
      </c>
      <c r="C252">
        <f t="shared" si="11"/>
        <v>8000</v>
      </c>
      <c r="D252" s="3">
        <v>6.2999999999999196E-7</v>
      </c>
      <c r="E252" s="6">
        <f>IF(C252&lt;=5000,F252*G252,Daylight!K252)</f>
        <v>76.447838602715208</v>
      </c>
      <c r="F252" s="3">
        <f t="shared" si="9"/>
        <v>3770346856323124.5</v>
      </c>
      <c r="G252" s="3">
        <f t="shared" si="10"/>
        <v>6.1086231970759755E-2</v>
      </c>
      <c r="H252">
        <f>CRI!A252*CRI!K252</f>
        <v>0.21805393326777131</v>
      </c>
      <c r="I252">
        <f>CRI!A252*CRI!L252</f>
        <v>8.9950641836798573E-2</v>
      </c>
      <c r="J252">
        <f>CRI!A252*CRI!M252</f>
        <v>1.6971819214490299E-5</v>
      </c>
      <c r="L252" s="3">
        <f>CRI!B252*CRI!K252</f>
        <v>49.110091518384245</v>
      </c>
      <c r="M252" s="3">
        <f>CRI!B252*CRI!L252</f>
        <v>20.258677229719531</v>
      </c>
      <c r="N252" s="3">
        <f>CRI!B252*CRI!M252</f>
        <v>3.8223919301357606E-3</v>
      </c>
    </row>
    <row r="253" spans="1:14" x14ac:dyDescent="0.25">
      <c r="A253" s="3">
        <v>3.74183E-16</v>
      </c>
      <c r="B253" s="3">
        <v>1.4388E-2</v>
      </c>
      <c r="C253">
        <f t="shared" si="11"/>
        <v>8000</v>
      </c>
      <c r="D253" s="3">
        <v>6.3099999999999203E-7</v>
      </c>
      <c r="E253" s="6">
        <f>IF(C253&lt;=5000,F253*G253,Daylight!K253)</f>
        <v>76.368258167726196</v>
      </c>
      <c r="F253" s="3">
        <f t="shared" si="9"/>
        <v>3740565434818415</v>
      </c>
      <c r="G253" s="3">
        <f t="shared" si="10"/>
        <v>6.13802254159534E-2</v>
      </c>
      <c r="H253">
        <f>CRI!A253*CRI!K253</f>
        <v>0.20860705285837938</v>
      </c>
      <c r="I253">
        <f>CRI!A253*CRI!L253</f>
        <v>8.5509454928224385E-2</v>
      </c>
      <c r="J253">
        <f>CRI!A253*CRI!M253</f>
        <v>1.4821989712919246E-5</v>
      </c>
      <c r="L253" s="3">
        <f>CRI!B253*CRI!K253</f>
        <v>47.464010338288531</v>
      </c>
      <c r="M253" s="3">
        <f>CRI!B253*CRI!L253</f>
        <v>19.455821829236065</v>
      </c>
      <c r="N253" s="3">
        <f>CRI!B253*CRI!M253</f>
        <v>3.3724222806867888E-3</v>
      </c>
    </row>
    <row r="254" spans="1:14" x14ac:dyDescent="0.25">
      <c r="A254" s="3">
        <v>3.74183E-16</v>
      </c>
      <c r="B254" s="3">
        <v>1.4388E-2</v>
      </c>
      <c r="C254">
        <f t="shared" si="11"/>
        <v>8000</v>
      </c>
      <c r="D254" s="3">
        <v>6.31999999999992E-7</v>
      </c>
      <c r="E254" s="6">
        <f>IF(C254&lt;=5000,F254*G254,Daylight!K254)</f>
        <v>76.28867773273717</v>
      </c>
      <c r="F254" s="3">
        <f t="shared" si="9"/>
        <v>3711065854775578.5</v>
      </c>
      <c r="G254" s="3">
        <f t="shared" si="10"/>
        <v>6.1674778556612665E-2</v>
      </c>
      <c r="H254">
        <f>CRI!A254*CRI!K254</f>
        <v>0.19946491899157587</v>
      </c>
      <c r="I254">
        <f>CRI!A254*CRI!L254</f>
        <v>8.1260626899398114E-2</v>
      </c>
      <c r="J254">
        <f>CRI!A254*CRI!M254</f>
        <v>1.3100472825257739E-5</v>
      </c>
      <c r="L254" s="3">
        <f>CRI!B254*CRI!K254</f>
        <v>45.858176968901027</v>
      </c>
      <c r="M254" s="3">
        <f>CRI!B254*CRI!L254</f>
        <v>18.682303774498912</v>
      </c>
      <c r="N254" s="3">
        <f>CRI!B254*CRI!M254</f>
        <v>3.0118769968884634E-3</v>
      </c>
    </row>
    <row r="255" spans="1:14" x14ac:dyDescent="0.25">
      <c r="A255" s="3">
        <v>3.74183E-16</v>
      </c>
      <c r="B255" s="3">
        <v>1.4388E-2</v>
      </c>
      <c r="C255">
        <f t="shared" si="11"/>
        <v>8000</v>
      </c>
      <c r="D255" s="3">
        <v>6.3299999999999197E-7</v>
      </c>
      <c r="E255" s="6">
        <f>IF(C255&lt;=5000,F255*G255,Daylight!K255)</f>
        <v>76.209097297748158</v>
      </c>
      <c r="F255" s="3">
        <f t="shared" si="9"/>
        <v>3681845009301518.5</v>
      </c>
      <c r="G255" s="3">
        <f t="shared" si="10"/>
        <v>6.1969889988552011E-2</v>
      </c>
      <c r="H255">
        <f>CRI!A255*CRI!K255</f>
        <v>0.19059486144817253</v>
      </c>
      <c r="I255">
        <f>CRI!A255*CRI!L255</f>
        <v>7.7186587492228287E-2</v>
      </c>
      <c r="J255">
        <f>CRI!A255*CRI!M255</f>
        <v>1.1715690121046451E-5</v>
      </c>
      <c r="L255" s="3">
        <f>CRI!B255*CRI!K255</f>
        <v>44.285502727027399</v>
      </c>
      <c r="M255" s="3">
        <f>CRI!B255*CRI!L255</f>
        <v>17.934622187107184</v>
      </c>
      <c r="N255" s="3">
        <f>CRI!B255*CRI!M255</f>
        <v>2.7221889554755641E-3</v>
      </c>
    </row>
    <row r="256" spans="1:14" x14ac:dyDescent="0.25">
      <c r="A256" s="3">
        <v>3.74183E-16</v>
      </c>
      <c r="B256" s="3">
        <v>1.4388E-2</v>
      </c>
      <c r="C256">
        <f t="shared" si="11"/>
        <v>8000</v>
      </c>
      <c r="D256" s="3">
        <v>6.3399999999999205E-7</v>
      </c>
      <c r="E256" s="6">
        <f>IF(C256&lt;=5000,F256*G256,Daylight!K256)</f>
        <v>76.129516862759132</v>
      </c>
      <c r="F256" s="3">
        <f t="shared" si="9"/>
        <v>3652899830583265</v>
      </c>
      <c r="G256" s="3">
        <f t="shared" si="10"/>
        <v>6.2265558309869552E-2</v>
      </c>
      <c r="H256">
        <f>CRI!A256*CRI!K256</f>
        <v>0.18196536936837704</v>
      </c>
      <c r="I256">
        <f>CRI!A256*CRI!L256</f>
        <v>7.3270305968043445E-2</v>
      </c>
      <c r="J256">
        <f>CRI!A256*CRI!M256</f>
        <v>1.0579576040628286E-5</v>
      </c>
      <c r="L256" s="3">
        <f>CRI!B256*CRI!K256</f>
        <v>42.738935668864194</v>
      </c>
      <c r="M256" s="3">
        <f>CRI!B256*CRI!L256</f>
        <v>17.209290449473919</v>
      </c>
      <c r="N256" s="3">
        <f>CRI!B256*CRI!M256</f>
        <v>2.4848674304004579E-3</v>
      </c>
    </row>
    <row r="257" spans="1:14" x14ac:dyDescent="0.25">
      <c r="A257" s="3">
        <v>3.74183E-16</v>
      </c>
      <c r="B257" s="3">
        <v>1.4388E-2</v>
      </c>
      <c r="C257">
        <f t="shared" si="11"/>
        <v>8000</v>
      </c>
      <c r="D257" s="3">
        <v>6.3499999999999201E-7</v>
      </c>
      <c r="E257" s="6">
        <f>IF(C257&lt;=5000,F257*G257,Daylight!K257)</f>
        <v>76.04993642777012</v>
      </c>
      <c r="F257" s="3">
        <f t="shared" si="9"/>
        <v>3624227289335832</v>
      </c>
      <c r="G257" s="3">
        <f t="shared" si="10"/>
        <v>6.256178212096529E-2</v>
      </c>
      <c r="H257">
        <f>CRI!A257*CRI!K257</f>
        <v>0.17354611993820385</v>
      </c>
      <c r="I257">
        <f>CRI!A257*CRI!L257</f>
        <v>6.9495309146688E-2</v>
      </c>
      <c r="J257">
        <f>CRI!A257*CRI!M257</f>
        <v>9.6076464258094021E-6</v>
      </c>
      <c r="L257" s="3">
        <f>CRI!B257*CRI!K257</f>
        <v>41.211460550208635</v>
      </c>
      <c r="M257" s="3">
        <f>CRI!B257*CRI!L257</f>
        <v>16.502836204826117</v>
      </c>
      <c r="N257" s="3">
        <f>CRI!B257*CRI!M257</f>
        <v>2.2814980928331035E-3</v>
      </c>
    </row>
    <row r="258" spans="1:14" x14ac:dyDescent="0.25">
      <c r="A258" s="3">
        <v>3.74183E-16</v>
      </c>
      <c r="B258" s="3">
        <v>1.4388E-2</v>
      </c>
      <c r="C258">
        <f t="shared" si="11"/>
        <v>8000</v>
      </c>
      <c r="D258" s="3">
        <v>6.3599999999999198E-7</v>
      </c>
      <c r="E258" s="6">
        <f>IF(C258&lt;=5000,F258*G258,Daylight!K258)</f>
        <v>75.970355992781094</v>
      </c>
      <c r="F258" s="3">
        <f t="shared" si="9"/>
        <v>3595824394258712.5</v>
      </c>
      <c r="G258" s="3">
        <f t="shared" si="10"/>
        <v>6.2858560024558835E-2</v>
      </c>
      <c r="H258">
        <f>CRI!A258*CRI!K258</f>
        <v>0.16533286908352396</v>
      </c>
      <c r="I258">
        <f>CRI!A258*CRI!L258</f>
        <v>6.5855314750620467E-2</v>
      </c>
      <c r="J258">
        <f>CRI!A258*CRI!M258</f>
        <v>8.7485721448784648E-6</v>
      </c>
      <c r="L258" s="3">
        <f>CRI!B258*CRI!K258</f>
        <v>39.702070056649404</v>
      </c>
      <c r="M258" s="3">
        <f>CRI!B258*CRI!L258</f>
        <v>15.8141108560269</v>
      </c>
      <c r="N258" s="3">
        <f>CRI!B258*CRI!M258</f>
        <v>2.1008310453751733E-3</v>
      </c>
    </row>
    <row r="259" spans="1:14" x14ac:dyDescent="0.25">
      <c r="A259" s="3">
        <v>3.74183E-16</v>
      </c>
      <c r="B259" s="3">
        <v>1.4388E-2</v>
      </c>
      <c r="C259">
        <f t="shared" si="11"/>
        <v>8000</v>
      </c>
      <c r="D259" s="3">
        <v>6.3699999999999195E-7</v>
      </c>
      <c r="E259" s="6">
        <f>IF(C259&lt;=5000,F259*G259,Daylight!K259)</f>
        <v>75.890775557792082</v>
      </c>
      <c r="F259" s="3">
        <f t="shared" ref="F259:F322" si="12">A259/(D259*D259*D259*D259*D259)</f>
        <v>3567688191500890</v>
      </c>
      <c r="G259" s="3">
        <f t="shared" ref="G259:G322" si="13">1/((EXP(B259/(C259*D259))-1))</f>
        <v>6.3155890625706992E-2</v>
      </c>
      <c r="H259">
        <f>CRI!A259*CRI!K259</f>
        <v>0.1573409703790572</v>
      </c>
      <c r="I259">
        <f>CRI!A259*CRI!L259</f>
        <v>6.2352152314019943E-2</v>
      </c>
      <c r="J259">
        <f>CRI!A259*CRI!M259</f>
        <v>7.986622886964741E-6</v>
      </c>
      <c r="L259" s="3">
        <f>CRI!B259*CRI!K259</f>
        <v>38.21452682533419</v>
      </c>
      <c r="M259" s="3">
        <f>CRI!B259*CRI!L259</f>
        <v>15.143913193626741</v>
      </c>
      <c r="N259" s="3">
        <f>CRI!B259*CRI!M259</f>
        <v>1.9397682232571655E-3</v>
      </c>
    </row>
    <row r="260" spans="1:14" x14ac:dyDescent="0.25">
      <c r="A260" s="3">
        <v>3.74183E-16</v>
      </c>
      <c r="B260" s="3">
        <v>1.4388E-2</v>
      </c>
      <c r="C260">
        <f t="shared" ref="C260:C323" si="14">C259</f>
        <v>8000</v>
      </c>
      <c r="D260" s="3">
        <v>6.3799999999999203E-7</v>
      </c>
      <c r="E260" s="6">
        <f>IF(C260&lt;=5000,F260*G260,Daylight!K260)</f>
        <v>75.811195122803056</v>
      </c>
      <c r="F260" s="3">
        <f t="shared" si="12"/>
        <v>3539815764134215.5</v>
      </c>
      <c r="G260" s="3">
        <f t="shared" si="13"/>
        <v>6.3453772531820718E-2</v>
      </c>
      <c r="H260">
        <f>CRI!A260*CRI!K260</f>
        <v>0.1495701854282471</v>
      </c>
      <c r="I260">
        <f>CRI!A260*CRI!L260</f>
        <v>5.898194160701381E-2</v>
      </c>
      <c r="J260">
        <f>CRI!A260*CRI!M260</f>
        <v>7.2942462438364557E-6</v>
      </c>
      <c r="L260" s="3">
        <f>CRI!B260*CRI!K260</f>
        <v>36.748991644129994</v>
      </c>
      <c r="M260" s="3">
        <f>CRI!B260*CRI!L260</f>
        <v>14.491704165938442</v>
      </c>
      <c r="N260" s="3">
        <f>CRI!B260*CRI!M260</f>
        <v>1.7921766527030643E-3</v>
      </c>
    </row>
    <row r="261" spans="1:14" x14ac:dyDescent="0.25">
      <c r="A261" s="3">
        <v>3.74183E-16</v>
      </c>
      <c r="B261" s="3">
        <v>1.4388E-2</v>
      </c>
      <c r="C261">
        <f t="shared" si="14"/>
        <v>8000</v>
      </c>
      <c r="D261" s="3">
        <v>6.38999999999992E-7</v>
      </c>
      <c r="E261" s="6">
        <f>IF(C261&lt;=5000,F261*G261,Daylight!K261)</f>
        <v>75.731614687814044</v>
      </c>
      <c r="F261" s="3">
        <f t="shared" si="12"/>
        <v>3512204231634998</v>
      </c>
      <c r="G261" s="3">
        <f t="shared" si="13"/>
        <v>6.3752204352681932E-2</v>
      </c>
      <c r="H261">
        <f>CRI!A261*CRI!K261</f>
        <v>0.1420199942034619</v>
      </c>
      <c r="I261">
        <f>CRI!A261*CRI!L261</f>
        <v>5.5740804904100889E-2</v>
      </c>
      <c r="J261">
        <f>CRI!A261*CRI!M261</f>
        <v>6.6451421598574653E-6</v>
      </c>
      <c r="L261" s="3">
        <f>CRI!B261*CRI!K261</f>
        <v>35.305616804609315</v>
      </c>
      <c r="M261" s="3">
        <f>CRI!B261*CRI!L261</f>
        <v>13.856946758533963</v>
      </c>
      <c r="N261" s="3">
        <f>CRI!B261*CRI!M261</f>
        <v>1.6519564306696941E-3</v>
      </c>
    </row>
    <row r="262" spans="1:14" x14ac:dyDescent="0.25">
      <c r="A262" s="3">
        <v>3.74183E-16</v>
      </c>
      <c r="B262" s="3">
        <v>1.4388E-2</v>
      </c>
      <c r="C262">
        <f t="shared" si="14"/>
        <v>8000</v>
      </c>
      <c r="D262" s="3">
        <v>6.3999999999999197E-7</v>
      </c>
      <c r="E262" s="6">
        <f>IF(C262&lt;=5000,F262*G262,Daylight!K262)</f>
        <v>75.652034252825047</v>
      </c>
      <c r="F262" s="3">
        <f t="shared" si="12"/>
        <v>3484850749373655</v>
      </c>
      <c r="G262" s="3">
        <f t="shared" si="13"/>
        <v>6.4051184700460007E-2</v>
      </c>
      <c r="H262">
        <f>CRI!A262*CRI!K262</f>
        <v>0.13468960658141185</v>
      </c>
      <c r="I262">
        <f>CRI!A262*CRI!L262</f>
        <v>5.2624874194568141E-2</v>
      </c>
      <c r="J262">
        <f>CRI!A262*CRI!M262</f>
        <v>6.0142713365220742E-6</v>
      </c>
      <c r="L262" s="3">
        <f>CRI!B262*CRI!K262</f>
        <v>33.884546141840339</v>
      </c>
      <c r="M262" s="3">
        <f>CRI!B262*CRI!L262</f>
        <v>13.239105994244383</v>
      </c>
      <c r="N262" s="3">
        <f>CRI!B262*CRI!M262</f>
        <v>1.5130406850565011E-3</v>
      </c>
    </row>
    <row r="263" spans="1:14" x14ac:dyDescent="0.25">
      <c r="A263" s="3">
        <v>3.74183E-16</v>
      </c>
      <c r="B263" s="3">
        <v>1.4388E-2</v>
      </c>
      <c r="C263">
        <f t="shared" si="14"/>
        <v>8000</v>
      </c>
      <c r="D263" s="3">
        <v>6.4099999999999204E-7</v>
      </c>
      <c r="E263" s="6">
        <f>IF(C263&lt;=5000,F263*G263,Daylight!K263)</f>
        <v>75.282663309767827</v>
      </c>
      <c r="F263" s="3">
        <f t="shared" si="12"/>
        <v>3457752508112311</v>
      </c>
      <c r="G263" s="3">
        <f t="shared" si="13"/>
        <v>6.4350712189727946E-2</v>
      </c>
      <c r="H263">
        <f>CRI!A263*CRI!K263</f>
        <v>0.12757702422316361</v>
      </c>
      <c r="I263">
        <f>CRI!A263*CRI!L263</f>
        <v>4.9629674758305056E-2</v>
      </c>
      <c r="J263">
        <f>CRI!A263*CRI!M263</f>
        <v>5.3817183667054755E-6</v>
      </c>
      <c r="L263" s="3">
        <f>CRI!B263*CRI!K263</f>
        <v>32.361103517799101</v>
      </c>
      <c r="M263" s="3">
        <f>CRI!B263*CRI!L263</f>
        <v>12.58903044798096</v>
      </c>
      <c r="N263" s="3">
        <f>CRI!B263*CRI!M263</f>
        <v>1.3651231185950131E-3</v>
      </c>
    </row>
    <row r="264" spans="1:14" x14ac:dyDescent="0.25">
      <c r="A264" s="3">
        <v>3.74183E-16</v>
      </c>
      <c r="B264" s="3">
        <v>1.4388E-2</v>
      </c>
      <c r="C264">
        <f t="shared" si="14"/>
        <v>8000</v>
      </c>
      <c r="D264" s="3">
        <v>6.4199999999999201E-7</v>
      </c>
      <c r="E264" s="6">
        <f>IF(C264&lt;=5000,F264*G264,Daylight!K264)</f>
        <v>74.913292366710621</v>
      </c>
      <c r="F264" s="3">
        <f t="shared" si="12"/>
        <v>3430906733510212.5</v>
      </c>
      <c r="G264" s="3">
        <f t="shared" si="13"/>
        <v>6.4650785437477945E-2</v>
      </c>
      <c r="H264">
        <f>CRI!A264*CRI!K264</f>
        <v>0.1206861729360736</v>
      </c>
      <c r="I264">
        <f>CRI!A264*CRI!L264</f>
        <v>4.6753716443713823E-2</v>
      </c>
      <c r="J264">
        <f>CRI!A264*CRI!M264</f>
        <v>4.7442986900309935E-6</v>
      </c>
      <c r="L264" s="3">
        <f>CRI!B264*CRI!K264</f>
        <v>30.871617957736714</v>
      </c>
      <c r="M264" s="3">
        <f>CRI!B264*CRI!L264</f>
        <v>11.95963743849283</v>
      </c>
      <c r="N264" s="3">
        <f>CRI!B264*CRI!M264</f>
        <v>1.213595336340712E-3</v>
      </c>
    </row>
    <row r="265" spans="1:14" x14ac:dyDescent="0.25">
      <c r="A265" s="3">
        <v>3.74183E-16</v>
      </c>
      <c r="B265" s="3">
        <v>1.4388E-2</v>
      </c>
      <c r="C265">
        <f t="shared" si="14"/>
        <v>8000</v>
      </c>
      <c r="D265" s="3">
        <v>6.4299999999999198E-7</v>
      </c>
      <c r="E265" s="6">
        <f>IF(C265&lt;=5000,F265*G265,Daylight!K265)</f>
        <v>74.543921423653416</v>
      </c>
      <c r="F265" s="3">
        <f t="shared" si="12"/>
        <v>3404310685636775</v>
      </c>
      <c r="G265" s="3">
        <f t="shared" si="13"/>
        <v>6.4951403063137153E-2</v>
      </c>
      <c r="H265">
        <f>CRI!A265*CRI!K265</f>
        <v>0.11402445240809521</v>
      </c>
      <c r="I265">
        <f>CRI!A265*CRI!L265</f>
        <v>4.3997552107770448E-2</v>
      </c>
      <c r="J265">
        <f>CRI!A265*CRI!M265</f>
        <v>4.1028046142724887E-6</v>
      </c>
      <c r="L265" s="3">
        <f>CRI!B265*CRI!K265</f>
        <v>29.418311326316278</v>
      </c>
      <c r="M265" s="3">
        <f>CRI!B265*CRI!L265</f>
        <v>11.351369448982526</v>
      </c>
      <c r="N265" s="3">
        <f>CRI!B265*CRI!M265</f>
        <v>1.0585236842158784E-3</v>
      </c>
    </row>
    <row r="266" spans="1:14" x14ac:dyDescent="0.25">
      <c r="A266" s="3">
        <v>3.74183E-16</v>
      </c>
      <c r="B266" s="3">
        <v>1.4388E-2</v>
      </c>
      <c r="C266">
        <f t="shared" si="14"/>
        <v>8000</v>
      </c>
      <c r="D266" s="3">
        <v>6.4399999999999195E-7</v>
      </c>
      <c r="E266" s="6">
        <f>IF(C266&lt;=5000,F266*G266,Daylight!K266)</f>
        <v>74.17455048059621</v>
      </c>
      <c r="F266" s="3">
        <f t="shared" si="12"/>
        <v>3377961658492202</v>
      </c>
      <c r="G266" s="3">
        <f t="shared" si="13"/>
        <v>6.5252563688582538E-2</v>
      </c>
      <c r="H266">
        <f>CRI!A266*CRI!K266</f>
        <v>0.10759860125607719</v>
      </c>
      <c r="I266">
        <f>CRI!A266*CRI!L266</f>
        <v>4.1361500683593559E-2</v>
      </c>
      <c r="J266">
        <f>CRI!A266*CRI!M266</f>
        <v>3.4580422670539559E-6</v>
      </c>
      <c r="L266" s="3">
        <f>CRI!B266*CRI!K266</f>
        <v>28.003362818956074</v>
      </c>
      <c r="M266" s="3">
        <f>CRI!B266*CRI!L266</f>
        <v>10.764648395591959</v>
      </c>
      <c r="N266" s="3">
        <f>CRI!B266*CRI!M266</f>
        <v>8.9998207334621801E-4</v>
      </c>
    </row>
    <row r="267" spans="1:14" x14ac:dyDescent="0.25">
      <c r="A267" s="3">
        <v>3.74183E-16</v>
      </c>
      <c r="B267" s="3">
        <v>1.4388E-2</v>
      </c>
      <c r="C267">
        <f t="shared" si="14"/>
        <v>8000</v>
      </c>
      <c r="D267" s="3">
        <v>6.4499999999999202E-7</v>
      </c>
      <c r="E267" s="6">
        <f>IF(C267&lt;=5000,F267*G267,Daylight!K267)</f>
        <v>73.805179537539004</v>
      </c>
      <c r="F267" s="3">
        <f t="shared" si="12"/>
        <v>3351856979535489</v>
      </c>
      <c r="G267" s="3">
        <f t="shared" si="13"/>
        <v>6.5554265938156109E-2</v>
      </c>
      <c r="H267">
        <f>CRI!A267*CRI!K267</f>
        <v>0.1014147062777907</v>
      </c>
      <c r="I267">
        <f>CRI!A267*CRI!L267</f>
        <v>3.8845655231681465E-2</v>
      </c>
      <c r="J267">
        <f>CRI!A267*CRI!M267</f>
        <v>2.8108288879653746E-6</v>
      </c>
      <c r="L267" s="3">
        <f>CRI!B267*CRI!K267</f>
        <v>26.628908777144073</v>
      </c>
      <c r="M267" s="3">
        <f>CRI!B267*CRI!L267</f>
        <v>10.199875812087889</v>
      </c>
      <c r="N267" s="3">
        <f>CRI!B267*CRI!M267</f>
        <v>7.380517953753901E-4</v>
      </c>
    </row>
    <row r="268" spans="1:14" x14ac:dyDescent="0.25">
      <c r="A268" s="3">
        <v>3.74183E-16</v>
      </c>
      <c r="B268" s="3">
        <v>1.4388E-2</v>
      </c>
      <c r="C268">
        <f t="shared" si="14"/>
        <v>8000</v>
      </c>
      <c r="D268" s="3">
        <v>6.4599999999999199E-7</v>
      </c>
      <c r="E268" s="6">
        <f>IF(C268&lt;=5000,F268*G268,Daylight!K268)</f>
        <v>73.435808594481756</v>
      </c>
      <c r="F268" s="3">
        <f t="shared" si="12"/>
        <v>3325994009219738</v>
      </c>
      <c r="G268" s="3">
        <f t="shared" si="13"/>
        <v>6.5856508438678921E-2</v>
      </c>
      <c r="H268">
        <f>CRI!A268*CRI!K268</f>
        <v>9.5472115085731987E-2</v>
      </c>
      <c r="I268">
        <f>CRI!A268*CRI!L268</f>
        <v>3.6447618392836133E-2</v>
      </c>
      <c r="J268">
        <f>CRI!A268*CRI!M268</f>
        <v>2.143428271615133E-6</v>
      </c>
      <c r="L268" s="3">
        <f>CRI!B268*CRI!K268</f>
        <v>25.295426915963386</v>
      </c>
      <c r="M268" s="3">
        <f>CRI!B268*CRI!L268</f>
        <v>9.6568308609169282</v>
      </c>
      <c r="N268" s="3">
        <f>CRI!B268*CRI!M268</f>
        <v>5.6790334167796362E-4</v>
      </c>
    </row>
    <row r="269" spans="1:14" x14ac:dyDescent="0.25">
      <c r="A269" s="3">
        <v>3.74183E-16</v>
      </c>
      <c r="B269" s="3">
        <v>1.4388E-2</v>
      </c>
      <c r="C269">
        <f t="shared" si="14"/>
        <v>8000</v>
      </c>
      <c r="D269" s="3">
        <v>6.4699999999999196E-7</v>
      </c>
      <c r="E269" s="6">
        <f>IF(C269&lt;=5000,F269*G269,Daylight!K269)</f>
        <v>73.06643765142455</v>
      </c>
      <c r="F269" s="3">
        <f t="shared" si="12"/>
        <v>3300370140534598</v>
      </c>
      <c r="G269" s="3">
        <f t="shared" si="13"/>
        <v>6.6159289819465839E-2</v>
      </c>
      <c r="H269">
        <f>CRI!A269*CRI!K269</f>
        <v>8.9770517472356356E-2</v>
      </c>
      <c r="I269">
        <f>CRI!A269*CRI!L269</f>
        <v>3.416428320523595E-2</v>
      </c>
      <c r="J269">
        <f>CRI!A269*CRI!M269</f>
        <v>1.4756042745781169E-6</v>
      </c>
      <c r="L269" s="3">
        <f>CRI!B269*CRI!K269</f>
        <v>24.003552284645508</v>
      </c>
      <c r="M269" s="3">
        <f>CRI!B269*CRI!L269</f>
        <v>9.1351167540818228</v>
      </c>
      <c r="N269" s="3">
        <f>CRI!B269*CRI!M269</f>
        <v>3.9455876331769257E-4</v>
      </c>
    </row>
    <row r="270" spans="1:14" x14ac:dyDescent="0.25">
      <c r="A270" s="3">
        <v>3.74183E-16</v>
      </c>
      <c r="B270" s="3">
        <v>1.4388E-2</v>
      </c>
      <c r="C270">
        <f t="shared" si="14"/>
        <v>8000</v>
      </c>
      <c r="D270" s="3">
        <v>6.4799999999999204E-7</v>
      </c>
      <c r="E270" s="6">
        <f>IF(C270&lt;=5000,F270*G270,Daylight!K270)</f>
        <v>72.697066708367345</v>
      </c>
      <c r="F270" s="3">
        <f t="shared" si="12"/>
        <v>3274982798555767.5</v>
      </c>
      <c r="G270" s="3">
        <f t="shared" si="13"/>
        <v>6.6462608712339208E-2</v>
      </c>
      <c r="H270">
        <f>CRI!A270*CRI!K270</f>
        <v>8.4315486536764614E-2</v>
      </c>
      <c r="I270">
        <f>CRI!A270*CRI!L270</f>
        <v>3.1994606204500141E-2</v>
      </c>
      <c r="J270">
        <f>CRI!A270*CRI!M270</f>
        <v>8.6195848982313788E-7</v>
      </c>
      <c r="L270" s="3">
        <f>CRI!B270*CRI!K270</f>
        <v>22.75557766339978</v>
      </c>
      <c r="M270" s="3">
        <f>CRI!B270*CRI!L270</f>
        <v>8.6348994259665073</v>
      </c>
      <c r="N270" s="3">
        <f>CRI!B270*CRI!M270</f>
        <v>2.3263061346677548E-4</v>
      </c>
    </row>
    <row r="271" spans="1:14" x14ac:dyDescent="0.25">
      <c r="A271" s="3">
        <v>3.74183E-16</v>
      </c>
      <c r="B271" s="3">
        <v>1.4388E-2</v>
      </c>
      <c r="C271">
        <f t="shared" si="14"/>
        <v>8000</v>
      </c>
      <c r="D271" s="3">
        <v>6.4899999999999201E-7</v>
      </c>
      <c r="E271" s="6">
        <f>IF(C271&lt;=5000,F271*G271,Daylight!K271)</f>
        <v>72.327695765310125</v>
      </c>
      <c r="F271" s="3">
        <f t="shared" si="12"/>
        <v>3249829440001425.5</v>
      </c>
      <c r="G271" s="3">
        <f t="shared" si="13"/>
        <v>6.6766463751642427E-2</v>
      </c>
      <c r="H271">
        <f>CRI!A271*CRI!K271</f>
        <v>7.9111883225786633E-2</v>
      </c>
      <c r="I271">
        <f>CRI!A271*CRI!L271</f>
        <v>2.9937392414581876E-2</v>
      </c>
      <c r="J271">
        <f>CRI!A271*CRI!M271</f>
        <v>3.5396596610360861E-7</v>
      </c>
      <c r="L271" s="3">
        <f>CRI!B271*CRI!K271</f>
        <v>21.553732898527759</v>
      </c>
      <c r="M271" s="3">
        <f>CRI!B271*CRI!L271</f>
        <v>8.1563291565278337</v>
      </c>
      <c r="N271" s="3">
        <f>CRI!B271*CRI!M271</f>
        <v>9.6436686594760955E-5</v>
      </c>
    </row>
    <row r="272" spans="1:14" x14ac:dyDescent="0.25">
      <c r="A272" s="3">
        <v>3.74183E-16</v>
      </c>
      <c r="B272" s="3">
        <v>1.4388E-2</v>
      </c>
      <c r="C272">
        <f t="shared" si="14"/>
        <v>8000</v>
      </c>
      <c r="D272" s="3">
        <v>6.4999999999999198E-7</v>
      </c>
      <c r="E272" s="6">
        <f>IF(C272&lt;=5000,F272*G272,Daylight!K272)</f>
        <v>71.958324822252848</v>
      </c>
      <c r="F272" s="3">
        <f t="shared" si="12"/>
        <v>3224907552795430.5</v>
      </c>
      <c r="G272" s="3">
        <f t="shared" si="13"/>
        <v>6.7070853574253422E-2</v>
      </c>
      <c r="H272">
        <f>CRI!A272*CRI!K272</f>
        <v>7.4163873877084369E-2</v>
      </c>
      <c r="I272">
        <f>CRI!A272*CRI!L272</f>
        <v>2.7991303368070646E-2</v>
      </c>
      <c r="J272">
        <f>CRI!A272*CRI!M272</f>
        <v>0</v>
      </c>
      <c r="L272" s="3">
        <f>CRI!B272*CRI!K272</f>
        <v>20.400185087108682</v>
      </c>
      <c r="M272" s="3">
        <f>CRI!B272*CRI!L272</f>
        <v>7.6995407559810545</v>
      </c>
      <c r="N272" s="3">
        <f>CRI!B272*CRI!M272</f>
        <v>0</v>
      </c>
    </row>
    <row r="273" spans="1:14" x14ac:dyDescent="0.25">
      <c r="A273" s="3">
        <v>3.74183E-16</v>
      </c>
      <c r="B273" s="3">
        <v>1.4388E-2</v>
      </c>
      <c r="C273">
        <f t="shared" si="14"/>
        <v>8000</v>
      </c>
      <c r="D273" s="3">
        <v>6.5099999999999205E-7</v>
      </c>
      <c r="E273" s="6">
        <f>IF(C273&lt;=5000,F273*G273,Daylight!K273)</f>
        <v>71.869422057430697</v>
      </c>
      <c r="F273" s="3">
        <f t="shared" si="12"/>
        <v>3200214655637244</v>
      </c>
      <c r="G273" s="3">
        <f t="shared" si="13"/>
        <v>6.7375776819597791E-2</v>
      </c>
      <c r="H273">
        <f>CRI!A273*CRI!K273</f>
        <v>6.9472757782556599E-2</v>
      </c>
      <c r="I273">
        <f>CRI!A273*CRI!L273</f>
        <v>2.6154581588271303E-2</v>
      </c>
      <c r="J273">
        <f>CRI!A273*CRI!M273</f>
        <v>0</v>
      </c>
      <c r="L273" s="3">
        <f>CRI!B273*CRI!K273</f>
        <v>19.372028994585744</v>
      </c>
      <c r="M273" s="3">
        <f>CRI!B273*CRI!L273</f>
        <v>7.2930358465842486</v>
      </c>
      <c r="N273" s="3">
        <f>CRI!B273*CRI!M273</f>
        <v>0</v>
      </c>
    </row>
    <row r="274" spans="1:14" x14ac:dyDescent="0.25">
      <c r="A274" s="3">
        <v>3.74183E-16</v>
      </c>
      <c r="B274" s="3">
        <v>1.4388E-2</v>
      </c>
      <c r="C274">
        <f t="shared" si="14"/>
        <v>8000</v>
      </c>
      <c r="D274" s="3">
        <v>6.5199999999999202E-7</v>
      </c>
      <c r="E274" s="6">
        <f>IF(C274&lt;=5000,F274*G274,Daylight!K274)</f>
        <v>71.780519292608517</v>
      </c>
      <c r="F274" s="3">
        <f t="shared" si="12"/>
        <v>3175748297578418.5</v>
      </c>
      <c r="G274" s="3">
        <f t="shared" si="13"/>
        <v>6.7681232129661109E-2</v>
      </c>
      <c r="H274">
        <f>CRI!A274*CRI!K274</f>
        <v>6.5027653924080872E-2</v>
      </c>
      <c r="I274">
        <f>CRI!A274*CRI!L274</f>
        <v>2.442199230257569E-2</v>
      </c>
      <c r="J274">
        <f>CRI!A274*CRI!M274</f>
        <v>0</v>
      </c>
      <c r="L274" s="3">
        <f>CRI!B274*CRI!K274</f>
        <v>18.384311752392026</v>
      </c>
      <c r="M274" s="3">
        <f>CRI!B274*CRI!L274</f>
        <v>6.9044705292497754</v>
      </c>
      <c r="N274" s="3">
        <f>CRI!B274*CRI!M274</f>
        <v>0</v>
      </c>
    </row>
    <row r="275" spans="1:14" x14ac:dyDescent="0.25">
      <c r="A275" s="3">
        <v>3.74183E-16</v>
      </c>
      <c r="B275" s="3">
        <v>1.4388E-2</v>
      </c>
      <c r="C275">
        <f t="shared" si="14"/>
        <v>8000</v>
      </c>
      <c r="D275" s="3">
        <v>6.5299999999999199E-7</v>
      </c>
      <c r="E275" s="6">
        <f>IF(C275&lt;=5000,F275*G275,Daylight!K275)</f>
        <v>71.69161652778638</v>
      </c>
      <c r="F275" s="3">
        <f t="shared" si="12"/>
        <v>3151506057605538.5</v>
      </c>
      <c r="G275" s="3">
        <f t="shared" si="13"/>
        <v>6.7987218149002146E-2</v>
      </c>
      <c r="H275">
        <f>CRI!A275*CRI!K275</f>
        <v>6.0814374805677494E-2</v>
      </c>
      <c r="I275">
        <f>CRI!A275*CRI!L275</f>
        <v>2.2787100446905451E-2</v>
      </c>
      <c r="J275">
        <f>CRI!A275*CRI!M275</f>
        <v>0</v>
      </c>
      <c r="L275" s="3">
        <f>CRI!B275*CRI!K275</f>
        <v>17.434655546745759</v>
      </c>
      <c r="M275" s="3">
        <f>CRI!B275*CRI!L275</f>
        <v>6.5327523051968175</v>
      </c>
      <c r="N275" s="3">
        <f>CRI!B275*CRI!M275</f>
        <v>0</v>
      </c>
    </row>
    <row r="276" spans="1:14" x14ac:dyDescent="0.25">
      <c r="A276" s="3">
        <v>3.74183E-16</v>
      </c>
      <c r="B276" s="3">
        <v>1.4388E-2</v>
      </c>
      <c r="C276">
        <f t="shared" si="14"/>
        <v>8000</v>
      </c>
      <c r="D276" s="3">
        <v>6.5399999999999196E-7</v>
      </c>
      <c r="E276" s="6">
        <f>IF(C276&lt;=5000,F276*G276,Daylight!K276)</f>
        <v>71.602713762964228</v>
      </c>
      <c r="F276" s="3">
        <f t="shared" si="12"/>
        <v>3127485544229537</v>
      </c>
      <c r="G276" s="3">
        <f t="shared" si="13"/>
        <v>6.8293733524764269E-2</v>
      </c>
      <c r="H276">
        <f>CRI!A276*CRI!K276</f>
        <v>5.6819175476206144E-2</v>
      </c>
      <c r="I276">
        <f>CRI!A276*CRI!L276</f>
        <v>2.1243692332670799E-2</v>
      </c>
      <c r="J276">
        <f>CRI!A276*CRI!M276</f>
        <v>0</v>
      </c>
      <c r="L276" s="3">
        <f>CRI!B276*CRI!K276</f>
        <v>16.520693658930199</v>
      </c>
      <c r="M276" s="3">
        <f>CRI!B276*CRI!L276</f>
        <v>6.1767973623550452</v>
      </c>
      <c r="N276" s="3">
        <f>CRI!B276*CRI!M276</f>
        <v>0</v>
      </c>
    </row>
    <row r="277" spans="1:14" x14ac:dyDescent="0.25">
      <c r="A277" s="3">
        <v>3.74183E-16</v>
      </c>
      <c r="B277" s="3">
        <v>1.4388E-2</v>
      </c>
      <c r="C277">
        <f t="shared" si="14"/>
        <v>8000</v>
      </c>
      <c r="D277" s="3">
        <v>6.5499999999999203E-7</v>
      </c>
      <c r="E277" s="6">
        <f>IF(C277&lt;=5000,F277*G277,Daylight!K277)</f>
        <v>71.513810998142063</v>
      </c>
      <c r="F277" s="3">
        <f t="shared" si="12"/>
        <v>3103684395081250</v>
      </c>
      <c r="G277" s="3">
        <f t="shared" si="13"/>
        <v>6.860077690668806E-2</v>
      </c>
      <c r="H277">
        <f>CRI!A277*CRI!K277</f>
        <v>5.3028758073215526E-2</v>
      </c>
      <c r="I277">
        <f>CRI!A277*CRI!L277</f>
        <v>1.9785764329100994E-2</v>
      </c>
      <c r="J277">
        <f>CRI!A277*CRI!M277</f>
        <v>0</v>
      </c>
      <c r="L277" s="3">
        <f>CRI!B277*CRI!K277</f>
        <v>15.64007046529367</v>
      </c>
      <c r="M277" s="3">
        <f>CRI!B277*CRI!L277</f>
        <v>5.8355269774483931</v>
      </c>
      <c r="N277" s="3">
        <f>CRI!B277*CRI!M277</f>
        <v>0</v>
      </c>
    </row>
    <row r="278" spans="1:14" x14ac:dyDescent="0.25">
      <c r="A278" s="3">
        <v>3.74183E-16</v>
      </c>
      <c r="B278" s="3">
        <v>1.4388E-2</v>
      </c>
      <c r="C278">
        <f t="shared" si="14"/>
        <v>8000</v>
      </c>
      <c r="D278" s="3">
        <v>6.55999999999992E-7</v>
      </c>
      <c r="E278" s="6">
        <f>IF(C278&lt;=5000,F278*G278,Daylight!K278)</f>
        <v>71.424908233319897</v>
      </c>
      <c r="F278" s="3">
        <f t="shared" si="12"/>
        <v>3080100276513137</v>
      </c>
      <c r="G278" s="3">
        <f t="shared" si="13"/>
        <v>6.8908346947122431E-2</v>
      </c>
      <c r="H278">
        <f>CRI!A278*CRI!K278</f>
        <v>4.9435120855199181E-2</v>
      </c>
      <c r="I278">
        <f>CRI!A278*CRI!L278</f>
        <v>1.8409085201242837E-2</v>
      </c>
      <c r="J278">
        <f>CRI!A278*CRI!M278</f>
        <v>0</v>
      </c>
      <c r="L278" s="3">
        <f>CRI!B278*CRI!K278</f>
        <v>14.791891362886675</v>
      </c>
      <c r="M278" s="3">
        <f>CRI!B278*CRI!L278</f>
        <v>5.5083346348948998</v>
      </c>
      <c r="N278" s="3">
        <f>CRI!B278*CRI!M278</f>
        <v>0</v>
      </c>
    </row>
    <row r="279" spans="1:14" x14ac:dyDescent="0.25">
      <c r="A279" s="3">
        <v>3.74183E-16</v>
      </c>
      <c r="B279" s="3">
        <v>1.4388E-2</v>
      </c>
      <c r="C279">
        <f t="shared" si="14"/>
        <v>8000</v>
      </c>
      <c r="D279" s="3">
        <v>6.5699999999999102E-7</v>
      </c>
      <c r="E279" s="6">
        <f>IF(C279&lt;=5000,F279*G279,Daylight!K279)</f>
        <v>71.336005468497746</v>
      </c>
      <c r="F279" s="3">
        <f t="shared" si="12"/>
        <v>3056730883207033.5</v>
      </c>
      <c r="G279" s="3">
        <f t="shared" si="13"/>
        <v>6.921644230103606E-2</v>
      </c>
      <c r="H279">
        <f>CRI!A279*CRI!K279</f>
        <v>4.6034075901018129E-2</v>
      </c>
      <c r="I279">
        <f>CRI!A279*CRI!L279</f>
        <v>1.7111069619172789E-2</v>
      </c>
      <c r="J279">
        <f>CRI!A279*CRI!M279</f>
        <v>0</v>
      </c>
      <c r="L279" s="3">
        <f>CRI!B279*CRI!K279</f>
        <v>13.976378466605578</v>
      </c>
      <c r="M279" s="3">
        <f>CRI!B279*CRI!L279</f>
        <v>5.195081692966192</v>
      </c>
      <c r="N279" s="3">
        <f>CRI!B279*CRI!M279</f>
        <v>0</v>
      </c>
    </row>
    <row r="280" spans="1:14" x14ac:dyDescent="0.25">
      <c r="A280" s="3">
        <v>3.74183E-16</v>
      </c>
      <c r="B280" s="3">
        <v>1.4388E-2</v>
      </c>
      <c r="C280">
        <f t="shared" si="14"/>
        <v>8000</v>
      </c>
      <c r="D280" s="3">
        <v>6.5799999999999099E-7</v>
      </c>
      <c r="E280" s="6">
        <f>IF(C280&lt;=5000,F280*G280,Daylight!K280)</f>
        <v>71.247102703675594</v>
      </c>
      <c r="F280" s="3">
        <f t="shared" si="12"/>
        <v>3033573937787770.5</v>
      </c>
      <c r="G280" s="3">
        <f t="shared" si="13"/>
        <v>6.9525061626029533E-2</v>
      </c>
      <c r="H280">
        <f>CRI!A280*CRI!K280</f>
        <v>4.2818536205333692E-2</v>
      </c>
      <c r="I280">
        <f>CRI!A280*CRI!L280</f>
        <v>1.5888385469800717E-2</v>
      </c>
      <c r="J280">
        <f>CRI!A280*CRI!M280</f>
        <v>0</v>
      </c>
      <c r="L280" s="3">
        <f>CRI!B280*CRI!K280</f>
        <v>13.192883005321772</v>
      </c>
      <c r="M280" s="3">
        <f>CRI!B280*CRI!L280</f>
        <v>4.8953941265377665</v>
      </c>
      <c r="N280" s="3">
        <f>CRI!B280*CRI!M280</f>
        <v>0</v>
      </c>
    </row>
    <row r="281" spans="1:14" x14ac:dyDescent="0.25">
      <c r="A281" s="3">
        <v>3.74183E-16</v>
      </c>
      <c r="B281" s="3">
        <v>1.4388E-2</v>
      </c>
      <c r="C281">
        <f t="shared" si="14"/>
        <v>8000</v>
      </c>
      <c r="D281" s="3">
        <v>6.5899999999999096E-7</v>
      </c>
      <c r="E281" s="6">
        <f>IF(C281&lt;=5000,F281*G281,Daylight!K281)</f>
        <v>71.158199938853443</v>
      </c>
      <c r="F281" s="3">
        <f t="shared" si="12"/>
        <v>3010627190442836</v>
      </c>
      <c r="G281" s="3">
        <f t="shared" si="13"/>
        <v>6.9834203582344573E-2</v>
      </c>
      <c r="H281">
        <f>CRI!A281*CRI!K281</f>
        <v>3.9781503494055542E-2</v>
      </c>
      <c r="I281">
        <f>CRI!A281*CRI!L281</f>
        <v>1.4737771188442519E-2</v>
      </c>
      <c r="J281">
        <f>CRI!A281*CRI!M281</f>
        <v>0</v>
      </c>
      <c r="L281" s="3">
        <f>CRI!B281*CRI!K281</f>
        <v>12.440751759169606</v>
      </c>
      <c r="M281" s="3">
        <f>CRI!B281*CRI!L281</f>
        <v>4.6088995320715522</v>
      </c>
      <c r="N281" s="3">
        <f>CRI!B281*CRI!M281</f>
        <v>0</v>
      </c>
    </row>
    <row r="282" spans="1:14" x14ac:dyDescent="0.25">
      <c r="A282" s="3">
        <v>3.74183E-16</v>
      </c>
      <c r="B282" s="3">
        <v>1.4388E-2</v>
      </c>
      <c r="C282">
        <f t="shared" si="14"/>
        <v>8000</v>
      </c>
      <c r="D282" s="3">
        <v>6.5999999999999103E-7</v>
      </c>
      <c r="E282" s="6">
        <f>IF(C282&lt;=5000,F282*G282,Daylight!K282)</f>
        <v>71.069297174031277</v>
      </c>
      <c r="F282" s="3">
        <f t="shared" si="12"/>
        <v>2987888418547577.5</v>
      </c>
      <c r="G282" s="3">
        <f t="shared" si="13"/>
        <v>7.0143866832875504E-2</v>
      </c>
      <c r="H282">
        <f>CRI!A282*CRI!K282</f>
        <v>3.6916075722331132E-2</v>
      </c>
      <c r="I282">
        <f>CRI!A282*CRI!L282</f>
        <v>1.3656037714143112E-2</v>
      </c>
      <c r="J282">
        <f>CRI!A282*CRI!M282</f>
        <v>0</v>
      </c>
      <c r="L282" s="3">
        <f>CRI!B282*CRI!K282</f>
        <v>11.719327103997758</v>
      </c>
      <c r="M282" s="3">
        <f>CRI!B282*CRI!L282</f>
        <v>4.3352271276159078</v>
      </c>
      <c r="N282" s="3">
        <f>CRI!B282*CRI!M282</f>
        <v>0</v>
      </c>
    </row>
    <row r="283" spans="1:14" x14ac:dyDescent="0.25">
      <c r="A283" s="3">
        <v>3.74183E-16</v>
      </c>
      <c r="B283" s="3">
        <v>1.4388E-2</v>
      </c>
      <c r="C283">
        <f t="shared" si="14"/>
        <v>8000</v>
      </c>
      <c r="D283" s="3">
        <v>6.60999999999991E-7</v>
      </c>
      <c r="E283" s="6">
        <f>IF(C283&lt;=5000,F283*G283,Daylight!K283)</f>
        <v>71.12864890425783</v>
      </c>
      <c r="F283" s="3">
        <f t="shared" si="12"/>
        <v>2965355426296164</v>
      </c>
      <c r="G283" s="3">
        <f t="shared" si="13"/>
        <v>7.0454050043179631E-2</v>
      </c>
      <c r="H283">
        <f>CRI!A283*CRI!K283</f>
        <v>3.4215586162623129E-2</v>
      </c>
      <c r="I283">
        <f>CRI!A283*CRI!L283</f>
        <v>1.2640063595757723E-2</v>
      </c>
      <c r="J283">
        <f>CRI!A283*CRI!M283</f>
        <v>0</v>
      </c>
      <c r="L283" s="3">
        <f>CRI!B283*CRI!K283</f>
        <v>11.051023455713155</v>
      </c>
      <c r="M283" s="3">
        <f>CRI!B283*CRI!L283</f>
        <v>4.0825148695250526</v>
      </c>
      <c r="N283" s="3">
        <f>CRI!B283*CRI!M283</f>
        <v>0</v>
      </c>
    </row>
    <row r="284" spans="1:14" x14ac:dyDescent="0.25">
      <c r="A284" s="3">
        <v>3.74183E-16</v>
      </c>
      <c r="B284" s="3">
        <v>1.4388E-2</v>
      </c>
      <c r="C284">
        <f t="shared" si="14"/>
        <v>8000</v>
      </c>
      <c r="D284" s="3">
        <v>6.6199999999999097E-7</v>
      </c>
      <c r="E284" s="6">
        <f>IF(C284&lt;=5000,F284*G284,Daylight!K284)</f>
        <v>71.188000634484354</v>
      </c>
      <c r="F284" s="3">
        <f t="shared" si="12"/>
        <v>2943026044338068</v>
      </c>
      <c r="G284" s="3">
        <f t="shared" si="13"/>
        <v>7.076475188148712E-2</v>
      </c>
      <c r="H284">
        <f>CRI!A284*CRI!K284</f>
        <v>3.1674530386623642E-2</v>
      </c>
      <c r="I284">
        <f>CRI!A284*CRI!L284</f>
        <v>1.1687072105528922E-2</v>
      </c>
      <c r="J284">
        <f>CRI!A284*CRI!M284</f>
        <v>0</v>
      </c>
      <c r="L284" s="3">
        <f>CRI!B284*CRI!K284</f>
        <v>10.409821332780647</v>
      </c>
      <c r="M284" s="3">
        <f>CRI!B284*CRI!L284</f>
        <v>3.8409514217536289</v>
      </c>
      <c r="N284" s="3">
        <f>CRI!B284*CRI!M284</f>
        <v>0</v>
      </c>
    </row>
    <row r="285" spans="1:14" x14ac:dyDescent="0.25">
      <c r="A285" s="3">
        <v>3.74183E-16</v>
      </c>
      <c r="B285" s="3">
        <v>1.4388E-2</v>
      </c>
      <c r="C285">
        <f t="shared" si="14"/>
        <v>8000</v>
      </c>
      <c r="D285" s="3">
        <v>6.6299999999999105E-7</v>
      </c>
      <c r="E285" s="6">
        <f>IF(C285&lt;=5000,F285*G285,Daylight!K285)</f>
        <v>71.247352364710892</v>
      </c>
      <c r="F285" s="3">
        <f t="shared" si="12"/>
        <v>2920898129420034.5</v>
      </c>
      <c r="G285" s="3">
        <f t="shared" si="13"/>
        <v>7.1075971018711104E-2</v>
      </c>
      <c r="H285">
        <f>CRI!A285*CRI!K285</f>
        <v>2.9287994474568022E-2</v>
      </c>
      <c r="I285">
        <f>CRI!A285*CRI!L285</f>
        <v>1.0794478164852614E-2</v>
      </c>
      <c r="J285">
        <f>CRI!A285*CRI!M285</f>
        <v>0</v>
      </c>
      <c r="L285" s="3">
        <f>CRI!B285*CRI!K285</f>
        <v>9.7957984766240997</v>
      </c>
      <c r="M285" s="3">
        <f>CRI!B285*CRI!L285</f>
        <v>3.6103712343647922</v>
      </c>
      <c r="N285" s="3">
        <f>CRI!B285*CRI!M285</f>
        <v>0</v>
      </c>
    </row>
    <row r="286" spans="1:14" x14ac:dyDescent="0.25">
      <c r="A286" s="3">
        <v>3.74183E-16</v>
      </c>
      <c r="B286" s="3">
        <v>1.4388E-2</v>
      </c>
      <c r="C286">
        <f t="shared" si="14"/>
        <v>8000</v>
      </c>
      <c r="D286" s="3">
        <v>6.6399999999999102E-7</v>
      </c>
      <c r="E286" s="6">
        <f>IF(C286&lt;=5000,F286*G286,Daylight!K286)</f>
        <v>71.306704094937444</v>
      </c>
      <c r="F286" s="3">
        <f t="shared" si="12"/>
        <v>2898969564033424</v>
      </c>
      <c r="G286" s="3">
        <f t="shared" si="13"/>
        <v>7.1387706128456768E-2</v>
      </c>
      <c r="H286">
        <f>CRI!A286*CRI!K286</f>
        <v>2.7051071170325371E-2</v>
      </c>
      <c r="I286">
        <f>CRI!A286*CRI!L286</f>
        <v>9.9597509365246008E-3</v>
      </c>
      <c r="J286">
        <f>CRI!A286*CRI!M286</f>
        <v>0</v>
      </c>
      <c r="L286" s="3">
        <f>CRI!B286*CRI!K286</f>
        <v>9.209025521737658</v>
      </c>
      <c r="M286" s="3">
        <f>CRI!B286*CRI!L286</f>
        <v>3.3906088223678421</v>
      </c>
      <c r="N286" s="3">
        <f>CRI!B286*CRI!M286</f>
        <v>0</v>
      </c>
    </row>
    <row r="287" spans="1:14" x14ac:dyDescent="0.25">
      <c r="A287" s="3">
        <v>3.74183E-16</v>
      </c>
      <c r="B287" s="3">
        <v>1.4388E-2</v>
      </c>
      <c r="C287">
        <f t="shared" si="14"/>
        <v>8000</v>
      </c>
      <c r="D287" s="3">
        <v>6.6499999999999099E-7</v>
      </c>
      <c r="E287" s="6">
        <f>IF(C287&lt;=5000,F287*G287,Daylight!K287)</f>
        <v>71.366055825163969</v>
      </c>
      <c r="F287" s="3">
        <f t="shared" si="12"/>
        <v>2877238256066822</v>
      </c>
      <c r="G287" s="3">
        <f t="shared" si="13"/>
        <v>7.1699955887031236E-2</v>
      </c>
      <c r="H287">
        <f>CRI!A287*CRI!K287</f>
        <v>2.4958867285404172E-2</v>
      </c>
      <c r="I287">
        <f>CRI!A287*CRI!L287</f>
        <v>9.1804150460669809E-3</v>
      </c>
      <c r="J287">
        <f>CRI!A287*CRI!M287</f>
        <v>0</v>
      </c>
      <c r="L287" s="3">
        <f>CRI!B287*CRI!K287</f>
        <v>8.6495659660098738</v>
      </c>
      <c r="M287" s="3">
        <f>CRI!B287*CRI!L287</f>
        <v>3.1814987686858096</v>
      </c>
      <c r="N287" s="3">
        <f>CRI!B287*CRI!M287</f>
        <v>0</v>
      </c>
    </row>
    <row r="288" spans="1:14" x14ac:dyDescent="0.25">
      <c r="A288" s="3">
        <v>3.74183E-16</v>
      </c>
      <c r="B288" s="3">
        <v>1.4388E-2</v>
      </c>
      <c r="C288">
        <f t="shared" si="14"/>
        <v>8000</v>
      </c>
      <c r="D288" s="3">
        <v>6.6599999999999096E-7</v>
      </c>
      <c r="E288" s="6">
        <f>IF(C288&lt;=5000,F288*G288,Daylight!K288)</f>
        <v>71.425407555390507</v>
      </c>
      <c r="F288" s="3">
        <f t="shared" si="12"/>
        <v>2855702138463873.5</v>
      </c>
      <c r="G288" s="3">
        <f t="shared" si="13"/>
        <v>7.2012718973452364E-2</v>
      </c>
      <c r="H288">
        <f>CRI!A288*CRI!K288</f>
        <v>2.3004486411483126E-2</v>
      </c>
      <c r="I288">
        <f>CRI!A288*CRI!L288</f>
        <v>8.4533653890403512E-3</v>
      </c>
      <c r="J288">
        <f>CRI!A288*CRI!M288</f>
        <v>0</v>
      </c>
      <c r="L288" s="3">
        <f>CRI!B288*CRI!K288</f>
        <v>8.116761886972311</v>
      </c>
      <c r="M288" s="3">
        <f>CRI!B288*CRI!L288</f>
        <v>2.9826335949914364</v>
      </c>
      <c r="N288" s="3">
        <f>CRI!B288*CRI!M288</f>
        <v>0</v>
      </c>
    </row>
    <row r="289" spans="1:14" x14ac:dyDescent="0.25">
      <c r="A289" s="3">
        <v>3.74183E-16</v>
      </c>
      <c r="B289" s="3">
        <v>1.4388E-2</v>
      </c>
      <c r="C289">
        <f t="shared" si="14"/>
        <v>8000</v>
      </c>
      <c r="D289" s="3">
        <v>6.6699999999999103E-7</v>
      </c>
      <c r="E289" s="6">
        <f>IF(C289&lt;=5000,F289*G289,Daylight!K289)</f>
        <v>71.484759285617031</v>
      </c>
      <c r="F289" s="3">
        <f t="shared" si="12"/>
        <v>2834359168886218</v>
      </c>
      <c r="G289" s="3">
        <f t="shared" si="13"/>
        <v>7.2325994069457708E-2</v>
      </c>
      <c r="H289">
        <f>CRI!A289*CRI!K289</f>
        <v>2.1183088778488238E-2</v>
      </c>
      <c r="I289">
        <f>CRI!A289*CRI!L289</f>
        <v>7.7766418783981753E-3</v>
      </c>
      <c r="J289">
        <f>CRI!A289*CRI!M289</f>
        <v>0</v>
      </c>
      <c r="L289" s="3">
        <f>CRI!B289*CRI!K289</f>
        <v>7.6106248973432171</v>
      </c>
      <c r="M289" s="3">
        <f>CRI!B289*CRI!L289</f>
        <v>2.7939789572879703</v>
      </c>
      <c r="N289" s="3">
        <f>CRI!B289*CRI!M289</f>
        <v>0</v>
      </c>
    </row>
    <row r="290" spans="1:14" x14ac:dyDescent="0.25">
      <c r="A290" s="3">
        <v>3.74183E-16</v>
      </c>
      <c r="B290" s="3">
        <v>1.4388E-2</v>
      </c>
      <c r="C290">
        <f t="shared" si="14"/>
        <v>8000</v>
      </c>
      <c r="D290" s="3">
        <v>6.67999999999991E-7</v>
      </c>
      <c r="E290" s="6">
        <f>IF(C290&lt;=5000,F290*G290,Daylight!K290)</f>
        <v>71.544111015843583</v>
      </c>
      <c r="F290" s="3">
        <f t="shared" si="12"/>
        <v>2813207329381468.5</v>
      </c>
      <c r="G290" s="3">
        <f t="shared" si="13"/>
        <v>7.2639779859513101E-2</v>
      </c>
      <c r="H290">
        <f>CRI!A290*CRI!K290</f>
        <v>1.9492892734019367E-2</v>
      </c>
      <c r="I290">
        <f>CRI!A290*CRI!L290</f>
        <v>7.149482047263977E-3</v>
      </c>
      <c r="J290">
        <f>CRI!A290*CRI!M290</f>
        <v>0</v>
      </c>
      <c r="L290" s="3">
        <f>CRI!B290*CRI!K290</f>
        <v>7.1322639065782942</v>
      </c>
      <c r="M290" s="3">
        <f>CRI!B290*CRI!L290</f>
        <v>2.6159274281255422</v>
      </c>
      <c r="N290" s="3">
        <f>CRI!B290*CRI!M290</f>
        <v>0</v>
      </c>
    </row>
    <row r="291" spans="1:14" x14ac:dyDescent="0.25">
      <c r="A291" s="3">
        <v>3.74183E-16</v>
      </c>
      <c r="B291" s="3">
        <v>1.4388E-2</v>
      </c>
      <c r="C291">
        <f t="shared" si="14"/>
        <v>8000</v>
      </c>
      <c r="D291" s="3">
        <v>6.6899999999999097E-7</v>
      </c>
      <c r="E291" s="6">
        <f>IF(C291&lt;=5000,F291*G291,Daylight!K291)</f>
        <v>71.603462746070136</v>
      </c>
      <c r="F291" s="3">
        <f t="shared" si="12"/>
        <v>2792244626056112</v>
      </c>
      <c r="G291" s="3">
        <f t="shared" si="13"/>
        <v>7.2954075030821117E-2</v>
      </c>
      <c r="H291">
        <f>CRI!A291*CRI!K291</f>
        <v>1.793198027969219E-2</v>
      </c>
      <c r="I291">
        <f>CRI!A291*CRI!L291</f>
        <v>6.5710738729341548E-3</v>
      </c>
      <c r="J291">
        <f>CRI!A291*CRI!M291</f>
        <v>0</v>
      </c>
      <c r="L291" s="3">
        <f>CRI!B291*CRI!K291</f>
        <v>6.6827948562030004</v>
      </c>
      <c r="M291" s="3">
        <f>CRI!B291*CRI!L291</f>
        <v>2.4488727955777168</v>
      </c>
      <c r="N291" s="3">
        <f>CRI!B291*CRI!M291</f>
        <v>0</v>
      </c>
    </row>
    <row r="292" spans="1:14" x14ac:dyDescent="0.25">
      <c r="A292" s="3">
        <v>3.74183E-16</v>
      </c>
      <c r="B292" s="3">
        <v>1.4388E-2</v>
      </c>
      <c r="C292">
        <f t="shared" si="14"/>
        <v>8000</v>
      </c>
      <c r="D292" s="3">
        <v>6.6999999999999104E-7</v>
      </c>
      <c r="E292" s="6">
        <f>IF(C292&lt;=5000,F292*G292,Daylight!K292)</f>
        <v>71.66281447629666</v>
      </c>
      <c r="F292" s="3">
        <f t="shared" si="12"/>
        <v>2771469088753306</v>
      </c>
      <c r="G292" s="3">
        <f t="shared" si="13"/>
        <v>7.3268878273329202E-2</v>
      </c>
      <c r="H292">
        <f>CRI!A292*CRI!K292</f>
        <v>1.6498276865143109E-2</v>
      </c>
      <c r="I292">
        <f>CRI!A292*CRI!L292</f>
        <v>6.0405590352926707E-3</v>
      </c>
      <c r="J292">
        <f>CRI!A292*CRI!M292</f>
        <v>0</v>
      </c>
      <c r="L292" s="3">
        <f>CRI!B292*CRI!K292</f>
        <v>6.2633299852283288</v>
      </c>
      <c r="M292" s="3">
        <f>CRI!B292*CRI!L292</f>
        <v>2.2932100632414931</v>
      </c>
      <c r="N292" s="3">
        <f>CRI!B292*CRI!M292</f>
        <v>0</v>
      </c>
    </row>
    <row r="293" spans="1:14" x14ac:dyDescent="0.25">
      <c r="A293" s="3">
        <v>3.74183E-16</v>
      </c>
      <c r="B293" s="3">
        <v>1.4388E-2</v>
      </c>
      <c r="C293">
        <f t="shared" si="14"/>
        <v>8000</v>
      </c>
      <c r="D293" s="3">
        <v>6.7099999999999101E-7</v>
      </c>
      <c r="E293" s="6">
        <f>IF(C293&lt;=5000,F293*G293,Daylight!K293)</f>
        <v>71.277890112442819</v>
      </c>
      <c r="F293" s="3">
        <f t="shared" si="12"/>
        <v>2750878770735457.5</v>
      </c>
      <c r="G293" s="3">
        <f t="shared" si="13"/>
        <v>7.3584188279737728E-2</v>
      </c>
      <c r="H293">
        <f>CRI!A293*CRI!K293</f>
        <v>1.5187329270284771E-2</v>
      </c>
      <c r="I293">
        <f>CRI!A293*CRI!L293</f>
        <v>5.5561256408609523E-3</v>
      </c>
      <c r="J293">
        <f>CRI!A293*CRI!M293</f>
        <v>0</v>
      </c>
      <c r="L293" s="3">
        <f>CRI!B293*CRI!K293</f>
        <v>5.8377276269835745</v>
      </c>
      <c r="M293" s="3">
        <f>CRI!B293*CRI!L293</f>
        <v>2.1356716230619806</v>
      </c>
      <c r="N293" s="3">
        <f>CRI!B293*CRI!M293</f>
        <v>0</v>
      </c>
    </row>
    <row r="294" spans="1:14" x14ac:dyDescent="0.25">
      <c r="A294" s="3">
        <v>3.74183E-16</v>
      </c>
      <c r="B294" s="3">
        <v>1.4388E-2</v>
      </c>
      <c r="C294">
        <f t="shared" si="14"/>
        <v>8000</v>
      </c>
      <c r="D294" s="3">
        <v>6.7199999999999098E-7</v>
      </c>
      <c r="E294" s="6">
        <f>IF(C294&lt;=5000,F294*G294,Daylight!K294)</f>
        <v>70.892965748589035</v>
      </c>
      <c r="F294" s="3">
        <f t="shared" si="12"/>
        <v>2730471748371488</v>
      </c>
      <c r="G294" s="3">
        <f t="shared" si="13"/>
        <v>7.3900003745507412E-2</v>
      </c>
      <c r="H294">
        <f>CRI!A294*CRI!K294</f>
        <v>1.3988977330416364E-2</v>
      </c>
      <c r="I294">
        <f>CRI!A294*CRI!L294</f>
        <v>5.1138228295905027E-3</v>
      </c>
      <c r="J294">
        <f>CRI!A294*CRI!M294</f>
        <v>0</v>
      </c>
      <c r="L294" s="3">
        <f>CRI!B294*CRI!K294</f>
        <v>5.444883191385042</v>
      </c>
      <c r="M294" s="3">
        <f>CRI!B294*CRI!L294</f>
        <v>1.9904362778554647</v>
      </c>
      <c r="N294" s="3">
        <f>CRI!B294*CRI!M294</f>
        <v>0</v>
      </c>
    </row>
    <row r="295" spans="1:14" x14ac:dyDescent="0.25">
      <c r="A295" s="3">
        <v>3.74183E-16</v>
      </c>
      <c r="B295" s="3">
        <v>1.4388E-2</v>
      </c>
      <c r="C295">
        <f t="shared" si="14"/>
        <v>8000</v>
      </c>
      <c r="D295" s="3">
        <v>6.7299999999999095E-7</v>
      </c>
      <c r="E295" s="6">
        <f>IF(C295&lt;=5000,F295*G295,Daylight!K295)</f>
        <v>70.508041384735208</v>
      </c>
      <c r="F295" s="3">
        <f t="shared" si="12"/>
        <v>2710246120828764</v>
      </c>
      <c r="G295" s="3">
        <f t="shared" si="13"/>
        <v>7.4216323368867326E-2</v>
      </c>
      <c r="H295">
        <f>CRI!A295*CRI!K295</f>
        <v>1.2892868950436261E-2</v>
      </c>
      <c r="I295">
        <f>CRI!A295*CRI!L295</f>
        <v>4.7096913421188092E-3</v>
      </c>
      <c r="J295">
        <f>CRI!A295*CRI!M295</f>
        <v>0</v>
      </c>
      <c r="L295" s="3">
        <f>CRI!B295*CRI!K295</f>
        <v>5.0820165598525255</v>
      </c>
      <c r="M295" s="3">
        <f>CRI!B295*CRI!L295</f>
        <v>1.8564316045135918</v>
      </c>
      <c r="N295" s="3">
        <f>CRI!B295*CRI!M295</f>
        <v>0</v>
      </c>
    </row>
    <row r="296" spans="1:14" x14ac:dyDescent="0.25">
      <c r="A296" s="3">
        <v>3.74183E-16</v>
      </c>
      <c r="B296" s="3">
        <v>1.4388E-2</v>
      </c>
      <c r="C296">
        <f t="shared" si="14"/>
        <v>8000</v>
      </c>
      <c r="D296" s="3">
        <v>6.7399999999999103E-7</v>
      </c>
      <c r="E296" s="6">
        <f>IF(C296&lt;=5000,F296*G296,Daylight!K296)</f>
        <v>70.123117020881423</v>
      </c>
      <c r="F296" s="3">
        <f t="shared" si="12"/>
        <v>2690200009769561</v>
      </c>
      <c r="G296" s="3">
        <f t="shared" si="13"/>
        <v>7.4533145850821714E-2</v>
      </c>
      <c r="H296">
        <f>CRI!A296*CRI!K296</f>
        <v>1.1889148980211411E-2</v>
      </c>
      <c r="I296">
        <f>CRI!A296*CRI!L296</f>
        <v>4.3399655746024996E-3</v>
      </c>
      <c r="J296">
        <f>CRI!A296*CRI!M296</f>
        <v>0</v>
      </c>
      <c r="L296" s="3">
        <f>CRI!B296*CRI!K296</f>
        <v>4.7463981774702741</v>
      </c>
      <c r="M296" s="3">
        <f>CRI!B296*CRI!L296</f>
        <v>1.7326054815077891</v>
      </c>
      <c r="N296" s="3">
        <f>CRI!B296*CRI!M296</f>
        <v>0</v>
      </c>
    </row>
    <row r="297" spans="1:14" x14ac:dyDescent="0.25">
      <c r="A297" s="3">
        <v>3.74183E-16</v>
      </c>
      <c r="B297" s="3">
        <v>1.4388E-2</v>
      </c>
      <c r="C297">
        <f t="shared" si="14"/>
        <v>8000</v>
      </c>
      <c r="D297" s="3">
        <v>6.74999999999991E-7</v>
      </c>
      <c r="E297" s="6">
        <f>IF(C297&lt;=5000,F297*G297,Daylight!K297)</f>
        <v>69.738192657027597</v>
      </c>
      <c r="F297" s="3">
        <f t="shared" si="12"/>
        <v>2670331559052028</v>
      </c>
      <c r="G297" s="3">
        <f t="shared" si="13"/>
        <v>7.4850469895157257E-2</v>
      </c>
      <c r="H297">
        <f>CRI!A297*CRI!K297</f>
        <v>1.096845009561485E-2</v>
      </c>
      <c r="I297">
        <f>CRI!A297*CRI!L297</f>
        <v>4.0010698461991276E-3</v>
      </c>
      <c r="J297">
        <f>CRI!A297*CRI!M297</f>
        <v>0</v>
      </c>
      <c r="L297" s="3">
        <f>CRI!B297*CRI!K297</f>
        <v>4.4353490529869557</v>
      </c>
      <c r="M297" s="3">
        <f>CRI!B297*CRI!L297</f>
        <v>1.6179260696430402</v>
      </c>
      <c r="N297" s="3">
        <f>CRI!B297*CRI!M297</f>
        <v>0</v>
      </c>
    </row>
    <row r="298" spans="1:14" x14ac:dyDescent="0.25">
      <c r="A298" s="3">
        <v>3.74183E-16</v>
      </c>
      <c r="B298" s="3">
        <v>1.4388E-2</v>
      </c>
      <c r="C298">
        <f t="shared" si="14"/>
        <v>8000</v>
      </c>
      <c r="D298" s="3">
        <v>6.7599999999999097E-7</v>
      </c>
      <c r="E298" s="6">
        <f>IF(C298&lt;=5000,F298*G298,Daylight!K298)</f>
        <v>69.353268293173812</v>
      </c>
      <c r="F298" s="3">
        <f t="shared" si="12"/>
        <v>2650638934435543.5</v>
      </c>
      <c r="G298" s="3">
        <f t="shared" si="13"/>
        <v>7.516829420844999E-2</v>
      </c>
      <c r="H298">
        <f>CRI!A298*CRI!K298</f>
        <v>1.0125690885666529E-2</v>
      </c>
      <c r="I298">
        <f>CRI!A298*CRI!L298</f>
        <v>3.6910129540263749E-3</v>
      </c>
      <c r="J298">
        <f>CRI!A298*CRI!M298</f>
        <v>0</v>
      </c>
      <c r="L298" s="3">
        <f>CRI!B298*CRI!K298</f>
        <v>4.1478005138196021</v>
      </c>
      <c r="M298" s="3">
        <f>CRI!B298*CRI!L298</f>
        <v>1.5119546508077748</v>
      </c>
      <c r="N298" s="3">
        <f>CRI!B298*CRI!M298</f>
        <v>0</v>
      </c>
    </row>
    <row r="299" spans="1:14" x14ac:dyDescent="0.25">
      <c r="A299" s="3">
        <v>3.74183E-16</v>
      </c>
      <c r="B299" s="3">
        <v>1.4388E-2</v>
      </c>
      <c r="C299">
        <f t="shared" si="14"/>
        <v>8000</v>
      </c>
      <c r="D299" s="3">
        <v>6.7699999999999104E-7</v>
      </c>
      <c r="E299" s="6">
        <f>IF(C299&lt;=5000,F299*G299,Daylight!K299)</f>
        <v>68.968343929319971</v>
      </c>
      <c r="F299" s="3">
        <f t="shared" si="12"/>
        <v>2631120323290427.5</v>
      </c>
      <c r="G299" s="3">
        <f t="shared" si="13"/>
        <v>7.5486617500071962E-2</v>
      </c>
      <c r="H299">
        <f>CRI!A299*CRI!K299</f>
        <v>9.3535380565747585E-3</v>
      </c>
      <c r="I299">
        <f>CRI!A299*CRI!L299</f>
        <v>3.4070832768750515E-3</v>
      </c>
      <c r="J299">
        <f>CRI!A299*CRI!M299</f>
        <v>0</v>
      </c>
      <c r="L299" s="3">
        <f>CRI!B299*CRI!K299</f>
        <v>3.8816873679650152</v>
      </c>
      <c r="M299" s="3">
        <f>CRI!B299*CRI!L299</f>
        <v>1.4139282950962604</v>
      </c>
      <c r="N299" s="3">
        <f>CRI!B299*CRI!M299</f>
        <v>0</v>
      </c>
    </row>
    <row r="300" spans="1:14" x14ac:dyDescent="0.25">
      <c r="A300" s="3">
        <v>3.74183E-16</v>
      </c>
      <c r="B300" s="3">
        <v>1.4388E-2</v>
      </c>
      <c r="C300">
        <f t="shared" si="14"/>
        <v>8000</v>
      </c>
      <c r="D300" s="3">
        <v>6.7799999999999101E-7</v>
      </c>
      <c r="E300" s="6">
        <f>IF(C300&lt;=5000,F300*G300,Daylight!K300)</f>
        <v>68.583419565466187</v>
      </c>
      <c r="F300" s="3">
        <f t="shared" si="12"/>
        <v>2611773934311922</v>
      </c>
      <c r="G300" s="3">
        <f t="shared" si="13"/>
        <v>7.5805438482197368E-2</v>
      </c>
      <c r="H300">
        <f>CRI!A300*CRI!K300</f>
        <v>8.6401543267904998E-3</v>
      </c>
      <c r="I300">
        <f>CRI!A300*CRI!L300</f>
        <v>3.1449544276871623E-3</v>
      </c>
      <c r="J300">
        <f>CRI!A300*CRI!M300</f>
        <v>0</v>
      </c>
      <c r="L300" s="3">
        <f>CRI!B300*CRI!K300</f>
        <v>3.6329350611390918</v>
      </c>
      <c r="M300" s="3">
        <f>CRI!B300*CRI!L300</f>
        <v>1.3223623993153186</v>
      </c>
      <c r="N300" s="3">
        <f>CRI!B300*CRI!M300</f>
        <v>0</v>
      </c>
    </row>
    <row r="301" spans="1:14" x14ac:dyDescent="0.25">
      <c r="A301" s="3">
        <v>3.74183E-16</v>
      </c>
      <c r="B301" s="3">
        <v>1.4388E-2</v>
      </c>
      <c r="C301">
        <f t="shared" si="14"/>
        <v>8000</v>
      </c>
      <c r="D301" s="3">
        <v>6.7899999999999098E-7</v>
      </c>
      <c r="E301" s="6">
        <f>IF(C301&lt;=5000,F301*G301,Daylight!K301)</f>
        <v>68.19849520161236</v>
      </c>
      <c r="F301" s="3">
        <f t="shared" si="12"/>
        <v>2592597997238351.5</v>
      </c>
      <c r="G301" s="3">
        <f t="shared" si="13"/>
        <v>7.6124755869809324E-2</v>
      </c>
      <c r="H301">
        <f>CRI!A301*CRI!K301</f>
        <v>7.9744259827306055E-3</v>
      </c>
      <c r="I301">
        <f>CRI!A301*CRI!L301</f>
        <v>2.9005646918090779E-3</v>
      </c>
      <c r="J301">
        <f>CRI!A301*CRI!M301</f>
        <v>0</v>
      </c>
      <c r="L301" s="3">
        <f>CRI!B301*CRI!K301</f>
        <v>3.3975542350359973</v>
      </c>
      <c r="M301" s="3">
        <f>CRI!B301*CRI!L301</f>
        <v>1.235803790014905</v>
      </c>
      <c r="N301" s="3">
        <f>CRI!B301*CRI!M301</f>
        <v>0</v>
      </c>
    </row>
    <row r="302" spans="1:14" x14ac:dyDescent="0.25">
      <c r="A302" s="3">
        <v>3.74183E-16</v>
      </c>
      <c r="B302" s="3">
        <v>1.4388E-2</v>
      </c>
      <c r="C302">
        <f t="shared" si="14"/>
        <v>8000</v>
      </c>
      <c r="D302" s="3">
        <v>6.7999999999999095E-7</v>
      </c>
      <c r="E302" s="6">
        <f>IF(C302&lt;=5000,F302*G302,Daylight!K302)</f>
        <v>67.813570837758533</v>
      </c>
      <c r="F302" s="3">
        <f t="shared" si="12"/>
        <v>2573590762573444</v>
      </c>
      <c r="G302" s="3">
        <f t="shared" si="13"/>
        <v>7.6444568380705444E-2</v>
      </c>
      <c r="H302">
        <f>CRI!A302*CRI!K302</f>
        <v>7.34594333240122E-3</v>
      </c>
      <c r="I302">
        <f>CRI!A302*CRI!L302</f>
        <v>2.6701098278986693E-3</v>
      </c>
      <c r="J302">
        <f>CRI!A302*CRI!M302</f>
        <v>0</v>
      </c>
      <c r="L302" s="3">
        <f>CRI!B302*CRI!K302</f>
        <v>3.1716407080819664</v>
      </c>
      <c r="M302" s="3">
        <f>CRI!B302*CRI!L302</f>
        <v>1.152830704241895</v>
      </c>
      <c r="N302" s="3">
        <f>CRI!B302*CRI!M302</f>
        <v>0</v>
      </c>
    </row>
    <row r="303" spans="1:14" x14ac:dyDescent="0.25">
      <c r="A303" s="3">
        <v>3.74183E-16</v>
      </c>
      <c r="B303" s="3">
        <v>1.4388E-2</v>
      </c>
      <c r="C303">
        <f t="shared" si="14"/>
        <v>8000</v>
      </c>
      <c r="D303" s="3">
        <v>6.8099999999999102E-7</v>
      </c>
      <c r="E303" s="6">
        <f>IF(C303&lt;=5000,F303*G303,Daylight!K303)</f>
        <v>67.096825042233604</v>
      </c>
      <c r="F303" s="3">
        <f t="shared" si="12"/>
        <v>2554750501312695</v>
      </c>
      <c r="G303" s="3">
        <f t="shared" si="13"/>
        <v>7.6764874735504071E-2</v>
      </c>
      <c r="H303">
        <f>CRI!A303*CRI!K303</f>
        <v>6.7470919461490586E-3</v>
      </c>
      <c r="I303">
        <f>CRI!A303*CRI!L303</f>
        <v>2.4507630843251357E-3</v>
      </c>
      <c r="J303">
        <f>CRI!A303*CRI!M303</f>
        <v>0</v>
      </c>
      <c r="L303" s="3">
        <f>CRI!B303*CRI!K303</f>
        <v>2.9377707424904083</v>
      </c>
      <c r="M303" s="3">
        <f>CRI!B303*CRI!L303</f>
        <v>1.0670938151384244</v>
      </c>
      <c r="N303" s="3">
        <f>CRI!B303*CRI!M303</f>
        <v>0</v>
      </c>
    </row>
    <row r="304" spans="1:14" x14ac:dyDescent="0.25">
      <c r="A304" s="3">
        <v>3.74183E-16</v>
      </c>
      <c r="B304" s="3">
        <v>1.4388E-2</v>
      </c>
      <c r="C304">
        <f t="shared" si="14"/>
        <v>8000</v>
      </c>
      <c r="D304" s="3">
        <v>6.8199999999999099E-7</v>
      </c>
      <c r="E304" s="6">
        <f>IF(C304&lt;=5000,F304*G304,Daylight!K304)</f>
        <v>66.380079246708547</v>
      </c>
      <c r="F304" s="3">
        <f t="shared" si="12"/>
        <v>2536075504673750</v>
      </c>
      <c r="G304" s="3">
        <f t="shared" si="13"/>
        <v>7.7085673657649428E-2</v>
      </c>
      <c r="H304">
        <f>CRI!A304*CRI!K304</f>
        <v>6.1791886319914396E-3</v>
      </c>
      <c r="I304">
        <f>CRI!A304*CRI!L304</f>
        <v>2.2429584470157757E-3</v>
      </c>
      <c r="J304">
        <f>CRI!A304*CRI!M304</f>
        <v>0</v>
      </c>
      <c r="L304" s="3">
        <f>CRI!B304*CRI!K304</f>
        <v>2.7133096360377404</v>
      </c>
      <c r="M304" s="3">
        <f>CRI!B304*CRI!L304</f>
        <v>0.98489318419767913</v>
      </c>
      <c r="N304" s="3">
        <f>CRI!B304*CRI!M304</f>
        <v>0</v>
      </c>
    </row>
    <row r="305" spans="1:14" x14ac:dyDescent="0.25">
      <c r="A305" s="3">
        <v>3.74183E-16</v>
      </c>
      <c r="B305" s="3">
        <v>1.4388E-2</v>
      </c>
      <c r="C305">
        <f t="shared" si="14"/>
        <v>8000</v>
      </c>
      <c r="D305" s="3">
        <v>6.8299999999999096E-7</v>
      </c>
      <c r="E305" s="6">
        <f>IF(C305&lt;=5000,F305*G305,Daylight!K305)</f>
        <v>65.663333451183604</v>
      </c>
      <c r="F305" s="3">
        <f t="shared" si="12"/>
        <v>2517564083830703</v>
      </c>
      <c r="G305" s="3">
        <f t="shared" si="13"/>
        <v>7.7406963873417667E-2</v>
      </c>
      <c r="H305">
        <f>CRI!A305*CRI!K305</f>
        <v>5.6454848022757824E-3</v>
      </c>
      <c r="I305">
        <f>CRI!A305*CRI!L305</f>
        <v>2.0478743803711568E-3</v>
      </c>
      <c r="J305">
        <f>CRI!A305*CRI!M305</f>
        <v>0</v>
      </c>
      <c r="L305" s="3">
        <f>CRI!B305*CRI!K305</f>
        <v>2.4999764556868707</v>
      </c>
      <c r="M305" s="3">
        <f>CRI!B305*CRI!L305</f>
        <v>0.90685528602759236</v>
      </c>
      <c r="N305" s="3">
        <f>CRI!B305*CRI!M305</f>
        <v>0</v>
      </c>
    </row>
    <row r="306" spans="1:14" x14ac:dyDescent="0.25">
      <c r="A306" s="3">
        <v>3.74183E-16</v>
      </c>
      <c r="B306" s="3">
        <v>1.4388E-2</v>
      </c>
      <c r="C306">
        <f t="shared" si="14"/>
        <v>8000</v>
      </c>
      <c r="D306" s="3">
        <v>6.8399999999999104E-7</v>
      </c>
      <c r="E306" s="6">
        <f>IF(C306&lt;=5000,F306*G306,Daylight!K306)</f>
        <v>64.946587655658561</v>
      </c>
      <c r="F306" s="3">
        <f t="shared" si="12"/>
        <v>2499214569652284</v>
      </c>
      <c r="G306" s="3">
        <f t="shared" si="13"/>
        <v>7.772874411192171E-2</v>
      </c>
      <c r="H306">
        <f>CRI!A306*CRI!K306</f>
        <v>5.1489209212320268E-3</v>
      </c>
      <c r="I306">
        <f>CRI!A306*CRI!L306</f>
        <v>1.8665723831278013E-3</v>
      </c>
      <c r="J306">
        <f>CRI!A306*CRI!M306</f>
        <v>0</v>
      </c>
      <c r="L306" s="3">
        <f>CRI!B306*CRI!K306</f>
        <v>2.299408606779406</v>
      </c>
      <c r="M306" s="3">
        <f>CRI!B306*CRI!L306</f>
        <v>0.83357516431109346</v>
      </c>
      <c r="N306" s="3">
        <f>CRI!B306*CRI!M306</f>
        <v>0</v>
      </c>
    </row>
    <row r="307" spans="1:14" x14ac:dyDescent="0.25">
      <c r="A307" s="3">
        <v>3.74183E-16</v>
      </c>
      <c r="B307" s="3">
        <v>1.4388E-2</v>
      </c>
      <c r="C307">
        <f t="shared" si="14"/>
        <v>8000</v>
      </c>
      <c r="D307" s="3">
        <v>6.8499999999999101E-7</v>
      </c>
      <c r="E307" s="6">
        <f>IF(C307&lt;=5000,F307*G307,Daylight!K307)</f>
        <v>64.229841860133646</v>
      </c>
      <c r="F307" s="3">
        <f t="shared" si="12"/>
        <v>2481025312443859</v>
      </c>
      <c r="G307" s="3">
        <f t="shared" si="13"/>
        <v>7.8051013105116418E-2</v>
      </c>
      <c r="H307">
        <f>CRI!A307*CRI!K307</f>
        <v>4.6921379496873382E-3</v>
      </c>
      <c r="I307">
        <f>CRI!A307*CRI!L307</f>
        <v>1.7000086431693943E-3</v>
      </c>
      <c r="J307">
        <f>CRI!A307*CRI!M307</f>
        <v>0</v>
      </c>
      <c r="L307" s="3">
        <f>CRI!B307*CRI!K307</f>
        <v>2.1131617971983969</v>
      </c>
      <c r="M307" s="3">
        <f>CRI!B307*CRI!L307</f>
        <v>0.76561971497279302</v>
      </c>
      <c r="N307" s="3">
        <f>CRI!B307*CRI!M307</f>
        <v>0</v>
      </c>
    </row>
    <row r="308" spans="1:14" x14ac:dyDescent="0.25">
      <c r="A308" s="3">
        <v>3.74183E-16</v>
      </c>
      <c r="B308" s="3">
        <v>1.4388E-2</v>
      </c>
      <c r="C308">
        <f t="shared" si="14"/>
        <v>8000</v>
      </c>
      <c r="D308" s="3">
        <v>6.8599999999999098E-7</v>
      </c>
      <c r="E308" s="6">
        <f>IF(C308&lt;=5000,F308*G308,Daylight!K308)</f>
        <v>63.51309606460859</v>
      </c>
      <c r="F308" s="3">
        <f t="shared" si="12"/>
        <v>2462994681693162.5</v>
      </c>
      <c r="G308" s="3">
        <f t="shared" si="13"/>
        <v>7.8373769587803704E-2</v>
      </c>
      <c r="H308">
        <f>CRI!A308*CRI!K308</f>
        <v>4.2742220264690529E-3</v>
      </c>
      <c r="I308">
        <f>CRI!A308*CRI!L308</f>
        <v>1.5478379894179326E-3</v>
      </c>
      <c r="J308">
        <f>CRI!A308*CRI!M308</f>
        <v>0</v>
      </c>
      <c r="L308" s="3">
        <f>CRI!B308*CRI!K308</f>
        <v>1.9412263356069492</v>
      </c>
      <c r="M308" s="3">
        <f>CRI!B308*CRI!L308</f>
        <v>0.70298263630286784</v>
      </c>
      <c r="N308" s="3">
        <f>CRI!B308*CRI!M308</f>
        <v>0</v>
      </c>
    </row>
    <row r="309" spans="1:14" x14ac:dyDescent="0.25">
      <c r="A309" s="3">
        <v>3.74183E-16</v>
      </c>
      <c r="B309" s="3">
        <v>1.4388E-2</v>
      </c>
      <c r="C309">
        <f t="shared" si="14"/>
        <v>8000</v>
      </c>
      <c r="D309" s="3">
        <v>6.8699999999999105E-7</v>
      </c>
      <c r="E309" s="6">
        <f>IF(C309&lt;=5000,F309*G309,Daylight!K309)</f>
        <v>62.796350269083661</v>
      </c>
      <c r="F309" s="3">
        <f t="shared" si="12"/>
        <v>2445121065819735</v>
      </c>
      <c r="G309" s="3">
        <f t="shared" si="13"/>
        <v>7.8697012297636912E-2</v>
      </c>
      <c r="H309">
        <f>CRI!A309*CRI!K309</f>
        <v>3.8912204767411278E-3</v>
      </c>
      <c r="I309">
        <f>CRI!A309*CRI!L309</f>
        <v>1.4085707094415169E-3</v>
      </c>
      <c r="J309">
        <f>CRI!A309*CRI!M309</f>
        <v>0</v>
      </c>
      <c r="L309" s="3">
        <f>CRI!B309*CRI!K309</f>
        <v>1.782195586592745</v>
      </c>
      <c r="M309" s="3">
        <f>CRI!B309*CRI!L309</f>
        <v>0.64513139689090138</v>
      </c>
      <c r="N309" s="3">
        <f>CRI!B309*CRI!M309</f>
        <v>0</v>
      </c>
    </row>
    <row r="310" spans="1:14" x14ac:dyDescent="0.25">
      <c r="A310" s="3">
        <v>3.74183E-16</v>
      </c>
      <c r="B310" s="3">
        <v>1.4388E-2</v>
      </c>
      <c r="C310">
        <f t="shared" si="14"/>
        <v>8000</v>
      </c>
      <c r="D310" s="3">
        <v>6.8799999999999102E-7</v>
      </c>
      <c r="E310" s="6">
        <f>IF(C310&lt;=5000,F310*G310,Daylight!K310)</f>
        <v>62.079604473558604</v>
      </c>
      <c r="F310" s="3">
        <f t="shared" si="12"/>
        <v>2427402871927996</v>
      </c>
      <c r="G310" s="3">
        <f t="shared" si="13"/>
        <v>7.9020739975125542E-2</v>
      </c>
      <c r="H310">
        <f>CRI!A310*CRI!K310</f>
        <v>3.5410579808005859E-3</v>
      </c>
      <c r="I310">
        <f>CRI!A310*CRI!L310</f>
        <v>1.2813897142667792E-3</v>
      </c>
      <c r="J310">
        <f>CRI!A310*CRI!M310</f>
        <v>0</v>
      </c>
      <c r="L310" s="3">
        <f>CRI!B310*CRI!K310</f>
        <v>1.6354772471191856</v>
      </c>
      <c r="M310" s="3">
        <f>CRI!B310*CRI!L310</f>
        <v>0.59182417620342542</v>
      </c>
      <c r="N310" s="3">
        <f>CRI!B310*CRI!M310</f>
        <v>0</v>
      </c>
    </row>
    <row r="311" spans="1:14" x14ac:dyDescent="0.25">
      <c r="A311" s="3">
        <v>3.74183E-16</v>
      </c>
      <c r="B311" s="3">
        <v>1.4388E-2</v>
      </c>
      <c r="C311">
        <f t="shared" si="14"/>
        <v>8000</v>
      </c>
      <c r="D311" s="3">
        <v>6.8899999999999004E-7</v>
      </c>
      <c r="E311" s="6">
        <f>IF(C311&lt;=5000,F311*G311,Daylight!K311)</f>
        <v>61.36285867803366</v>
      </c>
      <c r="F311" s="3">
        <f t="shared" si="12"/>
        <v>2409838525563887</v>
      </c>
      <c r="G311" s="3">
        <f t="shared" si="13"/>
        <v>7.934495136363931E-2</v>
      </c>
      <c r="H311">
        <f>CRI!A311*CRI!K311</f>
        <v>3.2217378555283848E-3</v>
      </c>
      <c r="I311">
        <f>CRI!A311*CRI!L311</f>
        <v>1.1655130356645943E-3</v>
      </c>
      <c r="J311">
        <f>CRI!A311*CRI!M311</f>
        <v>0</v>
      </c>
      <c r="L311" s="3">
        <f>CRI!B311*CRI!K311</f>
        <v>1.5004906425392874</v>
      </c>
      <c r="M311" s="3">
        <f>CRI!B311*CRI!L311</f>
        <v>0.54282548183469825</v>
      </c>
      <c r="N311" s="3">
        <f>CRI!B311*CRI!M311</f>
        <v>0</v>
      </c>
    </row>
    <row r="312" spans="1:14" x14ac:dyDescent="0.25">
      <c r="A312" s="3">
        <v>3.74183E-16</v>
      </c>
      <c r="B312" s="3">
        <v>1.4388E-2</v>
      </c>
      <c r="C312">
        <f t="shared" si="14"/>
        <v>8000</v>
      </c>
      <c r="D312" s="3">
        <v>6.8999999999999001E-7</v>
      </c>
      <c r="E312" s="6">
        <f>IF(C312&lt;=5000,F312*G312,Daylight!K312)</f>
        <v>60.646112882508632</v>
      </c>
      <c r="F312" s="3">
        <f t="shared" si="12"/>
        <v>2392426470474966</v>
      </c>
      <c r="G312" s="3">
        <f t="shared" si="13"/>
        <v>7.9669645209413387E-2</v>
      </c>
      <c r="H312">
        <f>CRI!A312*CRI!K312</f>
        <v>2.9313407891950649E-3</v>
      </c>
      <c r="I312">
        <f>CRI!A312*CRI!L312</f>
        <v>1.0601897744181271E-3</v>
      </c>
      <c r="J312">
        <f>CRI!A312*CRI!M312</f>
        <v>0</v>
      </c>
      <c r="L312" s="3">
        <f>CRI!B312*CRI!K312</f>
        <v>1.3766667624329461</v>
      </c>
      <c r="M312" s="3">
        <f>CRI!B312*CRI!L312</f>
        <v>0.4979045867653959</v>
      </c>
      <c r="N312" s="3">
        <f>CRI!B312*CRI!M312</f>
        <v>0</v>
      </c>
    </row>
    <row r="313" spans="1:14" x14ac:dyDescent="0.25">
      <c r="A313" s="3">
        <v>3.74183E-16</v>
      </c>
      <c r="B313" s="3">
        <v>1.4388E-2</v>
      </c>
      <c r="C313">
        <f t="shared" si="14"/>
        <v>8000</v>
      </c>
      <c r="D313" s="3">
        <v>6.9099999999998997E-7</v>
      </c>
      <c r="E313" s="6">
        <f>IF(C313&lt;=5000,F313*G313,Daylight!K313)</f>
        <v>60.727210117686461</v>
      </c>
      <c r="F313" s="3">
        <f t="shared" si="12"/>
        <v>2375165168374128.5</v>
      </c>
      <c r="G313" s="3">
        <f t="shared" si="13"/>
        <v>7.9994820261550928E-2</v>
      </c>
      <c r="H313">
        <f>CRI!A313*CRI!K313</f>
        <v>2.6682766169630681E-3</v>
      </c>
      <c r="I313">
        <f>CRI!A313*CRI!L313</f>
        <v>9.6481107853986622E-4</v>
      </c>
      <c r="J313">
        <f>CRI!A313*CRI!M313</f>
        <v>0</v>
      </c>
      <c r="L313" s="3">
        <f>CRI!B313*CRI!K313</f>
        <v>1.2803901090122354</v>
      </c>
      <c r="M313" s="3">
        <f>CRI!B313*CRI!L313</f>
        <v>0.4629709506782258</v>
      </c>
      <c r="N313" s="3">
        <f>CRI!B313*CRI!M313</f>
        <v>0</v>
      </c>
    </row>
    <row r="314" spans="1:14" x14ac:dyDescent="0.25">
      <c r="A314" s="3">
        <v>3.74183E-16</v>
      </c>
      <c r="B314" s="3">
        <v>1.4388E-2</v>
      </c>
      <c r="C314">
        <f t="shared" si="14"/>
        <v>8000</v>
      </c>
      <c r="D314" s="3">
        <v>6.9199999999999005E-7</v>
      </c>
      <c r="E314" s="6">
        <f>IF(C314&lt;=5000,F314*G314,Daylight!K314)</f>
        <v>60.808307352864318</v>
      </c>
      <c r="F314" s="3">
        <f t="shared" si="12"/>
        <v>2358053098706551.5</v>
      </c>
      <c r="G314" s="3">
        <f t="shared" si="13"/>
        <v>8.0320475272027569E-2</v>
      </c>
      <c r="H314">
        <f>CRI!A314*CRI!K314</f>
        <v>2.4305841300306884E-3</v>
      </c>
      <c r="I314">
        <f>CRI!A314*CRI!L314</f>
        <v>8.7866451881024577E-4</v>
      </c>
      <c r="J314">
        <f>CRI!A314*CRI!M314</f>
        <v>0</v>
      </c>
      <c r="L314" s="3">
        <f>CRI!B314*CRI!K314</f>
        <v>1.1918355271192582</v>
      </c>
      <c r="M314" s="3">
        <f>CRI!B314*CRI!L314</f>
        <v>0.43085264031736131</v>
      </c>
      <c r="N314" s="3">
        <f>CRI!B314*CRI!M314</f>
        <v>0</v>
      </c>
    </row>
    <row r="315" spans="1:14" x14ac:dyDescent="0.25">
      <c r="A315" s="3">
        <v>3.74183E-16</v>
      </c>
      <c r="B315" s="3">
        <v>1.4388E-2</v>
      </c>
      <c r="C315">
        <f t="shared" si="14"/>
        <v>8000</v>
      </c>
      <c r="D315" s="3">
        <v>6.9299999999999002E-7</v>
      </c>
      <c r="E315" s="6">
        <f>IF(C315&lt;=5000,F315*G315,Daylight!K315)</f>
        <v>60.889404588042161</v>
      </c>
      <c r="F315" s="3">
        <f t="shared" si="12"/>
        <v>2341088758420100</v>
      </c>
      <c r="G315" s="3">
        <f t="shared" si="13"/>
        <v>8.0646608995695285E-2</v>
      </c>
      <c r="H315">
        <f>CRI!A315*CRI!K315</f>
        <v>2.2159405435452722E-3</v>
      </c>
      <c r="I315">
        <f>CRI!A315*CRI!L315</f>
        <v>8.0090270446565696E-4</v>
      </c>
      <c r="J315">
        <f>CRI!A315*CRI!M315</f>
        <v>0</v>
      </c>
      <c r="L315" s="3">
        <f>CRI!B315*CRI!K315</f>
        <v>1.1104595560815931</v>
      </c>
      <c r="M315" s="3">
        <f>CRI!B315*CRI!L315</f>
        <v>0.40135104899636975</v>
      </c>
      <c r="N315" s="3">
        <f>CRI!B315*CRI!M315</f>
        <v>0</v>
      </c>
    </row>
    <row r="316" spans="1:14" x14ac:dyDescent="0.25">
      <c r="A316" s="3">
        <v>3.74183E-16</v>
      </c>
      <c r="B316" s="3">
        <v>1.4388E-2</v>
      </c>
      <c r="C316">
        <f t="shared" si="14"/>
        <v>8000</v>
      </c>
      <c r="D316" s="3">
        <v>6.9399999999998999E-7</v>
      </c>
      <c r="E316" s="6">
        <f>IF(C316&lt;=5000,F316*G316,Daylight!K316)</f>
        <v>60.97050182321999</v>
      </c>
      <c r="F316" s="3">
        <f t="shared" si="12"/>
        <v>2324270661738987</v>
      </c>
      <c r="G316" s="3">
        <f t="shared" si="13"/>
        <v>8.0973220190285577E-2</v>
      </c>
      <c r="H316">
        <f>CRI!A316*CRI!K316</f>
        <v>2.0221479094424972E-3</v>
      </c>
      <c r="I316">
        <f>CRI!A316*CRI!L316</f>
        <v>7.3072351721293932E-4</v>
      </c>
      <c r="J316">
        <f>CRI!A316*CRI!M316</f>
        <v>0</v>
      </c>
      <c r="L316" s="3">
        <f>CRI!B316*CRI!K316</f>
        <v>1.0357162794563479</v>
      </c>
      <c r="M316" s="3">
        <f>CRI!B316*CRI!L316</f>
        <v>0.37426651088430857</v>
      </c>
      <c r="N316" s="3">
        <f>CRI!B316*CRI!M316</f>
        <v>0</v>
      </c>
    </row>
    <row r="317" spans="1:14" x14ac:dyDescent="0.25">
      <c r="A317" s="3">
        <v>3.74183E-16</v>
      </c>
      <c r="B317" s="3">
        <v>1.4388E-2</v>
      </c>
      <c r="C317">
        <f t="shared" si="14"/>
        <v>8000</v>
      </c>
      <c r="D317" s="3">
        <v>6.9499999999998996E-7</v>
      </c>
      <c r="E317" s="6">
        <f>IF(C317&lt;=5000,F317*G317,Daylight!K317)</f>
        <v>61.051599058397848</v>
      </c>
      <c r="F317" s="3">
        <f t="shared" si="12"/>
        <v>2307597339940703</v>
      </c>
      <c r="G317" s="3">
        <f t="shared" si="13"/>
        <v>8.1300307616413131E-2</v>
      </c>
      <c r="H317">
        <f>CRI!A317*CRI!K317</f>
        <v>1.8471293882286535E-3</v>
      </c>
      <c r="I317">
        <f>CRI!A317*CRI!L317</f>
        <v>6.6736878086064296E-4</v>
      </c>
      <c r="J317">
        <f>CRI!A317*CRI!M317</f>
        <v>0</v>
      </c>
      <c r="L317" s="3">
        <f>CRI!B317*CRI!K317</f>
        <v>0.96705732908502195</v>
      </c>
      <c r="M317" s="3">
        <f>CRI!B317*CRI!L317</f>
        <v>0.34939830141121087</v>
      </c>
      <c r="N317" s="3">
        <f>CRI!B317*CRI!M317</f>
        <v>0</v>
      </c>
    </row>
    <row r="318" spans="1:14" x14ac:dyDescent="0.25">
      <c r="A318" s="3">
        <v>3.74183E-16</v>
      </c>
      <c r="B318" s="3">
        <v>1.4388E-2</v>
      </c>
      <c r="C318">
        <f t="shared" si="14"/>
        <v>8000</v>
      </c>
      <c r="D318" s="3">
        <v>6.9599999999999003E-7</v>
      </c>
      <c r="E318" s="6">
        <f>IF(C318&lt;=5000,F318*G318,Daylight!K318)</f>
        <v>61.132696293575677</v>
      </c>
      <c r="F318" s="3">
        <f t="shared" si="12"/>
        <v>2291067341136127</v>
      </c>
      <c r="G318" s="3">
        <f t="shared" si="13"/>
        <v>8.162787003757857E-2</v>
      </c>
      <c r="H318">
        <f>CRI!A318*CRI!K318</f>
        <v>1.6894109535690251E-3</v>
      </c>
      <c r="I318">
        <f>CRI!A318*CRI!L318</f>
        <v>6.1029288794572521E-4</v>
      </c>
      <c r="J318">
        <f>CRI!A318*CRI!M318</f>
        <v>0</v>
      </c>
      <c r="L318" s="3">
        <f>CRI!B318*CRI!K318</f>
        <v>0.90419170310761221</v>
      </c>
      <c r="M318" s="3">
        <f>CRI!B318*CRI!L318</f>
        <v>0.32663560312565615</v>
      </c>
      <c r="N318" s="3">
        <f>CRI!B318*CRI!M318</f>
        <v>0</v>
      </c>
    </row>
    <row r="319" spans="1:14" x14ac:dyDescent="0.25">
      <c r="A319" s="3">
        <v>3.74183E-16</v>
      </c>
      <c r="B319" s="3">
        <v>1.4388E-2</v>
      </c>
      <c r="C319">
        <f t="shared" si="14"/>
        <v>8000</v>
      </c>
      <c r="D319" s="3">
        <v>6.9699999999999E-7</v>
      </c>
      <c r="E319" s="6">
        <f>IF(C319&lt;=5000,F319*G319,Daylight!K319)</f>
        <v>61.213793528753506</v>
      </c>
      <c r="F319" s="3">
        <f t="shared" si="12"/>
        <v>2274679230052797</v>
      </c>
      <c r="G319" s="3">
        <f t="shared" si="13"/>
        <v>8.1955906220171751E-2</v>
      </c>
      <c r="H319">
        <f>CRI!A319*CRI!K319</f>
        <v>1.5473002437652774E-3</v>
      </c>
      <c r="I319">
        <f>CRI!A319*CRI!L319</f>
        <v>5.588762582748139E-4</v>
      </c>
      <c r="J319">
        <f>CRI!A319*CRI!M319</f>
        <v>0</v>
      </c>
      <c r="L319" s="3">
        <f>CRI!B319*CRI!K319</f>
        <v>0.84666756671011889</v>
      </c>
      <c r="M319" s="3">
        <f>CRI!B319*CRI!L319</f>
        <v>0.30581162485577268</v>
      </c>
      <c r="N319" s="3">
        <f>CRI!B319*CRI!M319</f>
        <v>0</v>
      </c>
    </row>
    <row r="320" spans="1:14" x14ac:dyDescent="0.25">
      <c r="A320" s="3">
        <v>3.74183E-16</v>
      </c>
      <c r="B320" s="3">
        <v>1.4388E-2</v>
      </c>
      <c r="C320">
        <f t="shared" si="14"/>
        <v>8000</v>
      </c>
      <c r="D320" s="3">
        <v>6.9799999999998997E-7</v>
      </c>
      <c r="E320" s="6">
        <f>IF(C320&lt;=5000,F320*G320,Daylight!K320)</f>
        <v>61.294890763931363</v>
      </c>
      <c r="F320" s="3">
        <f t="shared" si="12"/>
        <v>2258431587821259.5</v>
      </c>
      <c r="G320" s="3">
        <f t="shared" si="13"/>
        <v>8.2284414933474478E-2</v>
      </c>
      <c r="H320">
        <f>CRI!A320*CRI!K320</f>
        <v>1.4185870660388519E-3</v>
      </c>
      <c r="I320">
        <f>CRI!A320*CRI!L320</f>
        <v>5.1232142812799079E-4</v>
      </c>
      <c r="J320">
        <f>CRI!A320*CRI!M320</f>
        <v>0</v>
      </c>
      <c r="L320" s="3">
        <f>CRI!B320*CRI!K320</f>
        <v>0.79368792613710282</v>
      </c>
      <c r="M320" s="3">
        <f>CRI!B320*CRI!L320</f>
        <v>0.28663967234801169</v>
      </c>
      <c r="N320" s="3">
        <f>CRI!B320*CRI!M320</f>
        <v>0</v>
      </c>
    </row>
    <row r="321" spans="1:14" x14ac:dyDescent="0.25">
      <c r="A321" s="3">
        <v>3.74183E-16</v>
      </c>
      <c r="B321" s="3">
        <v>1.4388E-2</v>
      </c>
      <c r="C321">
        <f t="shared" si="14"/>
        <v>8000</v>
      </c>
      <c r="D321" s="3">
        <v>6.9899999999999005E-7</v>
      </c>
      <c r="E321" s="6">
        <f>IF(C321&lt;=5000,F321*G321,Daylight!K321)</f>
        <v>61.375987999109213</v>
      </c>
      <c r="F321" s="3">
        <f t="shared" si="12"/>
        <v>2242323011764481.3</v>
      </c>
      <c r="G321" s="3">
        <f t="shared" si="13"/>
        <v>8.2613394949663493E-2</v>
      </c>
      <c r="H321">
        <f>CRI!A321*CRI!K321</f>
        <v>1.3011865641755151E-3</v>
      </c>
      <c r="I321">
        <f>CRI!A321*CRI!L321</f>
        <v>4.6988216371080281E-4</v>
      </c>
      <c r="J321">
        <f>CRI!A321*CRI!M321</f>
        <v>0</v>
      </c>
      <c r="L321" s="3">
        <f>CRI!B321*CRI!K321</f>
        <v>0.74444163363879545</v>
      </c>
      <c r="M321" s="3">
        <f>CRI!B321*CRI!L321</f>
        <v>0.26883143063519827</v>
      </c>
      <c r="N321" s="3">
        <f>CRI!B321*CRI!M321</f>
        <v>0</v>
      </c>
    </row>
    <row r="322" spans="1:14" x14ac:dyDescent="0.25">
      <c r="A322" s="3">
        <v>3.74183E-16</v>
      </c>
      <c r="B322" s="3">
        <v>1.4388E-2</v>
      </c>
      <c r="C322">
        <f t="shared" si="14"/>
        <v>8000</v>
      </c>
      <c r="D322" s="3">
        <v>6.9999999999999002E-7</v>
      </c>
      <c r="E322" s="6">
        <f>IF(C322&lt;=5000,F322*G322,Daylight!K322)</f>
        <v>61.45708523428705</v>
      </c>
      <c r="F322" s="3">
        <f t="shared" si="12"/>
        <v>2226352115190258.3</v>
      </c>
      <c r="G322" s="3">
        <f t="shared" si="13"/>
        <v>8.2942845043812538E-2</v>
      </c>
      <c r="H322">
        <f>CRI!A322*CRI!K322</f>
        <v>1.1931317391715053E-3</v>
      </c>
      <c r="I322">
        <f>CRI!A322*CRI!L322</f>
        <v>4.3086164769943504E-4</v>
      </c>
      <c r="J322">
        <f>CRI!A322*CRI!M322</f>
        <v>0</v>
      </c>
      <c r="L322" s="3">
        <f>CRI!B322*CRI!K322</f>
        <v>0.69810086430990403</v>
      </c>
      <c r="M322" s="3">
        <f>CRI!B322*CRI!L322</f>
        <v>0.25209696363104545</v>
      </c>
      <c r="N322" s="3">
        <f>CRI!B322*CRI!M322</f>
        <v>0</v>
      </c>
    </row>
    <row r="323" spans="1:14" x14ac:dyDescent="0.25">
      <c r="A323" s="3">
        <v>3.74183E-16</v>
      </c>
      <c r="B323" s="3">
        <v>1.4388E-2</v>
      </c>
      <c r="C323">
        <f t="shared" si="14"/>
        <v>8000</v>
      </c>
      <c r="D323" s="3">
        <v>7.0099999999998998E-7</v>
      </c>
      <c r="E323" s="6">
        <f>IF(C323&lt;=5000,F323*G323,Daylight!K323)</f>
        <v>61.780568724671923</v>
      </c>
      <c r="F323" s="3">
        <f t="shared" ref="F323:F386" si="15">A323/(D323*D323*D323*D323*D323)</f>
        <v>2210517527186566</v>
      </c>
      <c r="G323" s="3">
        <f t="shared" ref="G323:G386" si="16">1/((EXP(B323/(C323*D323))-1))</f>
        <v>8.3272763993895091E-2</v>
      </c>
      <c r="H323">
        <f>CRI!A323*CRI!K323</f>
        <v>1.0930549083739446E-3</v>
      </c>
      <c r="I323">
        <f>CRI!A323*CRI!L323</f>
        <v>3.9472215066892077E-4</v>
      </c>
      <c r="J323">
        <f>CRI!A323*CRI!M323</f>
        <v>0</v>
      </c>
      <c r="L323" s="3">
        <f>CRI!B323*CRI!K323</f>
        <v>0.65668728817359145</v>
      </c>
      <c r="M323" s="3">
        <f>CRI!B323*CRI!L323</f>
        <v>0.23714180936292312</v>
      </c>
      <c r="N323" s="3">
        <f>CRI!B323*CRI!M323</f>
        <v>0</v>
      </c>
    </row>
    <row r="324" spans="1:14" x14ac:dyDescent="0.25">
      <c r="A324" s="3">
        <v>3.74183E-16</v>
      </c>
      <c r="B324" s="3">
        <v>1.4388E-2</v>
      </c>
      <c r="C324">
        <f t="shared" ref="C324:C387" si="17">C323</f>
        <v>8000</v>
      </c>
      <c r="D324" s="3">
        <v>7.0199999999998995E-7</v>
      </c>
      <c r="E324" s="6">
        <f>IF(C324&lt;=5000,F324*G324,Daylight!K324)</f>
        <v>62.104052215056768</v>
      </c>
      <c r="F324" s="3">
        <f t="shared" si="15"/>
        <v>2194817892419833.3</v>
      </c>
      <c r="G324" s="3">
        <f t="shared" si="16"/>
        <v>8.3603150580786573E-2</v>
      </c>
      <c r="H324">
        <f>CRI!A324*CRI!K324</f>
        <v>1.0005138491964341E-3</v>
      </c>
      <c r="I324">
        <f>CRI!A324*CRI!L324</f>
        <v>3.6130384308571359E-4</v>
      </c>
      <c r="J324">
        <f>CRI!A324*CRI!M324</f>
        <v>0</v>
      </c>
      <c r="L324" s="3">
        <f>CRI!B324*CRI!K324</f>
        <v>0.61724261094140809</v>
      </c>
      <c r="M324" s="3">
        <f>CRI!B324*CRI!L324</f>
        <v>0.22289759170100804</v>
      </c>
      <c r="N324" s="3">
        <f>CRI!B324*CRI!M324</f>
        <v>0</v>
      </c>
    </row>
    <row r="325" spans="1:14" x14ac:dyDescent="0.25">
      <c r="A325" s="3">
        <v>3.74183E-16</v>
      </c>
      <c r="B325" s="3">
        <v>1.4388E-2</v>
      </c>
      <c r="C325">
        <f t="shared" si="17"/>
        <v>8000</v>
      </c>
      <c r="D325" s="3">
        <v>7.0299999999999003E-7</v>
      </c>
      <c r="E325" s="6">
        <f>IF(C325&lt;=5000,F325*G325,Daylight!K325)</f>
        <v>62.427535705441642</v>
      </c>
      <c r="F325" s="3">
        <f t="shared" si="15"/>
        <v>2179251870936065.3</v>
      </c>
      <c r="G325" s="3">
        <f t="shared" si="16"/>
        <v>8.3934003588266373E-2</v>
      </c>
      <c r="H325">
        <f>CRI!A325*CRI!K325</f>
        <v>9.1525096310807262E-4</v>
      </c>
      <c r="I325">
        <f>CRI!A325*CRI!L325</f>
        <v>3.3051385587620763E-4</v>
      </c>
      <c r="J325">
        <f>CRI!A325*CRI!M325</f>
        <v>0</v>
      </c>
      <c r="L325" s="3">
        <f>CRI!B325*CRI!K325</f>
        <v>0.57985329605220959</v>
      </c>
      <c r="M325" s="3">
        <f>CRI!B325*CRI!L325</f>
        <v>0.20939562638637074</v>
      </c>
      <c r="N325" s="3">
        <f>CRI!B325*CRI!M325</f>
        <v>0</v>
      </c>
    </row>
    <row r="326" spans="1:14" x14ac:dyDescent="0.25">
      <c r="A326" s="3">
        <v>3.74183E-16</v>
      </c>
      <c r="B326" s="3">
        <v>1.4388E-2</v>
      </c>
      <c r="C326">
        <f t="shared" si="17"/>
        <v>8000</v>
      </c>
      <c r="D326" s="3">
        <v>7.0399999999999E-7</v>
      </c>
      <c r="E326" s="6">
        <f>IF(C326&lt;=5000,F326*G326,Daylight!K326)</f>
        <v>62.751019195826515</v>
      </c>
      <c r="F326" s="3">
        <f t="shared" si="15"/>
        <v>2163818137964795.8</v>
      </c>
      <c r="G326" s="3">
        <f t="shared" si="16"/>
        <v>8.4265321803019766E-2</v>
      </c>
      <c r="H326">
        <f>CRI!A326*CRI!K326</f>
        <v>8.3701154148888609E-4</v>
      </c>
      <c r="I326">
        <f>CRI!A326*CRI!L326</f>
        <v>3.0226018470866405E-4</v>
      </c>
      <c r="J326">
        <f>CRI!A326*CRI!M326</f>
        <v>0</v>
      </c>
      <c r="L326" s="3">
        <f>CRI!B326*CRI!K326</f>
        <v>0.54460693395177573</v>
      </c>
      <c r="M326" s="3">
        <f>CRI!B326*CRI!L326</f>
        <v>0.19666753000450551</v>
      </c>
      <c r="N326" s="3">
        <f>CRI!B326*CRI!M326</f>
        <v>0</v>
      </c>
    </row>
    <row r="327" spans="1:14" x14ac:dyDescent="0.25">
      <c r="A327" s="3">
        <v>3.74183E-16</v>
      </c>
      <c r="B327" s="3">
        <v>1.4388E-2</v>
      </c>
      <c r="C327">
        <f t="shared" si="17"/>
        <v>8000</v>
      </c>
      <c r="D327" s="3">
        <v>7.0499999999998997E-7</v>
      </c>
      <c r="E327" s="6">
        <f>IF(C327&lt;=5000,F327*G327,Daylight!K327)</f>
        <v>63.074502686211375</v>
      </c>
      <c r="F327" s="3">
        <f t="shared" si="15"/>
        <v>2148515383725793</v>
      </c>
      <c r="G327" s="3">
        <f t="shared" si="16"/>
        <v>8.4597104014639837E-2</v>
      </c>
      <c r="H327">
        <f>CRI!A327*CRI!K327</f>
        <v>7.655435827207107E-4</v>
      </c>
      <c r="I327">
        <f>CRI!A327*CRI!L327</f>
        <v>2.7645177854005169E-4</v>
      </c>
      <c r="J327">
        <f>CRI!A327*CRI!M327</f>
        <v>0</v>
      </c>
      <c r="L327" s="3">
        <f>CRI!B327*CRI!K327</f>
        <v>0.51159199302963476</v>
      </c>
      <c r="M327" s="3">
        <f>CRI!B327*CRI!L327</f>
        <v>0.18474521836791313</v>
      </c>
      <c r="N327" s="3">
        <f>CRI!B327*CRI!M327</f>
        <v>0</v>
      </c>
    </row>
    <row r="328" spans="1:14" x14ac:dyDescent="0.25">
      <c r="A328" s="3">
        <v>3.74183E-16</v>
      </c>
      <c r="B328" s="3">
        <v>1.4388E-2</v>
      </c>
      <c r="C328">
        <f t="shared" si="17"/>
        <v>8000</v>
      </c>
      <c r="D328" s="3">
        <v>7.0599999999999004E-7</v>
      </c>
      <c r="E328" s="6">
        <f>IF(C328&lt;=5000,F328*G328,Daylight!K328)</f>
        <v>63.397986176596248</v>
      </c>
      <c r="F328" s="3">
        <f t="shared" si="15"/>
        <v>2133342313238512.3</v>
      </c>
      <c r="G328" s="3">
        <f t="shared" si="16"/>
        <v>8.4929349015629166E-2</v>
      </c>
      <c r="H328">
        <f>CRI!A328*CRI!K328</f>
        <v>7.0032166824478184E-4</v>
      </c>
      <c r="I328">
        <f>CRI!A328*CRI!L328</f>
        <v>2.5289896433235793E-4</v>
      </c>
      <c r="J328">
        <f>CRI!A328*CRI!M328</f>
        <v>0</v>
      </c>
      <c r="L328" s="3">
        <f>CRI!B328*CRI!K328</f>
        <v>0.48070812960958925</v>
      </c>
      <c r="M328" s="3">
        <f>CRI!B328*CRI!L328</f>
        <v>0.17359249847159908</v>
      </c>
      <c r="N328" s="3">
        <f>CRI!B328*CRI!M328</f>
        <v>0</v>
      </c>
    </row>
    <row r="329" spans="1:14" x14ac:dyDescent="0.25">
      <c r="A329" s="3">
        <v>3.74183E-16</v>
      </c>
      <c r="B329" s="3">
        <v>1.4388E-2</v>
      </c>
      <c r="C329">
        <f t="shared" si="17"/>
        <v>8000</v>
      </c>
      <c r="D329" s="3">
        <v>7.0699999999999001E-7</v>
      </c>
      <c r="E329" s="6">
        <f>IF(C329&lt;=5000,F329*G329,Daylight!K329)</f>
        <v>63.721469666981093</v>
      </c>
      <c r="F329" s="3">
        <f t="shared" si="15"/>
        <v>2118297646134237.5</v>
      </c>
      <c r="G329" s="3">
        <f t="shared" si="16"/>
        <v>8.5262055601401071E-2</v>
      </c>
      <c r="H329">
        <f>CRI!A329*CRI!K329</f>
        <v>6.4063926079142007E-4</v>
      </c>
      <c r="I329">
        <f>CRI!A329*CRI!L329</f>
        <v>2.3134656938726502E-4</v>
      </c>
      <c r="J329">
        <f>CRI!A329*CRI!M329</f>
        <v>0</v>
      </c>
      <c r="L329" s="3">
        <f>CRI!B329*CRI!K329</f>
        <v>0.45170531321593355</v>
      </c>
      <c r="M329" s="3">
        <f>CRI!B329*CRI!L329</f>
        <v>0.1631190608852329</v>
      </c>
      <c r="N329" s="3">
        <f>CRI!B329*CRI!M329</f>
        <v>0</v>
      </c>
    </row>
    <row r="330" spans="1:14" x14ac:dyDescent="0.25">
      <c r="A330" s="3">
        <v>3.74183E-16</v>
      </c>
      <c r="B330" s="3">
        <v>1.4388E-2</v>
      </c>
      <c r="C330">
        <f t="shared" si="17"/>
        <v>8000</v>
      </c>
      <c r="D330" s="3">
        <v>7.0799999999998998E-7</v>
      </c>
      <c r="E330" s="6">
        <f>IF(C330&lt;=5000,F330*G330,Daylight!K330)</f>
        <v>64.044953157365967</v>
      </c>
      <c r="F330" s="3">
        <f t="shared" si="15"/>
        <v>2103380116470849.3</v>
      </c>
      <c r="G330" s="3">
        <f t="shared" si="16"/>
        <v>8.559522257028139E-2</v>
      </c>
      <c r="H330">
        <f>CRI!A330*CRI!K330</f>
        <v>5.8599736416917929E-4</v>
      </c>
      <c r="I330">
        <f>CRI!A330*CRI!L330</f>
        <v>2.1161437158825956E-4</v>
      </c>
      <c r="J330">
        <f>CRI!A330*CRI!M330</f>
        <v>0</v>
      </c>
      <c r="L330" s="3">
        <f>CRI!B330*CRI!K330</f>
        <v>0.42444595064420254</v>
      </c>
      <c r="M330" s="3">
        <f>CRI!B330*CRI!L330</f>
        <v>0.15327519987414717</v>
      </c>
      <c r="N330" s="3">
        <f>CRI!B330*CRI!M330</f>
        <v>0</v>
      </c>
    </row>
    <row r="331" spans="1:14" x14ac:dyDescent="0.25">
      <c r="A331" s="3">
        <v>3.74183E-16</v>
      </c>
      <c r="B331" s="3">
        <v>1.4388E-2</v>
      </c>
      <c r="C331">
        <f t="shared" si="17"/>
        <v>8000</v>
      </c>
      <c r="D331" s="3">
        <v>7.0899999999998995E-7</v>
      </c>
      <c r="E331" s="6">
        <f>IF(C331&lt;=5000,F331*G331,Daylight!K331)</f>
        <v>64.368436647750841</v>
      </c>
      <c r="F331" s="3">
        <f t="shared" si="15"/>
        <v>2088588472550221.8</v>
      </c>
      <c r="G331" s="3">
        <f t="shared" si="16"/>
        <v>8.5928848723509504E-2</v>
      </c>
      <c r="H331">
        <f>CRI!A331*CRI!K331</f>
        <v>5.359250302135358E-4</v>
      </c>
      <c r="I331">
        <f>CRI!A331*CRI!L331</f>
        <v>1.9353231812513206E-4</v>
      </c>
      <c r="J331">
        <f>CRI!A331*CRI!M331</f>
        <v>0</v>
      </c>
      <c r="L331" s="3">
        <f>CRI!B331*CRI!K331</f>
        <v>0.39878872735496879</v>
      </c>
      <c r="M331" s="3">
        <f>CRI!B331*CRI!L331</f>
        <v>0.14400989410109677</v>
      </c>
      <c r="N331" s="3">
        <f>CRI!B331*CRI!M331</f>
        <v>0</v>
      </c>
    </row>
    <row r="332" spans="1:14" x14ac:dyDescent="0.25">
      <c r="A332" s="3">
        <v>3.74183E-16</v>
      </c>
      <c r="B332" s="3">
        <v>1.4388E-2</v>
      </c>
      <c r="C332">
        <f t="shared" si="17"/>
        <v>8000</v>
      </c>
      <c r="D332" s="3">
        <v>7.0999999999999003E-7</v>
      </c>
      <c r="E332" s="6">
        <f>IF(C332&lt;=5000,F332*G332,Daylight!K332)</f>
        <v>64.691920138135671</v>
      </c>
      <c r="F332" s="3">
        <f t="shared" si="15"/>
        <v>2073921476738166</v>
      </c>
      <c r="G332" s="3">
        <f t="shared" si="16"/>
        <v>8.6262932865239589E-2</v>
      </c>
      <c r="H332">
        <f>CRI!A332*CRI!K332</f>
        <v>4.8997838991790847E-4</v>
      </c>
      <c r="I332">
        <f>CRI!A332*CRI!L332</f>
        <v>1.769401713331719E-4</v>
      </c>
      <c r="J332">
        <f>CRI!A332*CRI!M332</f>
        <v>0</v>
      </c>
      <c r="L332" s="3">
        <f>CRI!B332*CRI!K332</f>
        <v>0.37458860100417335</v>
      </c>
      <c r="M332" s="3">
        <f>CRI!B332*CRI!L332</f>
        <v>0.1352708050088417</v>
      </c>
      <c r="N332" s="3">
        <f>CRI!B332*CRI!M332</f>
        <v>0</v>
      </c>
    </row>
    <row r="333" spans="1:14" x14ac:dyDescent="0.25">
      <c r="A333" s="3">
        <v>3.74183E-16</v>
      </c>
      <c r="B333" s="3">
        <v>1.4388E-2</v>
      </c>
      <c r="C333">
        <f t="shared" si="17"/>
        <v>8000</v>
      </c>
      <c r="D333" s="3">
        <v>7.1099999999999E-7</v>
      </c>
      <c r="E333" s="6">
        <f>IF(C333&lt;=5000,F333*G333,Daylight!K333)</f>
        <v>63.589238276714305</v>
      </c>
      <c r="F333" s="3">
        <f t="shared" si="15"/>
        <v>2059377905286914</v>
      </c>
      <c r="G333" s="3">
        <f t="shared" si="16"/>
        <v>8.6597473802541319E-2</v>
      </c>
      <c r="H333">
        <f>CRI!A333*CRI!K333</f>
        <v>4.4777180953445512E-4</v>
      </c>
      <c r="I333">
        <f>CRI!A333*CRI!L333</f>
        <v>1.6169858070721452E-4</v>
      </c>
      <c r="J333">
        <f>CRI!A333*CRI!M333</f>
        <v>0</v>
      </c>
      <c r="L333" s="3">
        <f>CRI!B333*CRI!K333</f>
        <v>0.34400671454956427</v>
      </c>
      <c r="M333" s="3">
        <f>CRI!B333*CRI!L333</f>
        <v>0.12422710923729148</v>
      </c>
      <c r="N333" s="3">
        <f>CRI!B333*CRI!M333</f>
        <v>0</v>
      </c>
    </row>
    <row r="334" spans="1:14" x14ac:dyDescent="0.25">
      <c r="A334" s="3">
        <v>3.74183E-16</v>
      </c>
      <c r="B334" s="3">
        <v>1.4388E-2</v>
      </c>
      <c r="C334">
        <f t="shared" si="17"/>
        <v>8000</v>
      </c>
      <c r="D334" s="3">
        <v>7.1199999999998996E-7</v>
      </c>
      <c r="E334" s="6">
        <f>IF(C334&lt;=5000,F334*G334,Daylight!K334)</f>
        <v>62.486556415292817</v>
      </c>
      <c r="F334" s="3">
        <f t="shared" si="15"/>
        <v>2044956548160073</v>
      </c>
      <c r="G334" s="3">
        <f t="shared" si="16"/>
        <v>8.6932470345401275E-2</v>
      </c>
      <c r="H334">
        <f>CRI!A334*CRI!K334</f>
        <v>4.0902620173420562E-4</v>
      </c>
      <c r="I334">
        <f>CRI!A334*CRI!L334</f>
        <v>1.4770683176509853E-4</v>
      </c>
      <c r="J334">
        <f>CRI!A334*CRI!M334</f>
        <v>0</v>
      </c>
      <c r="L334" s="3">
        <f>CRI!B334*CRI!K334</f>
        <v>0.31571851267244944</v>
      </c>
      <c r="M334" s="3">
        <f>CRI!B334*CRI!L334</f>
        <v>0.11401172110421497</v>
      </c>
      <c r="N334" s="3">
        <f>CRI!B334*CRI!M334</f>
        <v>0</v>
      </c>
    </row>
    <row r="335" spans="1:14" x14ac:dyDescent="0.25">
      <c r="A335" s="3">
        <v>3.74183E-16</v>
      </c>
      <c r="B335" s="3">
        <v>1.4388E-2</v>
      </c>
      <c r="C335">
        <f t="shared" si="17"/>
        <v>8000</v>
      </c>
      <c r="D335" s="3">
        <v>7.1299999999999004E-7</v>
      </c>
      <c r="E335" s="6">
        <f>IF(C335&lt;=5000,F335*G335,Daylight!K335)</f>
        <v>61.383874553871458</v>
      </c>
      <c r="F335" s="3">
        <f t="shared" si="15"/>
        <v>2030656208860037</v>
      </c>
      <c r="G335" s="3">
        <f t="shared" si="16"/>
        <v>8.726792130672309E-2</v>
      </c>
      <c r="H335">
        <f>CRI!A335*CRI!K335</f>
        <v>3.7348959438663211E-4</v>
      </c>
      <c r="I335">
        <f>CRI!A335*CRI!L335</f>
        <v>1.3487393422744419E-4</v>
      </c>
      <c r="J335">
        <f>CRI!A335*CRI!M335</f>
        <v>0</v>
      </c>
      <c r="L335" s="3">
        <f>CRI!B335*CRI!K335</f>
        <v>0.28957916481438323</v>
      </c>
      <c r="M335" s="3">
        <f>CRI!B335*CRI!L335</f>
        <v>0.10457234101248433</v>
      </c>
      <c r="N335" s="3">
        <f>CRI!B335*CRI!M335</f>
        <v>0</v>
      </c>
    </row>
    <row r="336" spans="1:14" x14ac:dyDescent="0.25">
      <c r="A336" s="3">
        <v>3.74183E-16</v>
      </c>
      <c r="B336" s="3">
        <v>1.4388E-2</v>
      </c>
      <c r="C336">
        <f t="shared" si="17"/>
        <v>8000</v>
      </c>
      <c r="D336" s="3">
        <v>7.1399999999999001E-7</v>
      </c>
      <c r="E336" s="6">
        <f>IF(C336&lt;=5000,F336*G336,Daylight!K336)</f>
        <v>60.28119269244997</v>
      </c>
      <c r="F336" s="3">
        <f t="shared" si="15"/>
        <v>2016475704257816.5</v>
      </c>
      <c r="G336" s="3">
        <f t="shared" si="16"/>
        <v>8.7603825502328384E-2</v>
      </c>
      <c r="H336">
        <f>CRI!A336*CRI!K336</f>
        <v>3.4092277715086678E-4</v>
      </c>
      <c r="I336">
        <f>CRI!A336*CRI!L336</f>
        <v>1.2311345666742561E-4</v>
      </c>
      <c r="J336">
        <f>CRI!A336*CRI!M336</f>
        <v>0</v>
      </c>
      <c r="L336" s="3">
        <f>CRI!B336*CRI!K336</f>
        <v>0.26544865398955231</v>
      </c>
      <c r="M336" s="3">
        <f>CRI!B336*CRI!L336</f>
        <v>9.5858368964028939E-2</v>
      </c>
      <c r="N336" s="3">
        <f>CRI!B336*CRI!M336</f>
        <v>0</v>
      </c>
    </row>
    <row r="337" spans="1:14" x14ac:dyDescent="0.25">
      <c r="A337" s="3">
        <v>3.74183E-16</v>
      </c>
      <c r="B337" s="3">
        <v>1.4388E-2</v>
      </c>
      <c r="C337">
        <f t="shared" si="17"/>
        <v>8000</v>
      </c>
      <c r="D337" s="3">
        <v>7.1499999999998998E-7</v>
      </c>
      <c r="E337" s="6">
        <f>IF(C337&lt;=5000,F337*G337,Daylight!K337)</f>
        <v>59.178510831028596</v>
      </c>
      <c r="F337" s="3">
        <f t="shared" si="15"/>
        <v>2002413864425218</v>
      </c>
      <c r="G337" s="3">
        <f t="shared" si="16"/>
        <v>8.7940181750957178E-2</v>
      </c>
      <c r="H337">
        <f>CRI!A337*CRI!K337</f>
        <v>3.1109857652460691E-4</v>
      </c>
      <c r="I337">
        <f>CRI!A337*CRI!L337</f>
        <v>1.1234337956633117E-4</v>
      </c>
      <c r="J337">
        <f>CRI!A337*CRI!M337</f>
        <v>0</v>
      </c>
      <c r="L337" s="3">
        <f>CRI!B337*CRI!K337</f>
        <v>0.2431915455841463</v>
      </c>
      <c r="M337" s="3">
        <f>CRI!B337*CRI!L337</f>
        <v>8.7820910073246439E-2</v>
      </c>
      <c r="N337" s="3">
        <f>CRI!B337*CRI!M337</f>
        <v>0</v>
      </c>
    </row>
    <row r="338" spans="1:14" x14ac:dyDescent="0.25">
      <c r="A338" s="3">
        <v>3.74183E-16</v>
      </c>
      <c r="B338" s="3">
        <v>1.4388E-2</v>
      </c>
      <c r="C338">
        <f t="shared" si="17"/>
        <v>8000</v>
      </c>
      <c r="D338" s="3">
        <v>7.1599999999998995E-7</v>
      </c>
      <c r="E338" s="6">
        <f>IF(C338&lt;=5000,F338*G338,Daylight!K338)</f>
        <v>58.075828969607109</v>
      </c>
      <c r="F338" s="3">
        <f t="shared" si="15"/>
        <v>1988469532469388.5</v>
      </c>
      <c r="G338" s="3">
        <f t="shared" si="16"/>
        <v>8.8276988874268436E-2</v>
      </c>
      <c r="H338">
        <f>CRI!A338*CRI!K338</f>
        <v>2.8377682428211372E-4</v>
      </c>
      <c r="I338">
        <f>CRI!A338*CRI!L338</f>
        <v>1.0247699363842875E-4</v>
      </c>
      <c r="J338">
        <f>CRI!A338*CRI!M338</f>
        <v>0</v>
      </c>
      <c r="L338" s="3">
        <f>CRI!B338*CRI!K338</f>
        <v>0.22265767567235331</v>
      </c>
      <c r="M338" s="3">
        <f>CRI!B338*CRI!L338</f>
        <v>8.0405752905105168E-2</v>
      </c>
      <c r="N338" s="3">
        <f>CRI!B338*CRI!M338</f>
        <v>0</v>
      </c>
    </row>
    <row r="339" spans="1:14" x14ac:dyDescent="0.25">
      <c r="A339" s="3">
        <v>3.74183E-16</v>
      </c>
      <c r="B339" s="3">
        <v>1.4388E-2</v>
      </c>
      <c r="C339">
        <f t="shared" si="17"/>
        <v>8000</v>
      </c>
      <c r="D339" s="3">
        <v>7.1699999999999002E-7</v>
      </c>
      <c r="E339" s="6">
        <f>IF(C339&lt;=5000,F339*G339,Daylight!K339)</f>
        <v>56.973147108185749</v>
      </c>
      <c r="F339" s="3">
        <f t="shared" si="15"/>
        <v>1974641564369640.3</v>
      </c>
      <c r="G339" s="3">
        <f t="shared" si="16"/>
        <v>8.8614245696839858E-2</v>
      </c>
      <c r="H339">
        <f>CRI!A339*CRI!K339</f>
        <v>2.5875449068800974E-4</v>
      </c>
      <c r="I339">
        <f>CRI!A339*CRI!L339</f>
        <v>9.344097897327354E-5</v>
      </c>
      <c r="J339">
        <f>CRI!A339*CRI!M339</f>
        <v>0</v>
      </c>
      <c r="L339" s="3">
        <f>CRI!B339*CRI!K339</f>
        <v>0.20372161682580098</v>
      </c>
      <c r="M339" s="3">
        <f>CRI!B339*CRI!L339</f>
        <v>7.3567601720092787E-2</v>
      </c>
      <c r="N339" s="3">
        <f>CRI!B339*CRI!M339</f>
        <v>0</v>
      </c>
    </row>
    <row r="340" spans="1:14" x14ac:dyDescent="0.25">
      <c r="A340" s="3">
        <v>3.74183E-16</v>
      </c>
      <c r="B340" s="3">
        <v>1.4388E-2</v>
      </c>
      <c r="C340">
        <f t="shared" si="17"/>
        <v>8000</v>
      </c>
      <c r="D340" s="3">
        <v>7.1799999999998999E-7</v>
      </c>
      <c r="E340" s="6">
        <f>IF(C340&lt;=5000,F340*G340,Daylight!K340)</f>
        <v>55.870465246764269</v>
      </c>
      <c r="F340" s="3">
        <f t="shared" si="15"/>
        <v>1960928828816555.3</v>
      </c>
      <c r="G340" s="3">
        <f t="shared" si="16"/>
        <v>8.8951951046168473E-2</v>
      </c>
      <c r="H340">
        <f>CRI!A340*CRI!K340</f>
        <v>2.3587563784624772E-4</v>
      </c>
      <c r="I340">
        <f>CRI!A340*CRI!L340</f>
        <v>8.5179015387612929E-5</v>
      </c>
      <c r="J340">
        <f>CRI!A340*CRI!M340</f>
        <v>0</v>
      </c>
      <c r="L340" s="3">
        <f>CRI!B340*CRI!K340</f>
        <v>0.18629123883182647</v>
      </c>
      <c r="M340" s="3">
        <f>CRI!B340*CRI!L340</f>
        <v>6.7273180239906874E-2</v>
      </c>
      <c r="N340" s="3">
        <f>CRI!B340*CRI!M340</f>
        <v>0</v>
      </c>
    </row>
    <row r="341" spans="1:14" x14ac:dyDescent="0.25">
      <c r="A341" s="3">
        <v>3.74183E-16</v>
      </c>
      <c r="B341" s="3">
        <v>1.4388E-2</v>
      </c>
      <c r="C341">
        <f t="shared" si="17"/>
        <v>8000</v>
      </c>
      <c r="D341" s="3">
        <v>7.1899999999998996E-7</v>
      </c>
      <c r="E341" s="6">
        <f>IF(C341&lt;=5000,F341*G341,Daylight!K341)</f>
        <v>54.767783385342888</v>
      </c>
      <c r="F341" s="3">
        <f t="shared" si="15"/>
        <v>1947330207053311.3</v>
      </c>
      <c r="G341" s="3">
        <f t="shared" si="16"/>
        <v>8.9290103752670338E-2</v>
      </c>
      <c r="H341">
        <f>CRI!A341*CRI!K341</f>
        <v>2.1499191352772779E-4</v>
      </c>
      <c r="I341">
        <f>CRI!A341*CRI!L341</f>
        <v>7.7637522723567355E-5</v>
      </c>
      <c r="J341">
        <f>CRI!A341*CRI!M341</f>
        <v>0</v>
      </c>
      <c r="L341" s="3">
        <f>CRI!B341*CRI!K341</f>
        <v>0.17027714612878495</v>
      </c>
      <c r="M341" s="3">
        <f>CRI!B341*CRI!L341</f>
        <v>6.1490200189193413E-2</v>
      </c>
      <c r="N341" s="3">
        <f>CRI!B341*CRI!M341</f>
        <v>0</v>
      </c>
    </row>
    <row r="342" spans="1:14" x14ac:dyDescent="0.25">
      <c r="A342" s="3">
        <v>3.74183E-16</v>
      </c>
      <c r="B342" s="3">
        <v>1.4388E-2</v>
      </c>
      <c r="C342">
        <f t="shared" si="17"/>
        <v>8000</v>
      </c>
      <c r="D342" s="3">
        <v>7.1999999999999004E-7</v>
      </c>
      <c r="E342" s="6">
        <f>IF(C342&lt;=5000,F342*G342,Daylight!K342)</f>
        <v>53.665101523921415</v>
      </c>
      <c r="F342" s="3">
        <f t="shared" si="15"/>
        <v>1933844592719210.3</v>
      </c>
      <c r="G342" s="3">
        <f t="shared" si="16"/>
        <v>8.9628702649680717E-2</v>
      </c>
      <c r="H342">
        <f>CRI!A342*CRI!K342</f>
        <v>1.959623003893697E-4</v>
      </c>
      <c r="I342">
        <f>CRI!A342*CRI!L342</f>
        <v>7.0765570253948613E-5</v>
      </c>
      <c r="J342">
        <f>CRI!A342*CRI!M342</f>
        <v>0</v>
      </c>
      <c r="L342" s="3">
        <f>CRI!B342*CRI!K342</f>
        <v>0.15559267780604652</v>
      </c>
      <c r="M342" s="3">
        <f>CRI!B342*CRI!L342</f>
        <v>5.6187361295545718E-2</v>
      </c>
      <c r="N342" s="3">
        <f>CRI!B342*CRI!M342</f>
        <v>0</v>
      </c>
    </row>
    <row r="343" spans="1:14" x14ac:dyDescent="0.25">
      <c r="A343" s="3">
        <v>3.74183E-16</v>
      </c>
      <c r="B343" s="3">
        <v>1.4388E-2</v>
      </c>
      <c r="C343">
        <f t="shared" si="17"/>
        <v>8000</v>
      </c>
      <c r="D343" s="3">
        <v>7.2099999999999001E-7</v>
      </c>
      <c r="E343" s="6">
        <f>IF(C343&lt;=5000,F343*G343,Daylight!K343)</f>
        <v>54.419777389034593</v>
      </c>
      <c r="F343" s="3">
        <f t="shared" si="15"/>
        <v>1920470891695377</v>
      </c>
      <c r="G343" s="3">
        <f t="shared" si="16"/>
        <v>8.9967746573453411E-2</v>
      </c>
      <c r="H343">
        <f>CRI!A343*CRI!K343</f>
        <v>1.7864428096184056E-4</v>
      </c>
      <c r="I343">
        <f>CRI!A343*CRI!L343</f>
        <v>6.4511748615386728E-5</v>
      </c>
      <c r="J343">
        <f>CRI!A343*CRI!M343</f>
        <v>0</v>
      </c>
      <c r="L343" s="3">
        <f>CRI!B343*CRI!K343</f>
        <v>0.14717001614248093</v>
      </c>
      <c r="M343" s="3">
        <f>CRI!B343*CRI!L343</f>
        <v>5.3145810400357298E-2</v>
      </c>
      <c r="N343" s="3">
        <f>CRI!B343*CRI!M343</f>
        <v>0</v>
      </c>
    </row>
    <row r="344" spans="1:14" x14ac:dyDescent="0.25">
      <c r="A344" s="3">
        <v>3.74183E-16</v>
      </c>
      <c r="B344" s="3">
        <v>1.4388E-2</v>
      </c>
      <c r="C344">
        <f t="shared" si="17"/>
        <v>8000</v>
      </c>
      <c r="D344" s="3">
        <v>7.2199999999998902E-7</v>
      </c>
      <c r="E344" s="6">
        <f>IF(C344&lt;=5000,F344*G344,Daylight!K344)</f>
        <v>55.174453254147899</v>
      </c>
      <c r="F344" s="3">
        <f t="shared" si="15"/>
        <v>1907208021952586.3</v>
      </c>
      <c r="G344" s="3">
        <f t="shared" si="16"/>
        <v>9.0307234363160654E-2</v>
      </c>
      <c r="H344">
        <f>CRI!A344*CRI!K344</f>
        <v>1.6287920474618981E-4</v>
      </c>
      <c r="I344">
        <f>CRI!A344*CRI!L344</f>
        <v>5.8818681325196102E-5</v>
      </c>
      <c r="J344">
        <f>CRI!A344*CRI!M344</f>
        <v>0</v>
      </c>
      <c r="L344" s="3">
        <f>CRI!B344*CRI!K344</f>
        <v>0.13920624904928022</v>
      </c>
      <c r="M344" s="3">
        <f>CRI!B344*CRI!L344</f>
        <v>5.0269940929933442E-2</v>
      </c>
      <c r="N344" s="3">
        <f>CRI!B344*CRI!M344</f>
        <v>0</v>
      </c>
    </row>
    <row r="345" spans="1:14" x14ac:dyDescent="0.25">
      <c r="A345" s="3">
        <v>3.74183E-16</v>
      </c>
      <c r="B345" s="3">
        <v>1.4388E-2</v>
      </c>
      <c r="C345">
        <f t="shared" si="17"/>
        <v>8000</v>
      </c>
      <c r="D345" s="3">
        <v>7.2299999999998899E-7</v>
      </c>
      <c r="E345" s="6">
        <f>IF(C345&lt;=5000,F345*G345,Daylight!K345)</f>
        <v>55.929129119261205</v>
      </c>
      <c r="F345" s="3">
        <f t="shared" si="15"/>
        <v>1894054913401140</v>
      </c>
      <c r="G345" s="3">
        <f t="shared" si="16"/>
        <v>9.0647164860893567E-2</v>
      </c>
      <c r="H345">
        <f>CRI!A345*CRI!K345</f>
        <v>1.4851433717661647E-4</v>
      </c>
      <c r="I345">
        <f>CRI!A345*CRI!L345</f>
        <v>5.3631235751640705E-5</v>
      </c>
      <c r="J345">
        <f>CRI!A345*CRI!M345</f>
        <v>0</v>
      </c>
      <c r="L345" s="3">
        <f>CRI!B345*CRI!K345</f>
        <v>0.13166656604043289</v>
      </c>
      <c r="M345" s="3">
        <f>CRI!B345*CRI!L345</f>
        <v>4.7547198325544889E-2</v>
      </c>
      <c r="N345" s="3">
        <f>CRI!B345*CRI!M345</f>
        <v>0</v>
      </c>
    </row>
    <row r="346" spans="1:14" x14ac:dyDescent="0.25">
      <c r="A346" s="3">
        <v>3.74183E-16</v>
      </c>
      <c r="B346" s="3">
        <v>1.4388E-2</v>
      </c>
      <c r="C346">
        <f t="shared" si="17"/>
        <v>8000</v>
      </c>
      <c r="D346" s="3">
        <v>7.2399999999998896E-7</v>
      </c>
      <c r="E346" s="6">
        <f>IF(C346&lt;=5000,F346*G346,Daylight!K346)</f>
        <v>56.683804984374497</v>
      </c>
      <c r="F346" s="3">
        <f t="shared" si="15"/>
        <v>1881010507742934.5</v>
      </c>
      <c r="G346" s="3">
        <f t="shared" si="16"/>
        <v>9.0987536911659728E-2</v>
      </c>
      <c r="H346">
        <f>CRI!A346*CRI!K346</f>
        <v>1.354063427495853E-4</v>
      </c>
      <c r="I346">
        <f>CRI!A346*CRI!L346</f>
        <v>4.8897693775332393E-5</v>
      </c>
      <c r="J346">
        <f>CRI!A346*CRI!M346</f>
        <v>0</v>
      </c>
      <c r="L346" s="3">
        <f>CRI!B346*CRI!K346</f>
        <v>0.12451255296955678</v>
      </c>
      <c r="M346" s="3">
        <f>CRI!B346*CRI!L346</f>
        <v>4.4963748098195262E-2</v>
      </c>
      <c r="N346" s="3">
        <f>CRI!B346*CRI!M346</f>
        <v>0</v>
      </c>
    </row>
    <row r="347" spans="1:14" x14ac:dyDescent="0.25">
      <c r="A347" s="3">
        <v>3.74183E-16</v>
      </c>
      <c r="B347" s="3">
        <v>1.4388E-2</v>
      </c>
      <c r="C347">
        <f t="shared" si="17"/>
        <v>8000</v>
      </c>
      <c r="D347" s="3">
        <v>7.2499999999998904E-7</v>
      </c>
      <c r="E347" s="6">
        <f>IF(C347&lt;=5000,F347*G347,Daylight!K347)</f>
        <v>57.438480849487696</v>
      </c>
      <c r="F347" s="3">
        <f t="shared" si="15"/>
        <v>1868073758325430.5</v>
      </c>
      <c r="G347" s="3">
        <f t="shared" si="16"/>
        <v>9.1328349363383923E-2</v>
      </c>
      <c r="H347">
        <f>CRI!A347*CRI!K347</f>
        <v>1.2342108460361464E-4</v>
      </c>
      <c r="I347">
        <f>CRI!A347*CRI!L347</f>
        <v>4.4569611703490073E-5</v>
      </c>
      <c r="J347">
        <f>CRI!A347*CRI!M347</f>
        <v>0</v>
      </c>
      <c r="L347" s="3">
        <f>CRI!B347*CRI!K347</f>
        <v>0.11770236057196171</v>
      </c>
      <c r="M347" s="3">
        <f>CRI!B347*CRI!L347</f>
        <v>4.2504475828620894E-2</v>
      </c>
      <c r="N347" s="3">
        <f>CRI!B347*CRI!M347</f>
        <v>0</v>
      </c>
    </row>
    <row r="348" spans="1:14" x14ac:dyDescent="0.25">
      <c r="A348" s="3">
        <v>3.74183E-16</v>
      </c>
      <c r="B348" s="3">
        <v>1.4388E-2</v>
      </c>
      <c r="C348">
        <f t="shared" si="17"/>
        <v>8000</v>
      </c>
      <c r="D348" s="3">
        <v>7.25999999999989E-7</v>
      </c>
      <c r="E348" s="6">
        <f>IF(C348&lt;=5000,F348*G348,Daylight!K348)</f>
        <v>58.193156714600988</v>
      </c>
      <c r="F348" s="3">
        <f t="shared" si="15"/>
        <v>1855243629997703</v>
      </c>
      <c r="G348" s="3">
        <f t="shared" si="16"/>
        <v>9.1669601066906983E-2</v>
      </c>
      <c r="H348">
        <f>CRI!A348*CRI!K348</f>
        <v>1.1244747108014083E-4</v>
      </c>
      <c r="I348">
        <f>CRI!A348*CRI!L348</f>
        <v>4.0606861569785253E-5</v>
      </c>
      <c r="J348">
        <f>CRI!A348*CRI!M348</f>
        <v>0</v>
      </c>
      <c r="L348" s="3">
        <f>CRI!B348*CRI!K348</f>
        <v>0.1112047947553339</v>
      </c>
      <c r="M348" s="3">
        <f>CRI!B348*CRI!L348</f>
        <v>4.0158108165081995E-2</v>
      </c>
      <c r="N348" s="3">
        <f>CRI!B348*CRI!M348</f>
        <v>0</v>
      </c>
    </row>
    <row r="349" spans="1:14" x14ac:dyDescent="0.25">
      <c r="A349" s="3">
        <v>3.74183E-16</v>
      </c>
      <c r="B349" s="3">
        <v>1.4388E-2</v>
      </c>
      <c r="C349">
        <f t="shared" si="17"/>
        <v>8000</v>
      </c>
      <c r="D349" s="3">
        <v>7.2699999999998897E-7</v>
      </c>
      <c r="E349" s="6">
        <f>IF(C349&lt;=5000,F349*G349,Daylight!K349)</f>
        <v>58.94783257971428</v>
      </c>
      <c r="F349" s="3">
        <f t="shared" si="15"/>
        <v>1842519098968441</v>
      </c>
      <c r="G349" s="3">
        <f t="shared" si="16"/>
        <v>9.2011290875984905E-2</v>
      </c>
      <c r="H349">
        <f>CRI!A349*CRI!K349</f>
        <v>1.0240681090415728E-4</v>
      </c>
      <c r="I349">
        <f>CRI!A349*CRI!L349</f>
        <v>3.6980981388492568E-5</v>
      </c>
      <c r="J349">
        <f>CRI!A349*CRI!M349</f>
        <v>0</v>
      </c>
      <c r="L349" s="3">
        <f>CRI!B349*CRI!K349</f>
        <v>0.10501190897514105</v>
      </c>
      <c r="M349" s="3">
        <f>CRI!B349*CRI!L349</f>
        <v>3.7921730176855996E-2</v>
      </c>
      <c r="N349" s="3">
        <f>CRI!B349*CRI!M349</f>
        <v>0</v>
      </c>
    </row>
    <row r="350" spans="1:14" x14ac:dyDescent="0.25">
      <c r="A350" s="3">
        <v>3.74183E-16</v>
      </c>
      <c r="B350" s="3">
        <v>1.4388E-2</v>
      </c>
      <c r="C350">
        <f t="shared" si="17"/>
        <v>8000</v>
      </c>
      <c r="D350" s="3">
        <v>7.2799999999998905E-7</v>
      </c>
      <c r="E350" s="6">
        <f>IF(C350&lt;=5000,F350*G350,Daylight!K350)</f>
        <v>59.7025084448276</v>
      </c>
      <c r="F350" s="3">
        <f t="shared" si="15"/>
        <v>1829899152665899</v>
      </c>
      <c r="G350" s="3">
        <f t="shared" si="16"/>
        <v>9.235341764728798E-2</v>
      </c>
      <c r="H350">
        <f>CRI!A350*CRI!K350</f>
        <v>9.3223297731303003E-5</v>
      </c>
      <c r="I350">
        <f>CRI!A350*CRI!L350</f>
        <v>3.3664633124747895E-5</v>
      </c>
      <c r="J350">
        <f>CRI!A350*CRI!M350</f>
        <v>0</v>
      </c>
      <c r="L350" s="3">
        <f>CRI!B350*CRI!K350</f>
        <v>9.9112731294342754E-2</v>
      </c>
      <c r="M350" s="3">
        <f>CRI!B350*CRI!L350</f>
        <v>3.5791415002640367E-2</v>
      </c>
      <c r="N350" s="3">
        <f>CRI!B350*CRI!M350</f>
        <v>0</v>
      </c>
    </row>
    <row r="351" spans="1:14" x14ac:dyDescent="0.25">
      <c r="A351" s="3">
        <v>3.74183E-16</v>
      </c>
      <c r="B351" s="3">
        <v>1.4388E-2</v>
      </c>
      <c r="C351">
        <f t="shared" si="17"/>
        <v>8000</v>
      </c>
      <c r="D351" s="3">
        <v>7.2899999999998902E-7</v>
      </c>
      <c r="E351" s="6">
        <f>IF(C351&lt;=5000,F351*G351,Daylight!K351)</f>
        <v>60.457184309940779</v>
      </c>
      <c r="F351" s="3">
        <f t="shared" si="15"/>
        <v>1817382789599771</v>
      </c>
      <c r="G351" s="3">
        <f t="shared" si="16"/>
        <v>9.2695980240399475E-2</v>
      </c>
      <c r="H351">
        <f>CRI!A351*CRI!K351</f>
        <v>8.48252732404239E-5</v>
      </c>
      <c r="I351">
        <f>CRI!A351*CRI!L351</f>
        <v>3.0631977936357143E-5</v>
      </c>
      <c r="J351">
        <f>CRI!A351*CRI!M351</f>
        <v>0</v>
      </c>
      <c r="L351" s="3">
        <f>CRI!B351*CRI!K351</f>
        <v>9.3494556790766709E-2</v>
      </c>
      <c r="M351" s="3">
        <f>CRI!B351*CRI!L351</f>
        <v>3.3762616863807979E-2</v>
      </c>
      <c r="N351" s="3">
        <f>CRI!B351*CRI!M351</f>
        <v>0</v>
      </c>
    </row>
    <row r="352" spans="1:14" x14ac:dyDescent="0.25">
      <c r="A352" s="3">
        <v>3.74183E-16</v>
      </c>
      <c r="B352" s="3">
        <v>1.4388E-2</v>
      </c>
      <c r="C352">
        <f t="shared" si="17"/>
        <v>8000</v>
      </c>
      <c r="D352" s="3">
        <v>7.2999999999998899E-7</v>
      </c>
      <c r="E352" s="6">
        <f>IF(C352&lt;=5000,F352*G352,Daylight!K352)</f>
        <v>61.211860175054127</v>
      </c>
      <c r="F352" s="3">
        <f t="shared" si="15"/>
        <v>1804969019224934.3</v>
      </c>
      <c r="G352" s="3">
        <f t="shared" si="16"/>
        <v>9.303897751781473E-2</v>
      </c>
      <c r="H352">
        <f>CRI!A352*CRI!K352</f>
        <v>7.7145396531650039E-5</v>
      </c>
      <c r="I352">
        <f>CRI!A352*CRI!L352</f>
        <v>2.785862090032231E-5</v>
      </c>
      <c r="J352">
        <f>CRI!A352*CRI!M352</f>
        <v>0</v>
      </c>
      <c r="L352" s="3">
        <f>CRI!B352*CRI!K352</f>
        <v>8.8143303508132861E-2</v>
      </c>
      <c r="M352" s="3">
        <f>CRI!B352*CRI!L352</f>
        <v>3.1830167291028146E-2</v>
      </c>
      <c r="N352" s="3">
        <f>CRI!B352*CRI!M352</f>
        <v>0</v>
      </c>
    </row>
    <row r="353" spans="1:14" x14ac:dyDescent="0.25">
      <c r="A353" s="3">
        <v>3.74183E-16</v>
      </c>
      <c r="B353" s="3">
        <v>1.4388E-2</v>
      </c>
      <c r="C353">
        <f t="shared" si="17"/>
        <v>8000</v>
      </c>
      <c r="D353" s="3">
        <v>7.3099999999998896E-7</v>
      </c>
      <c r="E353" s="6">
        <f>IF(C353&lt;=5000,F353*G353,Daylight!K353)</f>
        <v>61.686974818009098</v>
      </c>
      <c r="F353" s="3">
        <f t="shared" si="15"/>
        <v>1792656861807067</v>
      </c>
      <c r="G353" s="3">
        <f t="shared" si="16"/>
        <v>9.3382408344939744E-2</v>
      </c>
      <c r="H353">
        <f>CRI!A353*CRI!K353</f>
        <v>7.0115591230159328E-5</v>
      </c>
      <c r="I353">
        <f>CRI!A353*CRI!L353</f>
        <v>2.5320039382759137E-5</v>
      </c>
      <c r="J353">
        <f>CRI!A353*CRI!M353</f>
        <v>0</v>
      </c>
      <c r="L353" s="3">
        <f>CRI!B353*CRI!K353</f>
        <v>8.2663137109074553E-2</v>
      </c>
      <c r="M353" s="3">
        <f>CRI!B353*CRI!L353</f>
        <v>2.9851190732082054E-2</v>
      </c>
      <c r="N353" s="3">
        <f>CRI!B353*CRI!M353</f>
        <v>0</v>
      </c>
    </row>
    <row r="354" spans="1:14" x14ac:dyDescent="0.25">
      <c r="A354" s="3">
        <v>3.74183E-16</v>
      </c>
      <c r="B354" s="3">
        <v>1.4388E-2</v>
      </c>
      <c r="C354">
        <f t="shared" si="17"/>
        <v>8000</v>
      </c>
      <c r="D354" s="3">
        <v>7.3199999999998903E-7</v>
      </c>
      <c r="E354" s="6">
        <f>IF(C354&lt;=5000,F354*G354,Daylight!K354)</f>
        <v>62.162089460963998</v>
      </c>
      <c r="F354" s="3">
        <f t="shared" si="15"/>
        <v>1780445348290089.5</v>
      </c>
      <c r="G354" s="3">
        <f t="shared" si="16"/>
        <v>9.3726271590089949E-2</v>
      </c>
      <c r="H354">
        <f>CRI!A354*CRI!K354</f>
        <v>6.3682609705013275E-5</v>
      </c>
      <c r="I354">
        <f>CRI!A354*CRI!L354</f>
        <v>2.2996970608870706E-5</v>
      </c>
      <c r="J354">
        <f>CRI!A354*CRI!M354</f>
        <v>0</v>
      </c>
      <c r="L354" s="3">
        <f>CRI!B354*CRI!K354</f>
        <v>7.7471058042962906E-2</v>
      </c>
      <c r="M354" s="3">
        <f>CRI!B354*CRI!L354</f>
        <v>2.7976234848175231E-2</v>
      </c>
      <c r="N354" s="3">
        <f>CRI!B354*CRI!M354</f>
        <v>0</v>
      </c>
    </row>
    <row r="355" spans="1:14" x14ac:dyDescent="0.25">
      <c r="A355" s="3">
        <v>3.74183E-16</v>
      </c>
      <c r="B355" s="3">
        <v>1.4388E-2</v>
      </c>
      <c r="C355">
        <f t="shared" si="17"/>
        <v>8000</v>
      </c>
      <c r="D355" s="3">
        <v>7.32999999999989E-7</v>
      </c>
      <c r="E355" s="6">
        <f>IF(C355&lt;=5000,F355*G355,Daylight!K355)</f>
        <v>62.637204103918954</v>
      </c>
      <c r="F355" s="3">
        <f t="shared" si="15"/>
        <v>1768333520165418</v>
      </c>
      <c r="G355" s="3">
        <f t="shared" si="16"/>
        <v>9.4070566124488414E-2</v>
      </c>
      <c r="H355">
        <f>CRI!A355*CRI!K355</f>
        <v>5.7806160209105302E-5</v>
      </c>
      <c r="I355">
        <f>CRI!A355*CRI!L355</f>
        <v>2.087485840619071E-5</v>
      </c>
      <c r="J355">
        <f>CRI!A355*CRI!M355</f>
        <v>0</v>
      </c>
      <c r="L355" s="3">
        <f>CRI!B355*CRI!K355</f>
        <v>7.2563384475471088E-2</v>
      </c>
      <c r="M355" s="3">
        <f>CRI!B355*CRI!L355</f>
        <v>2.6203961150853973E-2</v>
      </c>
      <c r="N355" s="3">
        <f>CRI!B355*CRI!M355</f>
        <v>0</v>
      </c>
    </row>
    <row r="356" spans="1:14" x14ac:dyDescent="0.25">
      <c r="A356" s="3">
        <v>3.74183E-16</v>
      </c>
      <c r="B356" s="3">
        <v>1.4388E-2</v>
      </c>
      <c r="C356">
        <f t="shared" si="17"/>
        <v>8000</v>
      </c>
      <c r="D356" s="3">
        <v>7.3399999999998897E-7</v>
      </c>
      <c r="E356" s="6">
        <f>IF(C356&lt;=5000,F356*G356,Daylight!K356)</f>
        <v>63.112318746873854</v>
      </c>
      <c r="F356" s="3">
        <f t="shared" si="15"/>
        <v>1756320429342975.5</v>
      </c>
      <c r="G356" s="3">
        <f t="shared" si="16"/>
        <v>9.4415290822264783E-2</v>
      </c>
      <c r="H356">
        <f>CRI!A356*CRI!K356</f>
        <v>5.2447922220134664E-5</v>
      </c>
      <c r="I356">
        <f>CRI!A356*CRI!L356</f>
        <v>1.8939876656695099E-5</v>
      </c>
      <c r="J356">
        <f>CRI!A356*CRI!M356</f>
        <v>0</v>
      </c>
      <c r="L356" s="3">
        <f>CRI!B356*CRI!K356</f>
        <v>6.7935993268697425E-2</v>
      </c>
      <c r="M356" s="3">
        <f>CRI!B356*CRI!L356</f>
        <v>2.4532894318647309E-2</v>
      </c>
      <c r="N356" s="3">
        <f>CRI!B356*CRI!M356</f>
        <v>0</v>
      </c>
    </row>
    <row r="357" spans="1:14" x14ac:dyDescent="0.25">
      <c r="A357" s="3">
        <v>3.74183E-16</v>
      </c>
      <c r="B357" s="3">
        <v>1.4388E-2</v>
      </c>
      <c r="C357">
        <f t="shared" si="17"/>
        <v>8000</v>
      </c>
      <c r="D357" s="3">
        <v>7.3499999999998905E-7</v>
      </c>
      <c r="E357" s="6">
        <f>IF(C357&lt;=5000,F357*G357,Daylight!K357)</f>
        <v>63.58743338982881</v>
      </c>
      <c r="F357" s="3">
        <f t="shared" si="15"/>
        <v>1744405138023974</v>
      </c>
      <c r="G357" s="3">
        <f t="shared" si="16"/>
        <v>9.4760444560453141E-2</v>
      </c>
      <c r="H357">
        <f>CRI!A357*CRI!K357</f>
        <v>4.7571383218195182E-5</v>
      </c>
      <c r="I357">
        <f>CRI!A357*CRI!L357</f>
        <v>1.717890260412309E-5</v>
      </c>
      <c r="J357">
        <f>CRI!A357*CRI!M357</f>
        <v>0</v>
      </c>
      <c r="L357" s="3">
        <f>CRI!B357*CRI!K357</f>
        <v>6.3584190430725926E-2</v>
      </c>
      <c r="M357" s="3">
        <f>CRI!B357*CRI!L357</f>
        <v>2.2961422197067184E-2</v>
      </c>
      <c r="N357" s="3">
        <f>CRI!B357*CRI!M357</f>
        <v>0</v>
      </c>
    </row>
    <row r="358" spans="1:14" x14ac:dyDescent="0.25">
      <c r="A358" s="3">
        <v>3.74183E-16</v>
      </c>
      <c r="B358" s="3">
        <v>1.4388E-2</v>
      </c>
      <c r="C358">
        <f t="shared" si="17"/>
        <v>8000</v>
      </c>
      <c r="D358" s="3">
        <v>7.3599999999998901E-7</v>
      </c>
      <c r="E358" s="6">
        <f>IF(C358&lt;=5000,F358*G358,Daylight!K358)</f>
        <v>64.062548032783724</v>
      </c>
      <c r="F358" s="3">
        <f t="shared" si="15"/>
        <v>1732586718575412.5</v>
      </c>
      <c r="G358" s="3">
        <f t="shared" si="16"/>
        <v>9.51060262189906E-2</v>
      </c>
      <c r="H358">
        <f>CRI!A358*CRI!K358</f>
        <v>4.313778857388599E-5</v>
      </c>
      <c r="I358">
        <f>CRI!A358*CRI!L358</f>
        <v>1.5577865058600266E-5</v>
      </c>
      <c r="J358">
        <f>CRI!A358*CRI!M358</f>
        <v>0</v>
      </c>
      <c r="L358" s="3">
        <f>CRI!B358*CRI!K358</f>
        <v>5.9497194609775421E-2</v>
      </c>
      <c r="M358" s="3">
        <f>CRI!B358*CRI!L358</f>
        <v>2.1485553609427135E-2</v>
      </c>
      <c r="N358" s="3">
        <f>CRI!B358*CRI!M358</f>
        <v>0</v>
      </c>
    </row>
    <row r="359" spans="1:14" x14ac:dyDescent="0.25">
      <c r="A359" s="3">
        <v>3.74183E-16</v>
      </c>
      <c r="B359" s="3">
        <v>1.4388E-2</v>
      </c>
      <c r="C359">
        <f t="shared" si="17"/>
        <v>8000</v>
      </c>
      <c r="D359" s="3">
        <v>7.3699999999998898E-7</v>
      </c>
      <c r="E359" s="6">
        <f>IF(C359&lt;=5000,F359*G359,Daylight!K359)</f>
        <v>64.537662675738673</v>
      </c>
      <c r="F359" s="3">
        <f t="shared" si="15"/>
        <v>1720864253406268</v>
      </c>
      <c r="G359" s="3">
        <f t="shared" si="16"/>
        <v>9.545203468071535E-2</v>
      </c>
      <c r="H359">
        <f>CRI!A359*CRI!K359</f>
        <v>3.9107603378744107E-5</v>
      </c>
      <c r="I359">
        <f>CRI!A359*CRI!L359</f>
        <v>1.4122455885009113E-5</v>
      </c>
      <c r="J359">
        <f>CRI!A359*CRI!M359</f>
        <v>0</v>
      </c>
      <c r="L359" s="3">
        <f>CRI!B359*CRI!K359</f>
        <v>5.565941003442533E-2</v>
      </c>
      <c r="M359" s="3">
        <f>CRI!B359*CRI!L359</f>
        <v>2.0099609663732053E-2</v>
      </c>
      <c r="N359" s="3">
        <f>CRI!B359*CRI!M359</f>
        <v>0</v>
      </c>
    </row>
    <row r="360" spans="1:14" x14ac:dyDescent="0.25">
      <c r="A360" s="3">
        <v>3.74183E-16</v>
      </c>
      <c r="B360" s="3">
        <v>1.4388E-2</v>
      </c>
      <c r="C360">
        <f t="shared" si="17"/>
        <v>8000</v>
      </c>
      <c r="D360" s="3">
        <v>7.3799999999998895E-7</v>
      </c>
      <c r="E360" s="6">
        <f>IF(C360&lt;=5000,F360*G360,Daylight!K360)</f>
        <v>65.01277731869358</v>
      </c>
      <c r="F360" s="3">
        <f t="shared" si="15"/>
        <v>1709236834845363.5</v>
      </c>
      <c r="G360" s="3">
        <f t="shared" si="16"/>
        <v>9.5798468831364808E-2</v>
      </c>
      <c r="H360">
        <f>CRI!A360*CRI!K360</f>
        <v>3.5446709452573429E-5</v>
      </c>
      <c r="I360">
        <f>CRI!A360*CRI!L360</f>
        <v>1.2800478533328565E-5</v>
      </c>
      <c r="J360">
        <f>CRI!A360*CRI!M360</f>
        <v>0</v>
      </c>
      <c r="L360" s="3">
        <f>CRI!B360*CRI!K360</f>
        <v>5.2058981437943887E-2</v>
      </c>
      <c r="M360" s="3">
        <f>CRI!B360*CRI!L360</f>
        <v>1.8799484766137346E-2</v>
      </c>
      <c r="N360" s="3">
        <f>CRI!B360*CRI!M360</f>
        <v>0</v>
      </c>
    </row>
    <row r="361" spans="1:14" x14ac:dyDescent="0.25">
      <c r="A361" s="3">
        <v>3.74183E-16</v>
      </c>
      <c r="B361" s="3">
        <v>1.4388E-2</v>
      </c>
      <c r="C361">
        <f t="shared" si="17"/>
        <v>8000</v>
      </c>
      <c r="D361" s="3">
        <v>7.3899999999998903E-7</v>
      </c>
      <c r="E361" s="6">
        <f>IF(C361&lt;=5000,F361*G361,Daylight!K361)</f>
        <v>65.487891961648529</v>
      </c>
      <c r="F361" s="3">
        <f t="shared" si="15"/>
        <v>1697703565020889.8</v>
      </c>
      <c r="G361" s="3">
        <f t="shared" si="16"/>
        <v>9.6145327559573529E-2</v>
      </c>
      <c r="H361">
        <f>CRI!A361*CRI!K361</f>
        <v>3.2122961237828329E-5</v>
      </c>
      <c r="I361">
        <f>CRI!A361*CRI!L361</f>
        <v>1.1600193485221828E-5</v>
      </c>
      <c r="J361">
        <f>CRI!A361*CRI!M361</f>
        <v>0</v>
      </c>
      <c r="L361" s="3">
        <f>CRI!B361*CRI!K361</f>
        <v>4.8683436932721667E-2</v>
      </c>
      <c r="M361" s="3">
        <f>CRI!B361*CRI!L361</f>
        <v>1.7580486548672395E-2</v>
      </c>
      <c r="N361" s="3">
        <f>CRI!B361*CRI!M361</f>
        <v>0</v>
      </c>
    </row>
    <row r="362" spans="1:14" x14ac:dyDescent="0.25">
      <c r="A362" s="3">
        <v>3.74183E-16</v>
      </c>
      <c r="B362" s="3">
        <v>1.4388E-2</v>
      </c>
      <c r="C362">
        <f t="shared" si="17"/>
        <v>8000</v>
      </c>
      <c r="D362" s="3">
        <v>7.39999999999989E-7</v>
      </c>
      <c r="E362" s="6">
        <f>IF(C362&lt;=5000,F362*G362,Daylight!K362)</f>
        <v>65.96300660460345</v>
      </c>
      <c r="F362" s="3">
        <f t="shared" si="15"/>
        <v>1686263555741543.3</v>
      </c>
      <c r="G362" s="3">
        <f t="shared" si="16"/>
        <v>9.6492609756871087E-2</v>
      </c>
      <c r="H362">
        <f>CRI!A362*CRI!K362</f>
        <v>2.9106105646284234E-5</v>
      </c>
      <c r="I362">
        <f>CRI!A362*CRI!L362</f>
        <v>1.0510740838446076E-5</v>
      </c>
      <c r="J362">
        <f>CRI!A362*CRI!M362</f>
        <v>0</v>
      </c>
      <c r="L362" s="3">
        <f>CRI!B362*CRI!K362</f>
        <v>4.5519685634698145E-2</v>
      </c>
      <c r="M362" s="3">
        <f>CRI!B362*CRI!L362</f>
        <v>1.6437981245867178E-2</v>
      </c>
      <c r="N362" s="3">
        <f>CRI!B362*CRI!M362</f>
        <v>0</v>
      </c>
    </row>
    <row r="363" spans="1:14" x14ac:dyDescent="0.25">
      <c r="A363" s="3">
        <v>3.74183E-16</v>
      </c>
      <c r="B363" s="3">
        <v>1.4388E-2</v>
      </c>
      <c r="C363">
        <f t="shared" si="17"/>
        <v>8000</v>
      </c>
      <c r="D363" s="3">
        <v>7.4099999999998897E-7</v>
      </c>
      <c r="E363" s="6">
        <f>IF(C363&lt;=5000,F363*G363,Daylight!K363)</f>
        <v>64.962882064659539</v>
      </c>
      <c r="F363" s="3">
        <f t="shared" si="15"/>
        <v>1674915928379265.8</v>
      </c>
      <c r="G363" s="3">
        <f t="shared" si="16"/>
        <v>9.6840314317680004E-2</v>
      </c>
      <c r="H363">
        <f>CRI!A363*CRI!K363</f>
        <v>2.636811558676426E-5</v>
      </c>
      <c r="I363">
        <f>CRI!A363*CRI!L363</f>
        <v>9.5220070559513666E-6</v>
      </c>
      <c r="J363">
        <f>CRI!A363*CRI!M363</f>
        <v>0</v>
      </c>
      <c r="L363" s="3">
        <f>CRI!B363*CRI!K363</f>
        <v>4.1609765368527472E-2</v>
      </c>
      <c r="M363" s="3">
        <f>CRI!B363*CRI!L363</f>
        <v>1.5026044547319879E-2</v>
      </c>
      <c r="N363" s="3">
        <f>CRI!B363*CRI!M363</f>
        <v>0</v>
      </c>
    </row>
    <row r="364" spans="1:14" x14ac:dyDescent="0.25">
      <c r="A364" s="3">
        <v>3.74183E-16</v>
      </c>
      <c r="B364" s="3">
        <v>1.4388E-2</v>
      </c>
      <c r="C364">
        <f t="shared" si="17"/>
        <v>8000</v>
      </c>
      <c r="D364" s="3">
        <v>7.4199999999998904E-7</v>
      </c>
      <c r="E364" s="6">
        <f>IF(C364&lt;=5000,F364*G364,Daylight!K364)</f>
        <v>63.962757524715499</v>
      </c>
      <c r="F364" s="3">
        <f t="shared" si="15"/>
        <v>1663659813753558.3</v>
      </c>
      <c r="G364" s="3">
        <f t="shared" si="16"/>
        <v>9.7188440139313673E-2</v>
      </c>
      <c r="H364">
        <f>CRI!A364*CRI!K364</f>
        <v>2.388583666081526E-5</v>
      </c>
      <c r="I364">
        <f>CRI!A364*CRI!L364</f>
        <v>8.6256307453360706E-6</v>
      </c>
      <c r="J364">
        <f>CRI!A364*CRI!M364</f>
        <v>0</v>
      </c>
      <c r="L364" s="3">
        <f>CRI!B364*CRI!K364</f>
        <v>3.8025987273958416E-2</v>
      </c>
      <c r="M364" s="3">
        <f>CRI!B364*CRI!L364</f>
        <v>1.3731908561951072E-2</v>
      </c>
      <c r="N364" s="3">
        <f>CRI!B364*CRI!M364</f>
        <v>0</v>
      </c>
    </row>
    <row r="365" spans="1:14" x14ac:dyDescent="0.25">
      <c r="A365" s="3">
        <v>3.74183E-16</v>
      </c>
      <c r="B365" s="3">
        <v>1.4388E-2</v>
      </c>
      <c r="C365">
        <f t="shared" si="17"/>
        <v>8000</v>
      </c>
      <c r="D365" s="3">
        <v>7.4299999999998901E-7</v>
      </c>
      <c r="E365" s="6">
        <f>IF(C365&lt;=5000,F365*G365,Daylight!K365)</f>
        <v>62.962632984771616</v>
      </c>
      <c r="F365" s="3">
        <f t="shared" si="15"/>
        <v>1652494352017358.3</v>
      </c>
      <c r="G365" s="3">
        <f t="shared" si="16"/>
        <v>9.7536986121973465E-2</v>
      </c>
      <c r="H365">
        <f>CRI!A365*CRI!K365</f>
        <v>2.1638768529553946E-5</v>
      </c>
      <c r="I365">
        <f>CRI!A365*CRI!L365</f>
        <v>7.8141337151617645E-6</v>
      </c>
      <c r="J365">
        <f>CRI!A365*CRI!M365</f>
        <v>0</v>
      </c>
      <c r="L365" s="3">
        <f>CRI!B365*CRI!K365</f>
        <v>3.4746873452140989E-2</v>
      </c>
      <c r="M365" s="3">
        <f>CRI!B365*CRI!L365</f>
        <v>1.2547697202269165E-2</v>
      </c>
      <c r="N365" s="3">
        <f>CRI!B365*CRI!M365</f>
        <v>0</v>
      </c>
    </row>
    <row r="366" spans="1:14" x14ac:dyDescent="0.25">
      <c r="A366" s="3">
        <v>3.74183E-16</v>
      </c>
      <c r="B366" s="3">
        <v>1.4388E-2</v>
      </c>
      <c r="C366">
        <f t="shared" si="17"/>
        <v>8000</v>
      </c>
      <c r="D366" s="3">
        <v>7.4399999999998898E-7</v>
      </c>
      <c r="E366" s="6">
        <f>IF(C366&lt;=5000,F366*G366,Daylight!K366)</f>
        <v>61.962508444827584</v>
      </c>
      <c r="F366" s="3">
        <f t="shared" si="15"/>
        <v>1641418692544429.3</v>
      </c>
      <c r="G366" s="3">
        <f t="shared" si="16"/>
        <v>9.7885951168747029E-2</v>
      </c>
      <c r="H366">
        <f>CRI!A366*CRI!K366</f>
        <v>1.9607434891558462E-5</v>
      </c>
      <c r="I366">
        <f>CRI!A366*CRI!L366</f>
        <v>7.080623094737242E-6</v>
      </c>
      <c r="J366">
        <f>CRI!A366*CRI!M366</f>
        <v>0</v>
      </c>
      <c r="L366" s="3">
        <f>CRI!B366*CRI!K366</f>
        <v>3.1751386239874557E-2</v>
      </c>
      <c r="M366" s="3">
        <f>CRI!B366*CRI!L366</f>
        <v>1.1466038262698455E-2</v>
      </c>
      <c r="N366" s="3">
        <f>CRI!B366*CRI!M366</f>
        <v>0</v>
      </c>
    </row>
    <row r="367" spans="1:14" x14ac:dyDescent="0.25">
      <c r="A367" s="3">
        <v>3.74183E-16</v>
      </c>
      <c r="B367" s="3">
        <v>1.4388E-2</v>
      </c>
      <c r="C367">
        <f t="shared" si="17"/>
        <v>8000</v>
      </c>
      <c r="D367" s="3">
        <v>7.4499999999998895E-7</v>
      </c>
      <c r="E367" s="6">
        <f>IF(C367&lt;=5000,F367*G367,Daylight!K367)</f>
        <v>60.962383904883666</v>
      </c>
      <c r="F367" s="3">
        <f t="shared" si="15"/>
        <v>1630431993818272.5</v>
      </c>
      <c r="G367" s="3">
        <f t="shared" si="16"/>
        <v>9.8235334185605122E-2</v>
      </c>
      <c r="H367">
        <f>CRI!A367*CRI!K367</f>
        <v>1.7773613777455768E-5</v>
      </c>
      <c r="I367">
        <f>CRI!A367*CRI!L367</f>
        <v>6.4183811393712602E-6</v>
      </c>
      <c r="J367">
        <f>CRI!A367*CRI!M367</f>
        <v>0</v>
      </c>
      <c r="L367" s="3">
        <f>CRI!B367*CRI!K367</f>
        <v>2.9019374948786626E-2</v>
      </c>
      <c r="M367" s="3">
        <f>CRI!B367*CRI!L367</f>
        <v>1.0479433793249502E-2</v>
      </c>
      <c r="N367" s="3">
        <f>CRI!B367*CRI!M367</f>
        <v>0</v>
      </c>
    </row>
    <row r="368" spans="1:14" x14ac:dyDescent="0.25">
      <c r="A368" s="3">
        <v>3.74183E-16</v>
      </c>
      <c r="B368" s="3">
        <v>1.4388E-2</v>
      </c>
      <c r="C368">
        <f t="shared" si="17"/>
        <v>8000</v>
      </c>
      <c r="D368" s="3">
        <v>7.4599999999998902E-7</v>
      </c>
      <c r="E368" s="6">
        <f>IF(C368&lt;=5000,F368*G368,Daylight!K368)</f>
        <v>59.962259364939761</v>
      </c>
      <c r="F368" s="3">
        <f t="shared" si="15"/>
        <v>1619533423322515.8</v>
      </c>
      <c r="G368" s="3">
        <f t="shared" si="16"/>
        <v>9.8585134081399656E-2</v>
      </c>
      <c r="H368">
        <f>CRI!A368*CRI!K368</f>
        <v>1.6119655622969708E-5</v>
      </c>
      <c r="I368">
        <f>CRI!A368*CRI!L368</f>
        <v>5.8210940258803254E-6</v>
      </c>
      <c r="J368">
        <f>CRI!A368*CRI!M368</f>
        <v>0</v>
      </c>
      <c r="L368" s="3">
        <f>CRI!B368*CRI!K368</f>
        <v>2.6530541505055058E-2</v>
      </c>
      <c r="M368" s="3">
        <f>CRI!B368*CRI!L368</f>
        <v>9.5806498768113441E-3</v>
      </c>
      <c r="N368" s="3">
        <f>CRI!B368*CRI!M368</f>
        <v>0</v>
      </c>
    </row>
    <row r="369" spans="1:14" x14ac:dyDescent="0.25">
      <c r="A369" s="3">
        <v>3.74183E-16</v>
      </c>
      <c r="B369" s="3">
        <v>1.4388E-2</v>
      </c>
      <c r="C369">
        <f t="shared" si="17"/>
        <v>8000</v>
      </c>
      <c r="D369" s="3">
        <v>7.4699999999998899E-7</v>
      </c>
      <c r="E369" s="6">
        <f>IF(C369&lt;=5000,F369*G369,Daylight!K369)</f>
        <v>58.962134824995744</v>
      </c>
      <c r="F369" s="3">
        <f t="shared" si="15"/>
        <v>1608722157432773</v>
      </c>
      <c r="G369" s="3">
        <f t="shared" si="16"/>
        <v>9.8935349767860462E-2</v>
      </c>
      <c r="H369">
        <f>CRI!A369*CRI!K369</f>
        <v>1.4627965084536743E-5</v>
      </c>
      <c r="I369">
        <f>CRI!A369*CRI!L369</f>
        <v>5.2824076173295022E-6</v>
      </c>
      <c r="J369">
        <f>CRI!A369*CRI!M369</f>
        <v>0</v>
      </c>
      <c r="L369" s="3">
        <f>CRI!B369*CRI!K369</f>
        <v>2.4263626026103647E-2</v>
      </c>
      <c r="M369" s="3">
        <f>CRI!B369*CRI!L369</f>
        <v>8.7620090835336673E-3</v>
      </c>
      <c r="N369" s="3">
        <f>CRI!B369*CRI!M369</f>
        <v>0</v>
      </c>
    </row>
    <row r="370" spans="1:14" x14ac:dyDescent="0.25">
      <c r="A370" s="3">
        <v>3.74183E-16</v>
      </c>
      <c r="B370" s="3">
        <v>1.4388E-2</v>
      </c>
      <c r="C370">
        <f t="shared" si="17"/>
        <v>8000</v>
      </c>
      <c r="D370" s="3">
        <v>7.4799999999998896E-7</v>
      </c>
      <c r="E370" s="6">
        <f>IF(C370&lt;=5000,F370*G370,Daylight!K370)</f>
        <v>57.962010285051825</v>
      </c>
      <c r="F370" s="3">
        <f t="shared" si="15"/>
        <v>1597997381309934.8</v>
      </c>
      <c r="G370" s="3">
        <f t="shared" si="16"/>
        <v>9.9285980159593001E-2</v>
      </c>
      <c r="H370">
        <f>CRI!A370*CRI!K370</f>
        <v>1.3282153386608266E-5</v>
      </c>
      <c r="I370">
        <f>CRI!A370*CRI!L370</f>
        <v>4.7964478072664086E-6</v>
      </c>
      <c r="J370">
        <f>CRI!A370*CRI!M370</f>
        <v>0</v>
      </c>
      <c r="L370" s="3">
        <f>CRI!B370*CRI!K370</f>
        <v>2.2198348660979434E-2</v>
      </c>
      <c r="M370" s="3">
        <f>CRI!B370*CRI!L370</f>
        <v>8.0162619464432382E-3</v>
      </c>
      <c r="N370" s="3">
        <f>CRI!B370*CRI!M370</f>
        <v>0</v>
      </c>
    </row>
    <row r="371" spans="1:14" x14ac:dyDescent="0.25">
      <c r="A371" s="3">
        <v>3.74183E-16</v>
      </c>
      <c r="B371" s="3">
        <v>1.4388E-2</v>
      </c>
      <c r="C371">
        <f t="shared" si="17"/>
        <v>8000</v>
      </c>
      <c r="D371" s="3">
        <v>7.4899999999998904E-7</v>
      </c>
      <c r="E371" s="6">
        <f>IF(C371&lt;=5000,F371*G371,Daylight!K371)</f>
        <v>56.961885745107807</v>
      </c>
      <c r="F371" s="3">
        <f t="shared" si="15"/>
        <v>1587358288794889.3</v>
      </c>
      <c r="G371" s="3">
        <f t="shared" si="16"/>
        <v>9.9637024174075509E-2</v>
      </c>
      <c r="H371">
        <f>CRI!A371*CRI!K371</f>
        <v>1.206697743596127E-5</v>
      </c>
      <c r="I371">
        <f>CRI!A371*CRI!L371</f>
        <v>4.3576239521483587E-6</v>
      </c>
      <c r="J371">
        <f>CRI!A371*CRI!M371</f>
        <v>0</v>
      </c>
      <c r="L371" s="3">
        <f>CRI!B371*CRI!K371</f>
        <v>2.0315399589106956E-2</v>
      </c>
      <c r="M371" s="3">
        <f>CRI!B371*CRI!L371</f>
        <v>7.3362921507696705E-3</v>
      </c>
      <c r="N371" s="3">
        <f>CRI!B371*CRI!M371</f>
        <v>0</v>
      </c>
    </row>
    <row r="372" spans="1:14" x14ac:dyDescent="0.25">
      <c r="A372" s="3">
        <v>3.74183E-16</v>
      </c>
      <c r="B372" s="3">
        <v>1.4388E-2</v>
      </c>
      <c r="C372">
        <f t="shared" si="17"/>
        <v>8000</v>
      </c>
      <c r="D372" s="3">
        <v>7.4999999999998901E-7</v>
      </c>
      <c r="E372" s="6">
        <f>IF(C372&lt;=5000,F372*G372,Daylight!K372)</f>
        <v>55.961761205163903</v>
      </c>
      <c r="F372" s="3">
        <f t="shared" si="15"/>
        <v>1576804082304642.5</v>
      </c>
      <c r="G372" s="3">
        <f t="shared" si="16"/>
        <v>9.9988480731655865E-2</v>
      </c>
      <c r="H372">
        <f>CRI!A372*CRI!K372</f>
        <v>1.096811614308411E-5</v>
      </c>
      <c r="I372">
        <f>CRI!A372*CRI!L372</f>
        <v>3.9607883731017756E-6</v>
      </c>
      <c r="J372">
        <f>CRI!A372*CRI!M372</f>
        <v>0</v>
      </c>
      <c r="L372" s="3">
        <f>CRI!B372*CRI!K372</f>
        <v>1.8596149210237171E-2</v>
      </c>
      <c r="M372" s="3">
        <f>CRI!B372*CRI!L372</f>
        <v>6.7154113446196689E-3</v>
      </c>
      <c r="N372" s="3">
        <f>CRI!B372*CRI!M372</f>
        <v>0</v>
      </c>
    </row>
    <row r="373" spans="1:14" x14ac:dyDescent="0.25">
      <c r="A373" s="3">
        <v>3.74183E-16</v>
      </c>
      <c r="B373" s="3">
        <v>1.4388E-2</v>
      </c>
      <c r="C373">
        <f t="shared" si="17"/>
        <v>8000</v>
      </c>
      <c r="D373" s="3">
        <v>7.5099999999998898E-7</v>
      </c>
      <c r="E373" s="6">
        <f>IF(C373&lt;=5000,F373*G373,Daylight!K373)</f>
        <v>54.422075443061594</v>
      </c>
      <c r="F373" s="3">
        <f t="shared" si="15"/>
        <v>1566333972729809.3</v>
      </c>
      <c r="G373" s="3">
        <f t="shared" si="16"/>
        <v>0.10034034875554897</v>
      </c>
      <c r="H373">
        <f>CRI!A373*CRI!K373</f>
        <v>9.9734220947134575E-6</v>
      </c>
      <c r="I373">
        <f>CRI!A373*CRI!L373</f>
        <v>3.601596710715903E-6</v>
      </c>
      <c r="J373">
        <f>CRI!A373*CRI!M373</f>
        <v>0</v>
      </c>
      <c r="L373" s="3">
        <f>CRI!B373*CRI!K373</f>
        <v>1.6857727667167317E-2</v>
      </c>
      <c r="M373" s="3">
        <f>CRI!B373*CRI!L373</f>
        <v>6.0876533590608697E-3</v>
      </c>
      <c r="N373" s="3">
        <f>CRI!B373*CRI!M373</f>
        <v>0</v>
      </c>
    </row>
    <row r="374" spans="1:14" x14ac:dyDescent="0.25">
      <c r="A374" s="3">
        <v>3.74183E-16</v>
      </c>
      <c r="B374" s="3">
        <v>1.4388E-2</v>
      </c>
      <c r="C374">
        <f t="shared" si="17"/>
        <v>8000</v>
      </c>
      <c r="D374" s="3">
        <v>7.5199999999998905E-7</v>
      </c>
      <c r="E374" s="6">
        <f>IF(C374&lt;=5000,F374*G374,Daylight!K374)</f>
        <v>52.882389680959307</v>
      </c>
      <c r="F374" s="3">
        <f t="shared" si="15"/>
        <v>1555947179333474</v>
      </c>
      <c r="G374" s="3">
        <f t="shared" si="16"/>
        <v>0.1006926271718335</v>
      </c>
      <c r="H374">
        <f>CRI!A374*CRI!K374</f>
        <v>9.0728849424870962E-6</v>
      </c>
      <c r="I374">
        <f>CRI!A374*CRI!L374</f>
        <v>3.2763727788724963E-6</v>
      </c>
      <c r="J374">
        <f>CRI!A374*CRI!M374</f>
        <v>0</v>
      </c>
      <c r="L374" s="3">
        <f>CRI!B374*CRI!K374</f>
        <v>1.527703490776329E-2</v>
      </c>
      <c r="M374" s="3">
        <f>CRI!B374*CRI!L374</f>
        <v>5.5167966562970367E-3</v>
      </c>
      <c r="N374" s="3">
        <f>CRI!B374*CRI!M374</f>
        <v>0</v>
      </c>
    </row>
    <row r="375" spans="1:14" x14ac:dyDescent="0.25">
      <c r="A375" s="3">
        <v>3.74183E-16</v>
      </c>
      <c r="B375" s="3">
        <v>1.4388E-2</v>
      </c>
      <c r="C375">
        <f t="shared" si="17"/>
        <v>8000</v>
      </c>
      <c r="D375" s="3">
        <v>7.5299999999998902E-7</v>
      </c>
      <c r="E375" s="6">
        <f>IF(C375&lt;=5000,F375*G375,Daylight!K375)</f>
        <v>51.342703918857012</v>
      </c>
      <c r="F375" s="3">
        <f t="shared" si="15"/>
        <v>1545642929651389</v>
      </c>
      <c r="G375" s="3">
        <f t="shared" si="16"/>
        <v>0.10104531490944899</v>
      </c>
      <c r="H375">
        <f>CRI!A375*CRI!K375</f>
        <v>8.2568370093547079E-6</v>
      </c>
      <c r="I375">
        <f>CRI!A375*CRI!L375</f>
        <v>2.9816990654701029E-6</v>
      </c>
      <c r="J375">
        <f>CRI!A375*CRI!M375</f>
        <v>0</v>
      </c>
      <c r="L375" s="3">
        <f>CRI!B375*CRI!K375</f>
        <v>1.38388610715848E-2</v>
      </c>
      <c r="M375" s="3">
        <f>CRI!B375*CRI!L375</f>
        <v>4.9974728915642991E-3</v>
      </c>
      <c r="N375" s="3">
        <f>CRI!B375*CRI!M375</f>
        <v>0</v>
      </c>
    </row>
    <row r="376" spans="1:14" x14ac:dyDescent="0.25">
      <c r="A376" s="3">
        <v>3.74183E-16</v>
      </c>
      <c r="B376" s="3">
        <v>1.4388E-2</v>
      </c>
      <c r="C376">
        <f t="shared" si="17"/>
        <v>8000</v>
      </c>
      <c r="D376" s="3">
        <v>7.5399999999998804E-7</v>
      </c>
      <c r="E376" s="6">
        <f>IF(C376&lt;=5000,F376*G376,Daylight!K376)</f>
        <v>49.80301815675471</v>
      </c>
      <c r="F376" s="3">
        <f t="shared" si="15"/>
        <v>1535420459393495.5</v>
      </c>
      <c r="G376" s="3">
        <f t="shared" si="16"/>
        <v>0.10139841090019225</v>
      </c>
      <c r="H376">
        <f>CRI!A376*CRI!K376</f>
        <v>7.516229539708769E-6</v>
      </c>
      <c r="I376">
        <f>CRI!A376*CRI!L376</f>
        <v>2.714250767750385E-6</v>
      </c>
      <c r="J376">
        <f>CRI!A376*CRI!M376</f>
        <v>0</v>
      </c>
      <c r="L376" s="3">
        <f>CRI!B376*CRI!K376</f>
        <v>1.2528845671658467E-2</v>
      </c>
      <c r="M376" s="3">
        <f>CRI!B376*CRI!L376</f>
        <v>4.5244000071667225E-3</v>
      </c>
      <c r="N376" s="3">
        <f>CRI!B376*CRI!M376</f>
        <v>0</v>
      </c>
    </row>
    <row r="377" spans="1:14" x14ac:dyDescent="0.25">
      <c r="A377" s="3">
        <v>3.74183E-16</v>
      </c>
      <c r="B377" s="3">
        <v>1.4388E-2</v>
      </c>
      <c r="C377">
        <f t="shared" si="17"/>
        <v>8000</v>
      </c>
      <c r="D377" s="3">
        <v>7.5499999999998801E-7</v>
      </c>
      <c r="E377" s="6">
        <f>IF(C377&lt;=5000,F377*G377,Daylight!K377)</f>
        <v>48.263332394652416</v>
      </c>
      <c r="F377" s="3">
        <f t="shared" si="15"/>
        <v>1525279012346704.8</v>
      </c>
      <c r="G377" s="3">
        <f t="shared" si="16"/>
        <v>0.10175191407871563</v>
      </c>
      <c r="H377">
        <f>CRI!A377*CRI!K377</f>
        <v>6.8426052590401553E-6</v>
      </c>
      <c r="I377">
        <f>CRI!A377*CRI!L377</f>
        <v>2.4709909718966603E-6</v>
      </c>
      <c r="J377">
        <f>CRI!A377*CRI!M377</f>
        <v>0</v>
      </c>
      <c r="L377" s="3">
        <f>CRI!B377*CRI!K377</f>
        <v>1.1333485292906648E-2</v>
      </c>
      <c r="M377" s="3">
        <f>CRI!B377*CRI!L377</f>
        <v>4.0927305870665249E-3</v>
      </c>
      <c r="N377" s="3">
        <f>CRI!B377*CRI!M377</f>
        <v>0</v>
      </c>
    </row>
    <row r="378" spans="1:14" x14ac:dyDescent="0.25">
      <c r="A378" s="3">
        <v>3.74183E-16</v>
      </c>
      <c r="B378" s="3">
        <v>1.4388E-2</v>
      </c>
      <c r="C378">
        <f t="shared" si="17"/>
        <v>8000</v>
      </c>
      <c r="D378" s="3">
        <v>7.5599999999998798E-7</v>
      </c>
      <c r="E378" s="6">
        <f>IF(C378&lt;=5000,F378*G378,Daylight!K378)</f>
        <v>46.723646632550107</v>
      </c>
      <c r="F378" s="3">
        <f t="shared" si="15"/>
        <v>1515217840279057</v>
      </c>
      <c r="G378" s="3">
        <f t="shared" si="16"/>
        <v>0.10210582338252146</v>
      </c>
      <c r="H378">
        <f>CRI!A378*CRI!K378</f>
        <v>6.2282706676997955E-6</v>
      </c>
      <c r="I378">
        <f>CRI!A378*CRI!L378</f>
        <v>2.2491436825822552E-6</v>
      </c>
      <c r="J378">
        <f>CRI!A378*CRI!M378</f>
        <v>0</v>
      </c>
      <c r="L378" s="3">
        <f>CRI!B378*CRI!K378</f>
        <v>1.024046835610264E-2</v>
      </c>
      <c r="M378" s="3">
        <f>CRI!B378*CRI!L378</f>
        <v>3.6980224429324533E-3</v>
      </c>
      <c r="N378" s="3">
        <f>CRI!B378*CRI!M378</f>
        <v>0</v>
      </c>
    </row>
    <row r="379" spans="1:14" x14ac:dyDescent="0.25">
      <c r="A379" s="3">
        <v>3.74183E-16</v>
      </c>
      <c r="B379" s="3">
        <v>1.4388E-2</v>
      </c>
      <c r="C379">
        <f t="shared" si="17"/>
        <v>8000</v>
      </c>
      <c r="D379" s="3">
        <v>7.5699999999998805E-7</v>
      </c>
      <c r="E379" s="6">
        <f>IF(C379&lt;=5000,F379*G379,Daylight!K379)</f>
        <v>45.18396087044782</v>
      </c>
      <c r="F379" s="3">
        <f t="shared" si="15"/>
        <v>1505236202845042.8</v>
      </c>
      <c r="G379" s="3">
        <f t="shared" si="16"/>
        <v>0.10246013775196038</v>
      </c>
      <c r="H379">
        <f>CRI!A379*CRI!K379</f>
        <v>5.6678805626051542E-6</v>
      </c>
      <c r="I379">
        <f>CRI!A379*CRI!L379</f>
        <v>2.0467731368769324E-6</v>
      </c>
      <c r="J379">
        <f>CRI!A379*CRI!M379</f>
        <v>0</v>
      </c>
      <c r="L379" s="3">
        <f>CRI!B379*CRI!K379</f>
        <v>9.2412947809892114E-3</v>
      </c>
      <c r="M379" s="3">
        <f>CRI!B379*CRI!L379</f>
        <v>3.3371969819695349E-3</v>
      </c>
      <c r="N379" s="3">
        <f>CRI!B379*CRI!M379</f>
        <v>0</v>
      </c>
    </row>
    <row r="380" spans="1:14" x14ac:dyDescent="0.25">
      <c r="A380" s="3">
        <v>3.74183E-16</v>
      </c>
      <c r="B380" s="3">
        <v>1.4388E-2</v>
      </c>
      <c r="C380">
        <f t="shared" si="17"/>
        <v>8000</v>
      </c>
      <c r="D380" s="3">
        <v>7.5799999999998802E-7</v>
      </c>
      <c r="E380" s="6">
        <f>IF(C380&lt;=5000,F380*G380,Daylight!K380)</f>
        <v>43.644275108345525</v>
      </c>
      <c r="F380" s="3">
        <f t="shared" si="15"/>
        <v>1495333367492225.5</v>
      </c>
      <c r="G380" s="3">
        <f t="shared" si="16"/>
        <v>0.10281485613022741</v>
      </c>
      <c r="H380">
        <f>CRI!A380*CRI!K380</f>
        <v>5.1571599072926184E-6</v>
      </c>
      <c r="I380">
        <f>CRI!A380*CRI!L380</f>
        <v>1.8623400221701736E-6</v>
      </c>
      <c r="J380">
        <f>CRI!A380*CRI!M380</f>
        <v>0</v>
      </c>
      <c r="L380" s="3">
        <f>CRI!B380*CRI!K380</f>
        <v>8.3291171059517687E-3</v>
      </c>
      <c r="M380" s="3">
        <f>CRI!B380*CRI!L380</f>
        <v>3.0077888633667405E-3</v>
      </c>
      <c r="N380" s="3">
        <f>CRI!B380*CRI!M380</f>
        <v>0</v>
      </c>
    </row>
    <row r="381" spans="1:14" x14ac:dyDescent="0.25">
      <c r="A381" s="3">
        <v>3.74183E-16</v>
      </c>
      <c r="B381" s="3">
        <v>1.4388E-2</v>
      </c>
      <c r="C381">
        <f t="shared" si="17"/>
        <v>8000</v>
      </c>
      <c r="D381" s="3">
        <v>7.5899999999998799E-7</v>
      </c>
      <c r="E381" s="6">
        <f>IF(C381&lt;=5000,F381*G381,Daylight!K381)</f>
        <v>42.104589346243216</v>
      </c>
      <c r="F381" s="3">
        <f t="shared" si="15"/>
        <v>1485508609369070.8</v>
      </c>
      <c r="G381" s="3">
        <f t="shared" si="16"/>
        <v>0.10316997746335829</v>
      </c>
      <c r="H381">
        <f>CRI!A381*CRI!K381</f>
        <v>4.6920591180130592E-6</v>
      </c>
      <c r="I381">
        <f>CRI!A381*CRI!L381</f>
        <v>1.6943928893822949E-6</v>
      </c>
      <c r="J381">
        <f>CRI!A381*CRI!M381</f>
        <v>0</v>
      </c>
      <c r="L381" s="3">
        <f>CRI!B381*CRI!K381</f>
        <v>7.4973537019387988E-3</v>
      </c>
      <c r="M381" s="3">
        <f>CRI!B381*CRI!L381</f>
        <v>2.7074387773546736E-3</v>
      </c>
      <c r="N381" s="3">
        <f>CRI!B381*CRI!M381</f>
        <v>0</v>
      </c>
    </row>
    <row r="382" spans="1:14" x14ac:dyDescent="0.25">
      <c r="A382" s="3">
        <v>3.74183E-16</v>
      </c>
      <c r="B382" s="3">
        <v>1.4388E-2</v>
      </c>
      <c r="C382">
        <f t="shared" si="17"/>
        <v>8000</v>
      </c>
      <c r="D382" s="3">
        <v>7.5999999999998796E-7</v>
      </c>
      <c r="E382" s="6">
        <f>IF(C382&lt;=5000,F382*G382,Daylight!K382)</f>
        <v>40.564903584140929</v>
      </c>
      <c r="F382" s="3">
        <f t="shared" si="15"/>
        <v>1475761211233997.5</v>
      </c>
      <c r="G382" s="3">
        <f t="shared" si="16"/>
        <v>0.10352550070022658</v>
      </c>
      <c r="H382">
        <f>CRI!A382*CRI!K382</f>
        <v>4.2688745237739271E-6</v>
      </c>
      <c r="I382">
        <f>CRI!A382*CRI!L382</f>
        <v>1.5415644289016356E-6</v>
      </c>
      <c r="J382">
        <f>CRI!A382*CRI!M382</f>
        <v>0</v>
      </c>
      <c r="L382" s="3">
        <f>CRI!B382*CRI!K382</f>
        <v>6.7398992954085992E-3</v>
      </c>
      <c r="M382" s="3">
        <f>CRI!B382*CRI!L382</f>
        <v>2.4338942150484559E-3</v>
      </c>
      <c r="N382" s="3">
        <f>CRI!B382*CRI!M382</f>
        <v>0</v>
      </c>
    </row>
    <row r="383" spans="1:14" x14ac:dyDescent="0.25">
      <c r="A383" s="3">
        <v>3.74183E-16</v>
      </c>
      <c r="B383" s="3">
        <v>1.4388E-2</v>
      </c>
      <c r="C383">
        <f t="shared" si="17"/>
        <v>8000</v>
      </c>
      <c r="D383" s="3">
        <v>7.6099999999998803E-7</v>
      </c>
      <c r="E383" s="6">
        <f>IF(C383&lt;=5000,F383*G383,Daylight!K383)</f>
        <v>42.350038021074077</v>
      </c>
      <c r="F383" s="3">
        <f t="shared" si="15"/>
        <v>1466090463365607.3</v>
      </c>
      <c r="G383" s="3">
        <f t="shared" si="16"/>
        <v>0.10388142479253935</v>
      </c>
      <c r="H383">
        <f>CRI!A383*CRI!K383</f>
        <v>3.883422835167194E-6</v>
      </c>
      <c r="I383">
        <f>CRI!A383*CRI!L383</f>
        <v>1.4023724637220453E-6</v>
      </c>
      <c r="J383">
        <f>CRI!A383*CRI!M383</f>
        <v>0</v>
      </c>
      <c r="L383" s="3">
        <f>CRI!B383*CRI!K383</f>
        <v>6.5652722941789881E-3</v>
      </c>
      <c r="M383" s="3">
        <f>CRI!B383*CRI!L383</f>
        <v>2.3708355934919669E-3</v>
      </c>
      <c r="N383" s="3">
        <f>CRI!B383*CRI!M383</f>
        <v>0</v>
      </c>
    </row>
    <row r="384" spans="1:14" x14ac:dyDescent="0.25">
      <c r="A384" s="3">
        <v>3.74183E-16</v>
      </c>
      <c r="B384" s="3">
        <v>1.4388E-2</v>
      </c>
      <c r="C384">
        <f t="shared" si="17"/>
        <v>8000</v>
      </c>
      <c r="D384" s="3">
        <v>7.61999999999988E-7</v>
      </c>
      <c r="E384" s="6">
        <f>IF(C384&lt;=5000,F384*G384,Daylight!K384)</f>
        <v>44.13517245800697</v>
      </c>
      <c r="F384" s="3">
        <f t="shared" si="15"/>
        <v>1456495663474107.3</v>
      </c>
      <c r="G384" s="3">
        <f t="shared" si="16"/>
        <v>0.10423774869483388</v>
      </c>
      <c r="H384">
        <f>CRI!A384*CRI!K384</f>
        <v>3.5321202193643464E-6</v>
      </c>
      <c r="I384">
        <f>CRI!A384*CRI!L384</f>
        <v>1.2755120087430307E-6</v>
      </c>
      <c r="J384">
        <f>CRI!A384*CRI!M384</f>
        <v>0</v>
      </c>
      <c r="L384" s="3">
        <f>CRI!B384*CRI!K384</f>
        <v>6.3829169112218842E-3</v>
      </c>
      <c r="M384" s="3">
        <f>CRI!B384*CRI!L384</f>
        <v>2.3049858627228886E-3</v>
      </c>
      <c r="N384" s="3">
        <f>CRI!B384*CRI!M384</f>
        <v>0</v>
      </c>
    </row>
    <row r="385" spans="1:14" x14ac:dyDescent="0.25">
      <c r="A385" s="3">
        <v>3.74183E-16</v>
      </c>
      <c r="B385" s="3">
        <v>1.4388E-2</v>
      </c>
      <c r="C385">
        <f t="shared" si="17"/>
        <v>8000</v>
      </c>
      <c r="D385" s="3">
        <v>7.6299999999998797E-7</v>
      </c>
      <c r="E385" s="6">
        <f>IF(C385&lt;=5000,F385*G385,Daylight!K385)</f>
        <v>45.920306894939884</v>
      </c>
      <c r="F385" s="3">
        <f t="shared" si="15"/>
        <v>1446976116613869</v>
      </c>
      <c r="G385" s="3">
        <f t="shared" si="16"/>
        <v>0.10459447136447397</v>
      </c>
      <c r="H385">
        <f>CRI!A385*CRI!K385</f>
        <v>3.212261962926599E-6</v>
      </c>
      <c r="I385">
        <f>CRI!A385*CRI!L385</f>
        <v>1.1600049159783796E-6</v>
      </c>
      <c r="J385">
        <f>CRI!A385*CRI!M385</f>
        <v>0</v>
      </c>
      <c r="L385" s="3">
        <f>CRI!B385*CRI!K385</f>
        <v>6.1951086031963396E-3</v>
      </c>
      <c r="M385" s="3">
        <f>CRI!B385*CRI!L385</f>
        <v>2.237163879430439E-3</v>
      </c>
      <c r="N385" s="3">
        <f>CRI!B385*CRI!M385</f>
        <v>0</v>
      </c>
    </row>
    <row r="386" spans="1:14" x14ac:dyDescent="0.25">
      <c r="A386" s="3">
        <v>3.74183E-16</v>
      </c>
      <c r="B386" s="3">
        <v>1.4388E-2</v>
      </c>
      <c r="C386">
        <f t="shared" si="17"/>
        <v>8000</v>
      </c>
      <c r="D386" s="3">
        <v>7.6399999999998805E-7</v>
      </c>
      <c r="E386" s="6">
        <f>IF(C386&lt;=5000,F386*G386,Daylight!K386)</f>
        <v>47.705441331873011</v>
      </c>
      <c r="F386" s="3">
        <f t="shared" si="15"/>
        <v>1437531135097145.3</v>
      </c>
      <c r="G386" s="3">
        <f t="shared" si="16"/>
        <v>0.10495159176164609</v>
      </c>
      <c r="H386">
        <f>CRI!A386*CRI!K386</f>
        <v>2.9212802626347001E-6</v>
      </c>
      <c r="I386">
        <f>CRI!A386*CRI!L386</f>
        <v>1.0549286839787252E-6</v>
      </c>
      <c r="J386">
        <f>CRI!A386*CRI!M386</f>
        <v>0</v>
      </c>
      <c r="L386" s="3">
        <f>CRI!B386*CRI!K386</f>
        <v>6.0038252024988822E-3</v>
      </c>
      <c r="M386" s="3">
        <f>CRI!B386*CRI!L386</f>
        <v>2.1680930449302989E-3</v>
      </c>
      <c r="N386" s="3">
        <f>CRI!B386*CRI!M386</f>
        <v>0</v>
      </c>
    </row>
    <row r="387" spans="1:14" x14ac:dyDescent="0.25">
      <c r="A387" s="3">
        <v>3.74183E-16</v>
      </c>
      <c r="B387" s="3">
        <v>1.4388E-2</v>
      </c>
      <c r="C387">
        <f t="shared" si="17"/>
        <v>8000</v>
      </c>
      <c r="D387" s="3">
        <v>7.6499999999998802E-7</v>
      </c>
      <c r="E387" s="6">
        <f>IF(C387&lt;=5000,F387*G387,Daylight!K387)</f>
        <v>49.490575768805925</v>
      </c>
      <c r="F387" s="3">
        <f t="shared" ref="F387:F402" si="18">A387/(D387*D387*D387*D387*D387)</f>
        <v>1428160038408908</v>
      </c>
      <c r="G387" s="3">
        <f t="shared" ref="G387:G402" si="19">1/((EXP(B387/(C387*D387))-1))</f>
        <v>0.10530910884935564</v>
      </c>
      <c r="H387">
        <f>CRI!A387*CRI!K387</f>
        <v>2.6567851165812445E-6</v>
      </c>
      <c r="I387">
        <f>CRI!A387*CRI!L387</f>
        <v>9.5941411038849846E-7</v>
      </c>
      <c r="J387">
        <f>CRI!A387*CRI!M387</f>
        <v>0</v>
      </c>
      <c r="L387" s="3">
        <f>CRI!B387*CRI!K387</f>
        <v>5.8108369727428097E-3</v>
      </c>
      <c r="M387" s="3">
        <f>CRI!B387*CRI!L387</f>
        <v>2.0984004125973715E-3</v>
      </c>
      <c r="N387" s="3">
        <f>CRI!B387*CRI!M387</f>
        <v>0</v>
      </c>
    </row>
    <row r="388" spans="1:14" x14ac:dyDescent="0.25">
      <c r="A388" s="3">
        <v>3.74183E-16</v>
      </c>
      <c r="B388" s="3">
        <v>1.4388E-2</v>
      </c>
      <c r="C388">
        <f t="shared" ref="C388:C402" si="20">C387</f>
        <v>8000</v>
      </c>
      <c r="D388" s="3">
        <v>7.6599999999998799E-7</v>
      </c>
      <c r="E388" s="6">
        <f>IF(C388&lt;=5000,F388*G388,Daylight!K388)</f>
        <v>51.275710205738818</v>
      </c>
      <c r="F388" s="3">
        <f t="shared" si="18"/>
        <v>1418862153122789.3</v>
      </c>
      <c r="G388" s="3">
        <f t="shared" si="19"/>
        <v>0.10566702159342292</v>
      </c>
      <c r="H388">
        <f>CRI!A388*CRI!K388</f>
        <v>2.4163998972348498E-6</v>
      </c>
      <c r="I388">
        <f>CRI!A388*CRI!L388</f>
        <v>8.7260110572612016E-7</v>
      </c>
      <c r="J388">
        <f>CRI!A388*CRI!M388</f>
        <v>0</v>
      </c>
      <c r="L388" s="3">
        <f>CRI!B388*CRI!K388</f>
        <v>5.6173566044590987E-3</v>
      </c>
      <c r="M388" s="3">
        <f>CRI!B388*CRI!L388</f>
        <v>2.0285183714492333E-3</v>
      </c>
      <c r="N388" s="3">
        <f>CRI!B388*CRI!M388</f>
        <v>0</v>
      </c>
    </row>
    <row r="389" spans="1:14" x14ac:dyDescent="0.25">
      <c r="A389" s="3">
        <v>3.74183E-16</v>
      </c>
      <c r="B389" s="3">
        <v>1.4388E-2</v>
      </c>
      <c r="C389">
        <f t="shared" si="20"/>
        <v>8000</v>
      </c>
      <c r="D389" s="3">
        <v>7.6699999999998796E-7</v>
      </c>
      <c r="E389" s="6">
        <f>IF(C389&lt;=5000,F389*G389,Daylight!K389)</f>
        <v>53.060844642671967</v>
      </c>
      <c r="F389" s="3">
        <f t="shared" si="18"/>
        <v>1409636812818120.3</v>
      </c>
      <c r="G389" s="3">
        <f t="shared" si="19"/>
        <v>0.10602532896247939</v>
      </c>
      <c r="H389">
        <f>CRI!A389*CRI!K389</f>
        <v>2.1978357753091986E-6</v>
      </c>
      <c r="I389">
        <f>CRI!A389*CRI!L389</f>
        <v>7.9367402718627137E-7</v>
      </c>
      <c r="J389">
        <f>CRI!A389*CRI!M389</f>
        <v>0</v>
      </c>
      <c r="L389" s="3">
        <f>CRI!B389*CRI!K389</f>
        <v>5.4241448435971423E-3</v>
      </c>
      <c r="M389" s="3">
        <f>CRI!B389*CRI!L389</f>
        <v>1.9587463860686999E-3</v>
      </c>
      <c r="N389" s="3">
        <f>CRI!B389*CRI!M389</f>
        <v>0</v>
      </c>
    </row>
    <row r="390" spans="1:14" x14ac:dyDescent="0.25">
      <c r="A390" s="3">
        <v>3.74183E-16</v>
      </c>
      <c r="B390" s="3">
        <v>1.4388E-2</v>
      </c>
      <c r="C390">
        <f t="shared" si="20"/>
        <v>8000</v>
      </c>
      <c r="D390" s="3">
        <v>7.6799999999998803E-7</v>
      </c>
      <c r="E390" s="6">
        <f>IF(C390&lt;=5000,F390*G390,Daylight!K390)</f>
        <v>54.845979079604838</v>
      </c>
      <c r="F390" s="3">
        <f t="shared" si="18"/>
        <v>1400483357998050</v>
      </c>
      <c r="G390" s="3">
        <f t="shared" si="19"/>
        <v>0.1063840299279635</v>
      </c>
      <c r="H390">
        <f>CRI!A390*CRI!K390</f>
        <v>1.9990916194573227E-6</v>
      </c>
      <c r="I390">
        <f>CRI!A390*CRI!L390</f>
        <v>7.2190857409179232E-7</v>
      </c>
      <c r="J390">
        <f>CRI!A390*CRI!M390</f>
        <v>0</v>
      </c>
      <c r="L390" s="3">
        <f>CRI!B390*CRI!K390</f>
        <v>5.2320047513093638E-3</v>
      </c>
      <c r="M390" s="3">
        <f>CRI!B390*CRI!L390</f>
        <v>1.8893726795195832E-3</v>
      </c>
      <c r="N390" s="3">
        <f>CRI!B390*CRI!M390</f>
        <v>0</v>
      </c>
    </row>
    <row r="391" spans="1:14" x14ac:dyDescent="0.25">
      <c r="A391" s="3">
        <v>3.74183E-16</v>
      </c>
      <c r="B391" s="3">
        <v>1.4388E-2</v>
      </c>
      <c r="C391">
        <f t="shared" si="20"/>
        <v>8000</v>
      </c>
      <c r="D391" s="3">
        <v>7.68999999999988E-7</v>
      </c>
      <c r="E391" s="6">
        <f>IF(C391&lt;=5000,F391*G391,Daylight!K391)</f>
        <v>56.631113516537752</v>
      </c>
      <c r="F391" s="3">
        <f t="shared" si="18"/>
        <v>1391401136008721.5</v>
      </c>
      <c r="G391" s="3">
        <f t="shared" si="19"/>
        <v>0.10674312346411678</v>
      </c>
      <c r="H391">
        <f>CRI!A391*CRI!K391</f>
        <v>1.8183148957147562E-6</v>
      </c>
      <c r="I391">
        <f>CRI!A391*CRI!L391</f>
        <v>6.5662761270194996E-7</v>
      </c>
      <c r="J391">
        <f>CRI!A391*CRI!M391</f>
        <v>0</v>
      </c>
      <c r="L391" s="3">
        <f>CRI!B391*CRI!K391</f>
        <v>5.0415225865849053E-3</v>
      </c>
      <c r="M391" s="3">
        <f>CRI!B391*CRI!L391</f>
        <v>1.8205883635523589E-3</v>
      </c>
      <c r="N391" s="3">
        <f>CRI!B391*CRI!M391</f>
        <v>0</v>
      </c>
    </row>
    <row r="392" spans="1:14" x14ac:dyDescent="0.25">
      <c r="A392" s="3">
        <v>3.74183E-16</v>
      </c>
      <c r="B392" s="3">
        <v>1.4388E-2</v>
      </c>
      <c r="C392">
        <f t="shared" si="20"/>
        <v>8000</v>
      </c>
      <c r="D392" s="3">
        <v>7.6999999999998797E-7</v>
      </c>
      <c r="E392" s="6">
        <f>IF(C392&lt;=5000,F392*G392,Daylight!K392)</f>
        <v>58.41624795347078</v>
      </c>
      <c r="F392" s="3">
        <f t="shared" si="18"/>
        <v>1382389500959493</v>
      </c>
      <c r="G392" s="3">
        <f t="shared" si="19"/>
        <v>0.1071026085479798</v>
      </c>
      <c r="H392">
        <f>CRI!A392*CRI!K392</f>
        <v>1.6537491766638085E-6</v>
      </c>
      <c r="I392">
        <f>CRI!A392*CRI!L392</f>
        <v>5.9719887018059833E-7</v>
      </c>
      <c r="J392">
        <f>CRI!A392*CRI!M392</f>
        <v>0</v>
      </c>
      <c r="L392" s="3">
        <f>CRI!B392*CRI!K392</f>
        <v>4.852947323608971E-3</v>
      </c>
      <c r="M392" s="3">
        <f>CRI!B392*CRI!L392</f>
        <v>1.7524874386041233E-3</v>
      </c>
      <c r="N392" s="3">
        <f>CRI!B392*CRI!M392</f>
        <v>0</v>
      </c>
    </row>
    <row r="393" spans="1:14" x14ac:dyDescent="0.25">
      <c r="A393" s="3">
        <v>3.74183E-16</v>
      </c>
      <c r="B393" s="3">
        <v>1.4388E-2</v>
      </c>
      <c r="C393">
        <f t="shared" si="20"/>
        <v>8000</v>
      </c>
      <c r="D393" s="3">
        <v>7.7099999999998804E-7</v>
      </c>
      <c r="E393" s="6">
        <f>IF(C393&lt;=5000,F393*G393,Daylight!K393)</f>
        <v>58.13557988971931</v>
      </c>
      <c r="F393" s="3">
        <f t="shared" si="18"/>
        <v>1373447813644200.3</v>
      </c>
      <c r="G393" s="3">
        <f t="shared" si="19"/>
        <v>0.10746248415938789</v>
      </c>
      <c r="H393">
        <f>CRI!A393*CRI!K393</f>
        <v>1.5037934960828185E-6</v>
      </c>
      <c r="I393">
        <f>CRI!A393*CRI!L393</f>
        <v>5.4304823450741623E-7</v>
      </c>
      <c r="J393">
        <f>CRI!A393*CRI!M393</f>
        <v>0</v>
      </c>
      <c r="L393" s="3">
        <f>CRI!B393*CRI!K393</f>
        <v>4.5062457633178454E-3</v>
      </c>
      <c r="M393" s="3">
        <f>CRI!B393*CRI!L393</f>
        <v>1.6272904573671001E-3</v>
      </c>
      <c r="N393" s="3">
        <f>CRI!B393*CRI!M393</f>
        <v>0</v>
      </c>
    </row>
    <row r="394" spans="1:14" x14ac:dyDescent="0.25">
      <c r="A394" s="3">
        <v>3.74183E-16</v>
      </c>
      <c r="B394" s="3">
        <v>1.4388E-2</v>
      </c>
      <c r="C394">
        <f t="shared" si="20"/>
        <v>8000</v>
      </c>
      <c r="D394" s="3">
        <v>7.7199999999998801E-7</v>
      </c>
      <c r="E394" s="6">
        <f>IF(C394&lt;=5000,F394*G394,Daylight!K394)</f>
        <v>57.854911825967783</v>
      </c>
      <c r="F394" s="3">
        <f t="shared" si="18"/>
        <v>1364575441463428.3</v>
      </c>
      <c r="G394" s="3">
        <f t="shared" si="19"/>
        <v>0.10782274928096691</v>
      </c>
      <c r="H394">
        <f>CRI!A394*CRI!K394</f>
        <v>1.3671996818781242E-6</v>
      </c>
      <c r="I394">
        <f>CRI!A394*CRI!L394</f>
        <v>4.93721815063579E-7</v>
      </c>
      <c r="J394">
        <f>CRI!A394*CRI!M394</f>
        <v>0</v>
      </c>
      <c r="L394" s="3">
        <f>CRI!B394*CRI!K394</f>
        <v>4.1836622388712079E-3</v>
      </c>
      <c r="M394" s="3">
        <f>CRI!B394*CRI!L394</f>
        <v>1.5108000254585923E-3</v>
      </c>
      <c r="N394" s="3">
        <f>CRI!B394*CRI!M394</f>
        <v>0</v>
      </c>
    </row>
    <row r="395" spans="1:14" x14ac:dyDescent="0.25">
      <c r="A395" s="3">
        <v>3.74183E-16</v>
      </c>
      <c r="B395" s="3">
        <v>1.4388E-2</v>
      </c>
      <c r="C395">
        <f t="shared" si="20"/>
        <v>8000</v>
      </c>
      <c r="D395" s="3">
        <v>7.7299999999998798E-7</v>
      </c>
      <c r="E395" s="6">
        <f>IF(C395&lt;=5000,F395*G395,Daylight!K395)</f>
        <v>57.574243762216234</v>
      </c>
      <c r="F395" s="3">
        <f t="shared" si="18"/>
        <v>1355771758347784.8</v>
      </c>
      <c r="G395" s="3">
        <f t="shared" si="19"/>
        <v>0.10818340289812932</v>
      </c>
      <c r="H395">
        <f>CRI!A395*CRI!K395</f>
        <v>1.24288468387932E-6</v>
      </c>
      <c r="I395">
        <f>CRI!A395*CRI!L395</f>
        <v>4.4882755554193893E-7</v>
      </c>
      <c r="J395">
        <f>CRI!A395*CRI!M395</f>
        <v>0</v>
      </c>
      <c r="L395" s="3">
        <f>CRI!B395*CRI!K395</f>
        <v>3.8838318208628303E-3</v>
      </c>
      <c r="M395" s="3">
        <f>CRI!B395*CRI!L395</f>
        <v>1.4025200928963399E-3</v>
      </c>
      <c r="N395" s="3">
        <f>CRI!B395*CRI!M395</f>
        <v>0</v>
      </c>
    </row>
    <row r="396" spans="1:14" x14ac:dyDescent="0.25">
      <c r="A396" s="3">
        <v>3.74183E-16</v>
      </c>
      <c r="B396" s="3">
        <v>1.4388E-2</v>
      </c>
      <c r="C396">
        <f t="shared" si="20"/>
        <v>8000</v>
      </c>
      <c r="D396" s="3">
        <v>7.7399999999998795E-7</v>
      </c>
      <c r="E396" s="6">
        <f>IF(C396&lt;=5000,F396*G396,Daylight!K396)</f>
        <v>57.293575698464764</v>
      </c>
      <c r="F396" s="3">
        <f t="shared" si="18"/>
        <v>1347036144682172</v>
      </c>
      <c r="G396" s="3">
        <f t="shared" si="19"/>
        <v>0.10854444399906947</v>
      </c>
      <c r="H396">
        <f>CRI!A396*CRI!K396</f>
        <v>1.1298259565291185E-6</v>
      </c>
      <c r="I396">
        <f>CRI!A396*CRI!L396</f>
        <v>4.0800088563735294E-7</v>
      </c>
      <c r="J396">
        <f>CRI!A396*CRI!M396</f>
        <v>0</v>
      </c>
      <c r="L396" s="3">
        <f>CRI!B396*CRI!K396</f>
        <v>3.6053930489832703E-3</v>
      </c>
      <c r="M396" s="3">
        <f>CRI!B396*CRI!L396</f>
        <v>1.3019735903173322E-3</v>
      </c>
      <c r="N396" s="3">
        <f>CRI!B396*CRI!M396</f>
        <v>0</v>
      </c>
    </row>
    <row r="397" spans="1:14" x14ac:dyDescent="0.25">
      <c r="A397" s="3">
        <v>3.74183E-16</v>
      </c>
      <c r="B397" s="3">
        <v>1.4388E-2</v>
      </c>
      <c r="C397">
        <f t="shared" si="20"/>
        <v>8000</v>
      </c>
      <c r="D397" s="3">
        <v>7.7499999999998803E-7</v>
      </c>
      <c r="E397" s="6">
        <f>IF(C397&lt;=5000,F397*G397,Daylight!K397)</f>
        <v>57.012907634713223</v>
      </c>
      <c r="F397" s="3">
        <f t="shared" si="18"/>
        <v>1338367987231020.8</v>
      </c>
      <c r="G397" s="3">
        <f t="shared" si="19"/>
        <v>0.10890587157475975</v>
      </c>
      <c r="H397">
        <f>CRI!A397*CRI!K397</f>
        <v>1.0270712778019451E-6</v>
      </c>
      <c r="I397">
        <f>CRI!A397*CRI!L397</f>
        <v>3.7089438289458979E-7</v>
      </c>
      <c r="J397">
        <f>CRI!A397*CRI!M397</f>
        <v>0</v>
      </c>
      <c r="L397" s="3">
        <f>CRI!B397*CRI!K397</f>
        <v>3.3470282620572918E-3</v>
      </c>
      <c r="M397" s="3">
        <f>CRI!B397*CRI!L397</f>
        <v>1.2086736418559204E-3</v>
      </c>
      <c r="N397" s="3">
        <f>CRI!B397*CRI!M397</f>
        <v>0</v>
      </c>
    </row>
    <row r="398" spans="1:14" x14ac:dyDescent="0.25">
      <c r="A398" s="3">
        <v>3.74183E-16</v>
      </c>
      <c r="B398" s="3">
        <v>1.4388E-2</v>
      </c>
      <c r="C398">
        <f t="shared" si="20"/>
        <v>8000</v>
      </c>
      <c r="D398" s="3">
        <v>7.75999999999988E-7</v>
      </c>
      <c r="E398" s="6">
        <f>IF(C398&lt;=5000,F398*G398,Daylight!K398)</f>
        <v>56.732239570961696</v>
      </c>
      <c r="F398" s="3">
        <f t="shared" si="18"/>
        <v>1329766679064497.3</v>
      </c>
      <c r="G398" s="3">
        <f t="shared" si="19"/>
        <v>0.10926768461894568</v>
      </c>
      <c r="H398">
        <f>CRI!A398*CRI!K398</f>
        <v>9.3366833466956034E-7</v>
      </c>
      <c r="I398">
        <f>CRI!A398*CRI!L398</f>
        <v>3.3716544412017765E-7</v>
      </c>
      <c r="J398">
        <f>CRI!A398*CRI!M398</f>
        <v>0</v>
      </c>
      <c r="L398" s="3">
        <f>CRI!B398*CRI!K398</f>
        <v>3.1072417809734432E-3</v>
      </c>
      <c r="M398" s="3">
        <f>CRI!B398*CRI!L398</f>
        <v>1.122084273578223E-3</v>
      </c>
      <c r="N398" s="3">
        <f>CRI!B398*CRI!M398</f>
        <v>0</v>
      </c>
    </row>
    <row r="399" spans="1:14" x14ac:dyDescent="0.25">
      <c r="A399" s="3">
        <v>3.74183E-16</v>
      </c>
      <c r="B399" s="3">
        <v>1.4388E-2</v>
      </c>
      <c r="C399">
        <f t="shared" si="20"/>
        <v>8000</v>
      </c>
      <c r="D399" s="3">
        <v>7.7699999999998797E-7</v>
      </c>
      <c r="E399" s="6">
        <f>IF(C399&lt;=5000,F399*G399,Daylight!K399)</f>
        <v>56.451571507210154</v>
      </c>
      <c r="F399" s="3">
        <f t="shared" si="18"/>
        <v>1321231619485648</v>
      </c>
      <c r="G399" s="3">
        <f t="shared" si="19"/>
        <v>0.10962988212814195</v>
      </c>
      <c r="H399">
        <f>CRI!A399*CRI!K399</f>
        <v>8.4874756098873993E-7</v>
      </c>
      <c r="I399">
        <f>CRI!A399*CRI!L399</f>
        <v>3.0649900327537653E-7</v>
      </c>
      <c r="J399">
        <f>CRI!A399*CRI!M399</f>
        <v>0</v>
      </c>
      <c r="L399" s="3">
        <f>CRI!B399*CRI!K399</f>
        <v>2.884630142761233E-3</v>
      </c>
      <c r="M399" s="3">
        <f>CRI!B399*CRI!L399</f>
        <v>1.0416952038653983E-3</v>
      </c>
      <c r="N399" s="3">
        <f>CRI!B399*CRI!M399</f>
        <v>0</v>
      </c>
    </row>
    <row r="400" spans="1:14" x14ac:dyDescent="0.25">
      <c r="A400" s="3">
        <v>3.74183E-16</v>
      </c>
      <c r="B400" s="3">
        <v>1.4388E-2</v>
      </c>
      <c r="C400">
        <f t="shared" si="20"/>
        <v>8000</v>
      </c>
      <c r="D400" s="3">
        <v>7.7799999999998804E-7</v>
      </c>
      <c r="E400" s="6">
        <f>IF(C400&lt;=5000,F400*G400,Daylight!K400)</f>
        <v>56.170903443458627</v>
      </c>
      <c r="F400" s="3">
        <f t="shared" si="18"/>
        <v>1312762213958482.5</v>
      </c>
      <c r="G400" s="3">
        <f t="shared" si="19"/>
        <v>0.10999246310162775</v>
      </c>
      <c r="H400">
        <f>CRI!A400*CRI!K400</f>
        <v>7.7156013060241031E-7</v>
      </c>
      <c r="I400">
        <f>CRI!A400*CRI!L400</f>
        <v>2.7862518457874712E-7</v>
      </c>
      <c r="J400">
        <f>CRI!A400*CRI!M400</f>
        <v>0</v>
      </c>
      <c r="L400" s="3">
        <f>CRI!B400*CRI!K400</f>
        <v>2.6780320780220553E-3</v>
      </c>
      <c r="M400" s="3">
        <f>CRI!B400*CRI!L400</f>
        <v>9.6708882749568293E-4</v>
      </c>
      <c r="N400" s="3">
        <f>CRI!B400*CRI!M400</f>
        <v>0</v>
      </c>
    </row>
    <row r="401" spans="1:14" x14ac:dyDescent="0.25">
      <c r="A401" s="3">
        <v>3.74183E-16</v>
      </c>
      <c r="B401" s="3">
        <v>1.4388E-2</v>
      </c>
      <c r="C401">
        <f t="shared" si="20"/>
        <v>8000</v>
      </c>
      <c r="D401" s="3">
        <v>7.7899999999998801E-7</v>
      </c>
      <c r="E401" s="6">
        <f>IF(C401&lt;=5000,F401*G401,Daylight!K401)</f>
        <v>55.890235379707143</v>
      </c>
      <c r="F401" s="3">
        <f t="shared" si="18"/>
        <v>1304357874036979.5</v>
      </c>
      <c r="G401" s="3">
        <f t="shared" si="19"/>
        <v>0.11035542654144216</v>
      </c>
      <c r="H401">
        <f>CRI!A401*CRI!K401</f>
        <v>7.0140860778517896E-7</v>
      </c>
      <c r="I401">
        <f>CRI!A401*CRI!L401</f>
        <v>2.5329147839925605E-7</v>
      </c>
      <c r="J401">
        <f>CRI!A401*CRI!M401</f>
        <v>0</v>
      </c>
      <c r="L401" s="3">
        <f>CRI!B401*CRI!K401</f>
        <v>2.4863162440310381E-3</v>
      </c>
      <c r="M401" s="3">
        <f>CRI!B401*CRI!L401</f>
        <v>8.9785427528084327E-4</v>
      </c>
      <c r="N401" s="3">
        <f>CRI!B401*CRI!M401</f>
        <v>0</v>
      </c>
    </row>
    <row r="402" spans="1:14" x14ac:dyDescent="0.25">
      <c r="A402" s="3">
        <v>3.74183E-16</v>
      </c>
      <c r="B402" s="3">
        <v>1.4388E-2</v>
      </c>
      <c r="C402">
        <f t="shared" si="20"/>
        <v>8000</v>
      </c>
      <c r="D402" s="3">
        <v>7.7999999999998798E-7</v>
      </c>
      <c r="E402" s="6">
        <f>IF(C402&lt;=5000,F402*G402,Daylight!K402)</f>
        <v>55.609567315955609</v>
      </c>
      <c r="F402" s="3">
        <f t="shared" si="18"/>
        <v>1296018017294994.5</v>
      </c>
      <c r="G402" s="3">
        <f t="shared" si="19"/>
        <v>0.11071877145237977</v>
      </c>
      <c r="H402">
        <f>CRI!A402*CRI!K402</f>
        <v>6.3763493760657124E-7</v>
      </c>
      <c r="I402">
        <f>CRI!A402*CRI!L402</f>
        <v>2.3026188245990723E-7</v>
      </c>
      <c r="J402">
        <f>CRI!A402*CRI!M402</f>
        <v>0</v>
      </c>
      <c r="L402" s="3">
        <f>CRI!B402*CRI!K402</f>
        <v>2.3083475783285856E-3</v>
      </c>
      <c r="M402" s="3">
        <f>CRI!B402*CRI!L402</f>
        <v>8.3358741406617458E-4</v>
      </c>
      <c r="N402" s="3">
        <f>CRI!B402*CRI!M402</f>
        <v>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7761C-33D2-46F4-8344-977B84A7BCA8}">
  <dimension ref="A1:V402"/>
  <sheetViews>
    <sheetView topLeftCell="A378" workbookViewId="0">
      <selection activeCell="G393" sqref="G393"/>
    </sheetView>
  </sheetViews>
  <sheetFormatPr defaultRowHeight="15.75" x14ac:dyDescent="0.25"/>
  <cols>
    <col min="11" max="11" width="18" customWidth="1"/>
    <col min="13" max="13" width="13" customWidth="1"/>
  </cols>
  <sheetData>
    <row r="1" spans="1:22" x14ac:dyDescent="0.25">
      <c r="A1" t="s">
        <v>52</v>
      </c>
      <c r="B1" t="s">
        <v>316</v>
      </c>
      <c r="C1" t="s">
        <v>315</v>
      </c>
      <c r="D1" t="s">
        <v>314</v>
      </c>
      <c r="E1" t="s">
        <v>317</v>
      </c>
      <c r="F1" t="s">
        <v>318</v>
      </c>
      <c r="G1" t="s">
        <v>325</v>
      </c>
      <c r="H1" t="s">
        <v>319</v>
      </c>
      <c r="I1" t="s">
        <v>320</v>
      </c>
      <c r="J1" t="s">
        <v>321</v>
      </c>
      <c r="K1" t="s">
        <v>330</v>
      </c>
      <c r="M1" t="s">
        <v>325</v>
      </c>
      <c r="N1" t="s">
        <v>322</v>
      </c>
      <c r="O1" t="s">
        <v>323</v>
      </c>
      <c r="P1" t="s">
        <v>324</v>
      </c>
      <c r="Q1" t="s">
        <v>326</v>
      </c>
      <c r="R1" t="s">
        <v>327</v>
      </c>
      <c r="S1" t="s">
        <v>328</v>
      </c>
      <c r="T1" t="s">
        <v>329</v>
      </c>
      <c r="U1" t="s">
        <v>50</v>
      </c>
      <c r="V1" t="s">
        <v>51</v>
      </c>
    </row>
    <row r="2" spans="1:22" x14ac:dyDescent="0.25">
      <c r="A2">
        <f>Planck!C2</f>
        <v>8000</v>
      </c>
      <c r="B2">
        <f>(-4050700000)/(A2*A2*A2)+(2967800)/(A2*A2)+(99.11)/(A2)+0.244063</f>
        <v>0.29491210156250003</v>
      </c>
      <c r="C2">
        <f>(-2006400000)/(A2*A2*A2)+(1901800)/(A2*A2)+(247.48)/(A2)+0.23704</f>
        <v>0.29377187500000002</v>
      </c>
      <c r="D2">
        <f>IF(A2&lt;=7000,-3*B2*B2+2.873*B2-0.275,-3*C2*C2+2.873*C2-0.275)</f>
        <v>0.31010085325195325</v>
      </c>
      <c r="E2">
        <f>IF(A2&lt;=7000,(-1.3515-1.7703*B2+5.9114*D2)/(0.0241+0.2562*B2-0.7341*D2),(-1.3515-1.7703*C2+5.9114*D2)/(0.0241+0.2562*C2-0.7341*D2))</f>
        <v>0.2996099319126217</v>
      </c>
      <c r="F2">
        <f>IF(A2&lt;=7000,(0.03-31.4424*B2+30.0717*D2)/(0.0241+0.2562*B2-0.7341*D2),(0.03-31.4424*C2+30.0717*D2)/(0.0241+0.2562*C2-0.7341*D2))</f>
        <v>-0.92271902825782148</v>
      </c>
      <c r="G2">
        <v>380</v>
      </c>
      <c r="H2">
        <f>Q$2*G2+T$2</f>
        <v>63.4</v>
      </c>
      <c r="I2">
        <f>R$2*G2+U$2</f>
        <v>38.5</v>
      </c>
      <c r="J2">
        <f>S$2*G2+V$2</f>
        <v>2.0000000000000036</v>
      </c>
      <c r="K2">
        <f>H2+E2*I2+F2*J2</f>
        <v>73.08954432212029</v>
      </c>
      <c r="M2" s="1">
        <v>380</v>
      </c>
      <c r="N2" s="1">
        <v>63.4</v>
      </c>
      <c r="O2" s="1">
        <v>38.5</v>
      </c>
      <c r="P2" s="1">
        <v>2</v>
      </c>
      <c r="Q2">
        <f>(N3-N2)/(M3-M2)</f>
        <v>0.23999999999999985</v>
      </c>
      <c r="R2">
        <f>(O3-O2)/(M3-M2)</f>
        <v>-0.35</v>
      </c>
      <c r="S2">
        <f>(P3-P2)/(M3-M2)</f>
        <v>-0.08</v>
      </c>
      <c r="T2">
        <f>N2-Q2*M2</f>
        <v>-27.799999999999947</v>
      </c>
      <c r="U2">
        <f>O2-R2*M2</f>
        <v>171.5</v>
      </c>
      <c r="V2">
        <f>P2-S2*M2</f>
        <v>32.400000000000006</v>
      </c>
    </row>
    <row r="3" spans="1:22" x14ac:dyDescent="0.25">
      <c r="A3">
        <f>Planck!C3</f>
        <v>8000</v>
      </c>
      <c r="B3">
        <f t="shared" ref="B3:B66" si="0">(-4050700000)/(A3*A3*A3)+(2967800)/(A3*A3)+(99.11)/(A3)+0.244063</f>
        <v>0.29491210156250003</v>
      </c>
      <c r="C3">
        <f t="shared" ref="C3:C66" si="1">(-2006400000)/(A3*A3*A3)+(1901800)/(A3*A3)+(247.48)/(A3)+0.23704</f>
        <v>0.29377187500000002</v>
      </c>
      <c r="D3">
        <f t="shared" ref="D3:D66" si="2">IF(A3&lt;=7000,-3*B3*B3+2.873*B3-0.275,-3*C3*C3+2.873*C3-0.275)</f>
        <v>0.31010085325195325</v>
      </c>
      <c r="E3">
        <f t="shared" ref="E3:E66" si="3">IF(A3&lt;=7000,(-1.3515-1.7703*B3+5.9114*D3)/(0.0241+0.2562*B3-0.7341*D3),(-1.3515-1.7703*C3+5.9114*D3)/(0.0241+0.2562*C3-0.7341*D3))</f>
        <v>0.2996099319126217</v>
      </c>
      <c r="F3">
        <f t="shared" ref="F3:F66" si="4">IF(A3&lt;=7000,(0.03-31.4424*B3+30.0717*D3)/(0.0241+0.2562*B3-0.7341*D3),(0.03-31.4424*C3+30.0717*D3)/(0.0241+0.2562*C3-0.7341*D3))</f>
        <v>-0.92271902825782148</v>
      </c>
      <c r="G3">
        <v>381</v>
      </c>
      <c r="H3">
        <f t="shared" ref="H3:H11" si="5">Q$2*G3+T$2</f>
        <v>63.639999999999993</v>
      </c>
      <c r="I3">
        <f t="shared" ref="I3:I11" si="6">R$2*G3+U$2</f>
        <v>38.150000000000006</v>
      </c>
      <c r="J3">
        <f t="shared" ref="J3:J11" si="7">S$2*G3+V$2</f>
        <v>1.9200000000000053</v>
      </c>
      <c r="K3">
        <f t="shared" ref="K3:K66" si="8">H3+E3*I3+F3*J3</f>
        <v>73.298498368211497</v>
      </c>
      <c r="M3" s="1">
        <v>390</v>
      </c>
      <c r="N3" s="1">
        <v>65.8</v>
      </c>
      <c r="O3" s="1">
        <v>35</v>
      </c>
      <c r="P3" s="1">
        <v>1.2</v>
      </c>
      <c r="Q3">
        <f>(N4-N3)/(M4-M3)</f>
        <v>2.9</v>
      </c>
      <c r="R3">
        <f>(O4-O3)/(M4-M3)</f>
        <v>0.83999999999999986</v>
      </c>
      <c r="S3">
        <f>(P4-P3)/(M4-M3)</f>
        <v>-0.22999999999999998</v>
      </c>
      <c r="T3">
        <f>N3-Q3*M3</f>
        <v>-1065.2</v>
      </c>
      <c r="U3">
        <f>O3-R3*M3</f>
        <v>-292.59999999999997</v>
      </c>
      <c r="V3">
        <f>P3-S3*M3</f>
        <v>90.899999999999991</v>
      </c>
    </row>
    <row r="4" spans="1:22" x14ac:dyDescent="0.25">
      <c r="A4">
        <f>Planck!C4</f>
        <v>8000</v>
      </c>
      <c r="B4">
        <f t="shared" si="0"/>
        <v>0.29491210156250003</v>
      </c>
      <c r="C4">
        <f t="shared" si="1"/>
        <v>0.29377187500000002</v>
      </c>
      <c r="D4">
        <f t="shared" si="2"/>
        <v>0.31010085325195325</v>
      </c>
      <c r="E4">
        <f t="shared" si="3"/>
        <v>0.2996099319126217</v>
      </c>
      <c r="F4">
        <f t="shared" si="4"/>
        <v>-0.92271902825782148</v>
      </c>
      <c r="G4">
        <v>382</v>
      </c>
      <c r="H4">
        <f t="shared" si="5"/>
        <v>63.88</v>
      </c>
      <c r="I4">
        <f t="shared" si="6"/>
        <v>37.800000000000011</v>
      </c>
      <c r="J4">
        <f t="shared" si="7"/>
        <v>1.8400000000000034</v>
      </c>
      <c r="K4">
        <f t="shared" si="8"/>
        <v>73.507452414302705</v>
      </c>
      <c r="M4" s="1">
        <v>400</v>
      </c>
      <c r="N4" s="1">
        <v>94.8</v>
      </c>
      <c r="O4" s="1">
        <v>43.4</v>
      </c>
      <c r="P4" s="1">
        <v>-1.1000000000000001</v>
      </c>
      <c r="Q4">
        <f t="shared" ref="Q4:Q42" si="9">(N5-N4)/(M5-M4)</f>
        <v>1</v>
      </c>
      <c r="R4">
        <f t="shared" ref="R4:R42" si="10">(O5-O4)/(M5-M4)</f>
        <v>0.28999999999999987</v>
      </c>
      <c r="S4">
        <f t="shared" ref="S4:S42" si="11">(P5-P4)/(M5-M4)</f>
        <v>6.0000000000000012E-2</v>
      </c>
      <c r="T4">
        <f t="shared" ref="T4:T42" si="12">N4-Q4*M4</f>
        <v>-305.2</v>
      </c>
      <c r="U4">
        <f t="shared" ref="U4:U42" si="13">O4-R4*M4</f>
        <v>-72.599999999999937</v>
      </c>
      <c r="V4">
        <f t="shared" ref="V4:V42" si="14">P4-S4*M4</f>
        <v>-25.100000000000005</v>
      </c>
    </row>
    <row r="5" spans="1:22" x14ac:dyDescent="0.25">
      <c r="A5">
        <f>Planck!C5</f>
        <v>8000</v>
      </c>
      <c r="B5">
        <f t="shared" si="0"/>
        <v>0.29491210156250003</v>
      </c>
      <c r="C5">
        <f t="shared" si="1"/>
        <v>0.29377187500000002</v>
      </c>
      <c r="D5">
        <f t="shared" si="2"/>
        <v>0.31010085325195325</v>
      </c>
      <c r="E5">
        <f t="shared" si="3"/>
        <v>0.2996099319126217</v>
      </c>
      <c r="F5">
        <f t="shared" si="4"/>
        <v>-0.92271902825782148</v>
      </c>
      <c r="G5">
        <v>383</v>
      </c>
      <c r="H5">
        <f t="shared" si="5"/>
        <v>64.12</v>
      </c>
      <c r="I5">
        <f t="shared" si="6"/>
        <v>37.450000000000017</v>
      </c>
      <c r="J5">
        <f t="shared" si="7"/>
        <v>1.7600000000000051</v>
      </c>
      <c r="K5">
        <f t="shared" si="8"/>
        <v>73.716406460393927</v>
      </c>
      <c r="M5" s="1">
        <v>410</v>
      </c>
      <c r="N5" s="1">
        <v>104.8</v>
      </c>
      <c r="O5" s="1">
        <v>46.3</v>
      </c>
      <c r="P5" s="1">
        <v>-0.5</v>
      </c>
      <c r="Q5">
        <f t="shared" si="9"/>
        <v>0.11000000000000085</v>
      </c>
      <c r="R5">
        <f t="shared" si="10"/>
        <v>-0.23999999999999985</v>
      </c>
      <c r="S5">
        <f t="shared" si="11"/>
        <v>-1.9999999999999997E-2</v>
      </c>
      <c r="T5">
        <f t="shared" si="12"/>
        <v>59.699999999999648</v>
      </c>
      <c r="U5">
        <f t="shared" si="13"/>
        <v>144.69999999999993</v>
      </c>
      <c r="V5">
        <f t="shared" si="14"/>
        <v>7.6999999999999993</v>
      </c>
    </row>
    <row r="6" spans="1:22" x14ac:dyDescent="0.25">
      <c r="A6">
        <f>Planck!C6</f>
        <v>8000</v>
      </c>
      <c r="B6">
        <f t="shared" si="0"/>
        <v>0.29491210156250003</v>
      </c>
      <c r="C6">
        <f t="shared" si="1"/>
        <v>0.29377187500000002</v>
      </c>
      <c r="D6">
        <f t="shared" si="2"/>
        <v>0.31010085325195325</v>
      </c>
      <c r="E6">
        <f t="shared" si="3"/>
        <v>0.2996099319126217</v>
      </c>
      <c r="F6">
        <f t="shared" si="4"/>
        <v>-0.92271902825782148</v>
      </c>
      <c r="G6">
        <v>384</v>
      </c>
      <c r="H6">
        <f t="shared" si="5"/>
        <v>64.359999999999985</v>
      </c>
      <c r="I6">
        <f t="shared" si="6"/>
        <v>37.100000000000023</v>
      </c>
      <c r="J6">
        <f t="shared" si="7"/>
        <v>1.6800000000000068</v>
      </c>
      <c r="K6">
        <f t="shared" si="8"/>
        <v>73.92536050648512</v>
      </c>
      <c r="M6" s="1">
        <v>420</v>
      </c>
      <c r="N6" s="1">
        <v>105.9</v>
      </c>
      <c r="O6" s="1">
        <v>43.9</v>
      </c>
      <c r="P6" s="1">
        <v>-0.7</v>
      </c>
      <c r="Q6">
        <f t="shared" si="9"/>
        <v>-0.91000000000000081</v>
      </c>
      <c r="R6">
        <f t="shared" si="10"/>
        <v>-0.67999999999999972</v>
      </c>
      <c r="S6">
        <f t="shared" si="11"/>
        <v>-0.05</v>
      </c>
      <c r="T6">
        <f t="shared" si="12"/>
        <v>488.10000000000036</v>
      </c>
      <c r="U6">
        <f t="shared" si="13"/>
        <v>329.49999999999989</v>
      </c>
      <c r="V6">
        <f t="shared" si="14"/>
        <v>20.3</v>
      </c>
    </row>
    <row r="7" spans="1:22" x14ac:dyDescent="0.25">
      <c r="A7">
        <f>Planck!C7</f>
        <v>8000</v>
      </c>
      <c r="B7">
        <f t="shared" si="0"/>
        <v>0.29491210156250003</v>
      </c>
      <c r="C7">
        <f t="shared" si="1"/>
        <v>0.29377187500000002</v>
      </c>
      <c r="D7">
        <f t="shared" si="2"/>
        <v>0.31010085325195325</v>
      </c>
      <c r="E7">
        <f t="shared" si="3"/>
        <v>0.2996099319126217</v>
      </c>
      <c r="F7">
        <f t="shared" si="4"/>
        <v>-0.92271902825782148</v>
      </c>
      <c r="G7">
        <v>385</v>
      </c>
      <c r="H7">
        <f t="shared" si="5"/>
        <v>64.599999999999994</v>
      </c>
      <c r="I7">
        <f t="shared" si="6"/>
        <v>36.75</v>
      </c>
      <c r="J7">
        <f t="shared" si="7"/>
        <v>1.600000000000005</v>
      </c>
      <c r="K7">
        <f t="shared" si="8"/>
        <v>74.134314552576328</v>
      </c>
      <c r="M7" s="1">
        <v>430</v>
      </c>
      <c r="N7" s="1">
        <v>96.8</v>
      </c>
      <c r="O7" s="1">
        <v>37.1</v>
      </c>
      <c r="P7" s="1">
        <v>-1.2</v>
      </c>
      <c r="Q7">
        <f t="shared" si="9"/>
        <v>1.7100000000000009</v>
      </c>
      <c r="R7">
        <f t="shared" si="10"/>
        <v>-3.9999999999999855E-2</v>
      </c>
      <c r="S7">
        <f t="shared" si="11"/>
        <v>-0.14000000000000001</v>
      </c>
      <c r="T7">
        <f t="shared" si="12"/>
        <v>-638.50000000000045</v>
      </c>
      <c r="U7">
        <f t="shared" si="13"/>
        <v>54.29999999999994</v>
      </c>
      <c r="V7">
        <f t="shared" si="14"/>
        <v>59</v>
      </c>
    </row>
    <row r="8" spans="1:22" x14ac:dyDescent="0.25">
      <c r="A8">
        <f>Planck!C8</f>
        <v>8000</v>
      </c>
      <c r="B8">
        <f t="shared" si="0"/>
        <v>0.29491210156250003</v>
      </c>
      <c r="C8">
        <f t="shared" si="1"/>
        <v>0.29377187500000002</v>
      </c>
      <c r="D8">
        <f t="shared" si="2"/>
        <v>0.31010085325195325</v>
      </c>
      <c r="E8">
        <f t="shared" si="3"/>
        <v>0.2996099319126217</v>
      </c>
      <c r="F8">
        <f t="shared" si="4"/>
        <v>-0.92271902825782148</v>
      </c>
      <c r="G8">
        <v>386</v>
      </c>
      <c r="H8">
        <f t="shared" si="5"/>
        <v>64.84</v>
      </c>
      <c r="I8">
        <f t="shared" si="6"/>
        <v>36.400000000000006</v>
      </c>
      <c r="J8">
        <f t="shared" si="7"/>
        <v>1.5200000000000067</v>
      </c>
      <c r="K8">
        <f t="shared" si="8"/>
        <v>74.343268598667535</v>
      </c>
      <c r="M8" s="1">
        <v>440</v>
      </c>
      <c r="N8" s="1">
        <v>113.9</v>
      </c>
      <c r="O8" s="1">
        <v>36.700000000000003</v>
      </c>
      <c r="P8" s="1">
        <v>-2.6</v>
      </c>
      <c r="Q8">
        <f t="shared" si="9"/>
        <v>1.1699999999999988</v>
      </c>
      <c r="R8">
        <f t="shared" si="10"/>
        <v>-8.0000000000000432E-2</v>
      </c>
      <c r="S8">
        <f t="shared" si="11"/>
        <v>-2.9999999999999982E-2</v>
      </c>
      <c r="T8">
        <f t="shared" si="12"/>
        <v>-400.89999999999952</v>
      </c>
      <c r="U8">
        <f t="shared" si="13"/>
        <v>71.90000000000019</v>
      </c>
      <c r="V8">
        <f t="shared" si="14"/>
        <v>10.599999999999993</v>
      </c>
    </row>
    <row r="9" spans="1:22" x14ac:dyDescent="0.25">
      <c r="A9">
        <f>Planck!C9</f>
        <v>8000</v>
      </c>
      <c r="B9">
        <f t="shared" si="0"/>
        <v>0.29491210156250003</v>
      </c>
      <c r="C9">
        <f t="shared" si="1"/>
        <v>0.29377187500000002</v>
      </c>
      <c r="D9">
        <f t="shared" si="2"/>
        <v>0.31010085325195325</v>
      </c>
      <c r="E9">
        <f t="shared" si="3"/>
        <v>0.2996099319126217</v>
      </c>
      <c r="F9">
        <f t="shared" si="4"/>
        <v>-0.92271902825782148</v>
      </c>
      <c r="G9">
        <v>387</v>
      </c>
      <c r="H9">
        <f t="shared" si="5"/>
        <v>65.079999999999984</v>
      </c>
      <c r="I9">
        <f t="shared" si="6"/>
        <v>36.050000000000011</v>
      </c>
      <c r="J9">
        <f t="shared" si="7"/>
        <v>1.4400000000000048</v>
      </c>
      <c r="K9">
        <f t="shared" si="8"/>
        <v>74.552222644758729</v>
      </c>
      <c r="M9" s="1">
        <v>450</v>
      </c>
      <c r="N9" s="1">
        <v>125.6</v>
      </c>
      <c r="O9" s="1">
        <v>35.9</v>
      </c>
      <c r="P9" s="1">
        <v>-2.9</v>
      </c>
      <c r="Q9">
        <f t="shared" si="9"/>
        <v>-9.9999999999994312E-3</v>
      </c>
      <c r="R9">
        <f t="shared" si="10"/>
        <v>-0.32999999999999974</v>
      </c>
      <c r="S9">
        <f t="shared" si="11"/>
        <v>1.0000000000000009E-2</v>
      </c>
      <c r="T9">
        <f t="shared" si="12"/>
        <v>130.09999999999974</v>
      </c>
      <c r="U9">
        <f t="shared" si="13"/>
        <v>184.39999999999989</v>
      </c>
      <c r="V9">
        <f t="shared" si="14"/>
        <v>-7.4000000000000039</v>
      </c>
    </row>
    <row r="10" spans="1:22" x14ac:dyDescent="0.25">
      <c r="A10">
        <f>Planck!C10</f>
        <v>8000</v>
      </c>
      <c r="B10">
        <f t="shared" si="0"/>
        <v>0.29491210156250003</v>
      </c>
      <c r="C10">
        <f t="shared" si="1"/>
        <v>0.29377187500000002</v>
      </c>
      <c r="D10">
        <f t="shared" si="2"/>
        <v>0.31010085325195325</v>
      </c>
      <c r="E10">
        <f t="shared" si="3"/>
        <v>0.2996099319126217</v>
      </c>
      <c r="F10">
        <f t="shared" si="4"/>
        <v>-0.92271902825782148</v>
      </c>
      <c r="G10">
        <v>388</v>
      </c>
      <c r="H10">
        <f t="shared" si="5"/>
        <v>65.319999999999993</v>
      </c>
      <c r="I10">
        <f t="shared" si="6"/>
        <v>35.700000000000017</v>
      </c>
      <c r="J10">
        <f t="shared" si="7"/>
        <v>1.3600000000000065</v>
      </c>
      <c r="K10">
        <f t="shared" si="8"/>
        <v>74.76117669084995</v>
      </c>
      <c r="M10" s="1">
        <v>460</v>
      </c>
      <c r="N10" s="1">
        <v>125.5</v>
      </c>
      <c r="O10" s="1">
        <v>32.6</v>
      </c>
      <c r="P10" s="1">
        <v>-2.8</v>
      </c>
      <c r="Q10">
        <f t="shared" si="9"/>
        <v>-0.42000000000000026</v>
      </c>
      <c r="R10">
        <f t="shared" si="10"/>
        <v>-0.47000000000000031</v>
      </c>
      <c r="S10">
        <f t="shared" si="11"/>
        <v>1.9999999999999973E-2</v>
      </c>
      <c r="T10">
        <f t="shared" si="12"/>
        <v>318.70000000000016</v>
      </c>
      <c r="U10">
        <f t="shared" si="13"/>
        <v>248.80000000000013</v>
      </c>
      <c r="V10">
        <f t="shared" si="14"/>
        <v>-11.999999999999986</v>
      </c>
    </row>
    <row r="11" spans="1:22" x14ac:dyDescent="0.25">
      <c r="A11">
        <f>Planck!C11</f>
        <v>8000</v>
      </c>
      <c r="B11">
        <f t="shared" si="0"/>
        <v>0.29491210156250003</v>
      </c>
      <c r="C11">
        <f t="shared" si="1"/>
        <v>0.29377187500000002</v>
      </c>
      <c r="D11">
        <f t="shared" si="2"/>
        <v>0.31010085325195325</v>
      </c>
      <c r="E11">
        <f t="shared" si="3"/>
        <v>0.2996099319126217</v>
      </c>
      <c r="F11">
        <f t="shared" si="4"/>
        <v>-0.92271902825782148</v>
      </c>
      <c r="G11">
        <v>389</v>
      </c>
      <c r="H11">
        <f t="shared" si="5"/>
        <v>65.56</v>
      </c>
      <c r="I11">
        <f t="shared" si="6"/>
        <v>35.350000000000023</v>
      </c>
      <c r="J11">
        <f t="shared" si="7"/>
        <v>1.2800000000000047</v>
      </c>
      <c r="K11">
        <f t="shared" si="8"/>
        <v>74.970130736941172</v>
      </c>
      <c r="M11" s="1">
        <v>470</v>
      </c>
      <c r="N11" s="1">
        <v>121.3</v>
      </c>
      <c r="O11" s="1">
        <v>27.9</v>
      </c>
      <c r="P11" s="1">
        <v>-2.6</v>
      </c>
      <c r="Q11">
        <f t="shared" si="9"/>
        <v>0</v>
      </c>
      <c r="R11">
        <f t="shared" si="10"/>
        <v>-0.35999999999999976</v>
      </c>
      <c r="S11">
        <f t="shared" si="11"/>
        <v>0</v>
      </c>
      <c r="T11">
        <f t="shared" si="12"/>
        <v>121.3</v>
      </c>
      <c r="U11">
        <f t="shared" si="13"/>
        <v>197.09999999999991</v>
      </c>
      <c r="V11">
        <f t="shared" si="14"/>
        <v>-2.6</v>
      </c>
    </row>
    <row r="12" spans="1:22" x14ac:dyDescent="0.25">
      <c r="A12">
        <f>Planck!C12</f>
        <v>8000</v>
      </c>
      <c r="B12">
        <f t="shared" si="0"/>
        <v>0.29491210156250003</v>
      </c>
      <c r="C12">
        <f t="shared" si="1"/>
        <v>0.29377187500000002</v>
      </c>
      <c r="D12">
        <f t="shared" si="2"/>
        <v>0.31010085325195325</v>
      </c>
      <c r="E12">
        <f t="shared" si="3"/>
        <v>0.2996099319126217</v>
      </c>
      <c r="F12">
        <f t="shared" si="4"/>
        <v>-0.92271902825782148</v>
      </c>
      <c r="G12">
        <v>390</v>
      </c>
      <c r="H12">
        <f>Q$3*G12+T$3</f>
        <v>65.799999999999955</v>
      </c>
      <c r="I12">
        <f>R$3*G12+U$3</f>
        <v>35</v>
      </c>
      <c r="J12">
        <f>S$3*G12+V$3</f>
        <v>1.2000000000000028</v>
      </c>
      <c r="K12">
        <f t="shared" si="8"/>
        <v>75.179084783032323</v>
      </c>
      <c r="M12" s="1">
        <v>480</v>
      </c>
      <c r="N12" s="1">
        <v>121.3</v>
      </c>
      <c r="O12" s="1">
        <v>24.3</v>
      </c>
      <c r="P12" s="1">
        <v>-2.6</v>
      </c>
      <c r="Q12">
        <f t="shared" si="9"/>
        <v>-0.77999999999999969</v>
      </c>
      <c r="R12">
        <f t="shared" si="10"/>
        <v>-0.41999999999999993</v>
      </c>
      <c r="S12">
        <f t="shared" si="11"/>
        <v>0.08</v>
      </c>
      <c r="T12">
        <f t="shared" si="12"/>
        <v>495.69999999999987</v>
      </c>
      <c r="U12">
        <f t="shared" si="13"/>
        <v>225.89999999999998</v>
      </c>
      <c r="V12">
        <f t="shared" si="14"/>
        <v>-41</v>
      </c>
    </row>
    <row r="13" spans="1:22" x14ac:dyDescent="0.25">
      <c r="A13">
        <f>Planck!C13</f>
        <v>8000</v>
      </c>
      <c r="B13">
        <f t="shared" si="0"/>
        <v>0.29491210156250003</v>
      </c>
      <c r="C13">
        <f t="shared" si="1"/>
        <v>0.29377187500000002</v>
      </c>
      <c r="D13">
        <f t="shared" si="2"/>
        <v>0.31010085325195325</v>
      </c>
      <c r="E13">
        <f t="shared" si="3"/>
        <v>0.2996099319126217</v>
      </c>
      <c r="F13">
        <f t="shared" si="4"/>
        <v>-0.92271902825782148</v>
      </c>
      <c r="G13">
        <v>391</v>
      </c>
      <c r="H13">
        <f t="shared" ref="H13:H21" si="15">Q$3*G13+T$3</f>
        <v>68.699999999999818</v>
      </c>
      <c r="I13">
        <f t="shared" ref="I13:I21" si="16">R$3*G13+U$3</f>
        <v>35.839999999999975</v>
      </c>
      <c r="J13">
        <f t="shared" ref="J13:J21" si="17">S$3*G13+V$3</f>
        <v>0.96999999999999886</v>
      </c>
      <c r="K13">
        <f t="shared" si="8"/>
        <v>78.542982502338091</v>
      </c>
      <c r="M13" s="1">
        <v>490</v>
      </c>
      <c r="N13" s="1">
        <v>113.5</v>
      </c>
      <c r="O13" s="1">
        <v>20.100000000000001</v>
      </c>
      <c r="P13" s="1">
        <v>-1.8</v>
      </c>
      <c r="Q13">
        <f t="shared" si="9"/>
        <v>-4.000000000000057E-2</v>
      </c>
      <c r="R13">
        <f t="shared" si="10"/>
        <v>-0.39000000000000024</v>
      </c>
      <c r="S13">
        <f t="shared" si="11"/>
        <v>3.0000000000000006E-2</v>
      </c>
      <c r="T13">
        <f t="shared" si="12"/>
        <v>133.10000000000028</v>
      </c>
      <c r="U13">
        <f t="shared" si="13"/>
        <v>211.2000000000001</v>
      </c>
      <c r="V13">
        <f t="shared" si="14"/>
        <v>-16.500000000000004</v>
      </c>
    </row>
    <row r="14" spans="1:22" x14ac:dyDescent="0.25">
      <c r="A14">
        <f>Planck!C14</f>
        <v>8000</v>
      </c>
      <c r="B14">
        <f t="shared" si="0"/>
        <v>0.29491210156250003</v>
      </c>
      <c r="C14">
        <f t="shared" si="1"/>
        <v>0.29377187500000002</v>
      </c>
      <c r="D14">
        <f t="shared" si="2"/>
        <v>0.31010085325195325</v>
      </c>
      <c r="E14">
        <f t="shared" si="3"/>
        <v>0.2996099319126217</v>
      </c>
      <c r="F14">
        <f t="shared" si="4"/>
        <v>-0.92271902825782148</v>
      </c>
      <c r="G14">
        <v>392</v>
      </c>
      <c r="H14">
        <f t="shared" si="15"/>
        <v>71.599999999999909</v>
      </c>
      <c r="I14">
        <f t="shared" si="16"/>
        <v>36.680000000000007</v>
      </c>
      <c r="J14">
        <f t="shared" si="17"/>
        <v>0.73999999999999488</v>
      </c>
      <c r="K14">
        <f t="shared" si="8"/>
        <v>81.906880221644101</v>
      </c>
      <c r="M14" s="1">
        <v>500</v>
      </c>
      <c r="N14" s="1">
        <v>113.1</v>
      </c>
      <c r="O14" s="1">
        <v>16.2</v>
      </c>
      <c r="P14" s="1">
        <v>-1.5</v>
      </c>
      <c r="Q14">
        <f t="shared" si="9"/>
        <v>-0.2299999999999997</v>
      </c>
      <c r="R14">
        <f t="shared" si="10"/>
        <v>-0.3</v>
      </c>
      <c r="S14">
        <f t="shared" si="11"/>
        <v>1.9999999999999997E-2</v>
      </c>
      <c r="T14">
        <f t="shared" si="12"/>
        <v>228.09999999999985</v>
      </c>
      <c r="U14">
        <f t="shared" si="13"/>
        <v>166.2</v>
      </c>
      <c r="V14">
        <f t="shared" si="14"/>
        <v>-11.499999999999998</v>
      </c>
    </row>
    <row r="15" spans="1:22" x14ac:dyDescent="0.25">
      <c r="A15">
        <f>Planck!C15</f>
        <v>8000</v>
      </c>
      <c r="B15">
        <f t="shared" si="0"/>
        <v>0.29491210156250003</v>
      </c>
      <c r="C15">
        <f t="shared" si="1"/>
        <v>0.29377187500000002</v>
      </c>
      <c r="D15">
        <f t="shared" si="2"/>
        <v>0.31010085325195325</v>
      </c>
      <c r="E15">
        <f t="shared" si="3"/>
        <v>0.2996099319126217</v>
      </c>
      <c r="F15">
        <f t="shared" si="4"/>
        <v>-0.92271902825782148</v>
      </c>
      <c r="G15">
        <v>393</v>
      </c>
      <c r="H15">
        <f t="shared" si="15"/>
        <v>74.5</v>
      </c>
      <c r="I15">
        <f t="shared" si="16"/>
        <v>37.519999999999982</v>
      </c>
      <c r="J15">
        <f t="shared" si="17"/>
        <v>0.51000000000000512</v>
      </c>
      <c r="K15">
        <f t="shared" si="8"/>
        <v>85.270777940950069</v>
      </c>
      <c r="M15" s="1">
        <v>510</v>
      </c>
      <c r="N15" s="1">
        <v>110.8</v>
      </c>
      <c r="O15" s="1">
        <v>13.2</v>
      </c>
      <c r="P15" s="1">
        <v>-1.3</v>
      </c>
      <c r="Q15">
        <f t="shared" si="9"/>
        <v>-0.42999999999999972</v>
      </c>
      <c r="R15">
        <f t="shared" si="10"/>
        <v>-0.45999999999999996</v>
      </c>
      <c r="S15">
        <f t="shared" si="11"/>
        <v>1.0000000000000009E-2</v>
      </c>
      <c r="T15">
        <f t="shared" si="12"/>
        <v>330.09999999999985</v>
      </c>
      <c r="U15">
        <f t="shared" si="13"/>
        <v>247.79999999999998</v>
      </c>
      <c r="V15">
        <f t="shared" si="14"/>
        <v>-6.4000000000000048</v>
      </c>
    </row>
    <row r="16" spans="1:22" x14ac:dyDescent="0.25">
      <c r="A16">
        <f>Planck!C16</f>
        <v>8000</v>
      </c>
      <c r="B16">
        <f t="shared" si="0"/>
        <v>0.29491210156250003</v>
      </c>
      <c r="C16">
        <f t="shared" si="1"/>
        <v>0.29377187500000002</v>
      </c>
      <c r="D16">
        <f t="shared" si="2"/>
        <v>0.31010085325195325</v>
      </c>
      <c r="E16">
        <f t="shared" si="3"/>
        <v>0.2996099319126217</v>
      </c>
      <c r="F16">
        <f t="shared" si="4"/>
        <v>-0.92271902825782148</v>
      </c>
      <c r="G16">
        <v>394</v>
      </c>
      <c r="H16">
        <f t="shared" si="15"/>
        <v>77.399999999999864</v>
      </c>
      <c r="I16">
        <f t="shared" si="16"/>
        <v>38.359999999999957</v>
      </c>
      <c r="J16">
        <f t="shared" si="17"/>
        <v>0.28000000000000114</v>
      </c>
      <c r="K16">
        <f t="shared" si="8"/>
        <v>88.634675660255823</v>
      </c>
      <c r="M16" s="1">
        <v>520</v>
      </c>
      <c r="N16" s="1">
        <v>106.5</v>
      </c>
      <c r="O16" s="1">
        <v>8.6</v>
      </c>
      <c r="P16" s="1">
        <v>-1.2</v>
      </c>
      <c r="Q16">
        <f t="shared" si="9"/>
        <v>0.2299999999999997</v>
      </c>
      <c r="R16">
        <f t="shared" si="10"/>
        <v>-0.25</v>
      </c>
      <c r="S16">
        <f t="shared" si="11"/>
        <v>1.9999999999999997E-2</v>
      </c>
      <c r="T16">
        <f t="shared" si="12"/>
        <v>-13.099999999999852</v>
      </c>
      <c r="U16">
        <f t="shared" si="13"/>
        <v>138.6</v>
      </c>
      <c r="V16">
        <f t="shared" si="14"/>
        <v>-11.599999999999998</v>
      </c>
    </row>
    <row r="17" spans="1:22" x14ac:dyDescent="0.25">
      <c r="A17">
        <f>Planck!C17</f>
        <v>8000</v>
      </c>
      <c r="B17">
        <f t="shared" si="0"/>
        <v>0.29491210156250003</v>
      </c>
      <c r="C17">
        <f t="shared" si="1"/>
        <v>0.29377187500000002</v>
      </c>
      <c r="D17">
        <f t="shared" si="2"/>
        <v>0.31010085325195325</v>
      </c>
      <c r="E17">
        <f t="shared" si="3"/>
        <v>0.2996099319126217</v>
      </c>
      <c r="F17">
        <f t="shared" si="4"/>
        <v>-0.92271902825782148</v>
      </c>
      <c r="G17">
        <v>395</v>
      </c>
      <c r="H17">
        <f t="shared" si="15"/>
        <v>80.299999999999955</v>
      </c>
      <c r="I17">
        <f t="shared" si="16"/>
        <v>39.199999999999989</v>
      </c>
      <c r="J17">
        <f t="shared" si="17"/>
        <v>4.9999999999997158E-2</v>
      </c>
      <c r="K17">
        <f t="shared" si="8"/>
        <v>91.998573379561833</v>
      </c>
      <c r="M17" s="1">
        <v>530</v>
      </c>
      <c r="N17" s="1">
        <v>108.8</v>
      </c>
      <c r="O17" s="1">
        <v>6.1</v>
      </c>
      <c r="P17" s="1">
        <v>-1</v>
      </c>
      <c r="Q17">
        <f t="shared" si="9"/>
        <v>-0.35</v>
      </c>
      <c r="R17">
        <f t="shared" si="10"/>
        <v>-0.18999999999999995</v>
      </c>
      <c r="S17">
        <f t="shared" si="11"/>
        <v>0.05</v>
      </c>
      <c r="T17">
        <f t="shared" si="12"/>
        <v>294.3</v>
      </c>
      <c r="U17">
        <f t="shared" si="13"/>
        <v>106.79999999999997</v>
      </c>
      <c r="V17">
        <f t="shared" si="14"/>
        <v>-27.5</v>
      </c>
    </row>
    <row r="18" spans="1:22" x14ac:dyDescent="0.25">
      <c r="A18">
        <f>Planck!C18</f>
        <v>8000</v>
      </c>
      <c r="B18">
        <f t="shared" si="0"/>
        <v>0.29491210156250003</v>
      </c>
      <c r="C18">
        <f t="shared" si="1"/>
        <v>0.29377187500000002</v>
      </c>
      <c r="D18">
        <f t="shared" si="2"/>
        <v>0.31010085325195325</v>
      </c>
      <c r="E18">
        <f t="shared" si="3"/>
        <v>0.2996099319126217</v>
      </c>
      <c r="F18">
        <f t="shared" si="4"/>
        <v>-0.92271902825782148</v>
      </c>
      <c r="G18">
        <v>396</v>
      </c>
      <c r="H18">
        <f t="shared" si="15"/>
        <v>83.199999999999818</v>
      </c>
      <c r="I18">
        <f t="shared" si="16"/>
        <v>40.039999999999964</v>
      </c>
      <c r="J18">
        <f t="shared" si="17"/>
        <v>-0.18000000000000682</v>
      </c>
      <c r="K18">
        <f t="shared" si="8"/>
        <v>95.362471098867587</v>
      </c>
      <c r="M18" s="1">
        <v>540</v>
      </c>
      <c r="N18" s="1">
        <v>105.3</v>
      </c>
      <c r="O18" s="1">
        <v>4.2</v>
      </c>
      <c r="P18" s="1">
        <v>-0.5</v>
      </c>
      <c r="Q18">
        <f t="shared" si="9"/>
        <v>-8.999999999999915E-2</v>
      </c>
      <c r="R18">
        <f t="shared" si="10"/>
        <v>-0.23000000000000004</v>
      </c>
      <c r="S18">
        <f t="shared" si="11"/>
        <v>0.02</v>
      </c>
      <c r="T18">
        <f t="shared" si="12"/>
        <v>153.89999999999952</v>
      </c>
      <c r="U18">
        <f t="shared" si="13"/>
        <v>128.4</v>
      </c>
      <c r="V18">
        <f t="shared" si="14"/>
        <v>-11.3</v>
      </c>
    </row>
    <row r="19" spans="1:22" x14ac:dyDescent="0.25">
      <c r="A19">
        <f>Planck!C19</f>
        <v>8000</v>
      </c>
      <c r="B19">
        <f t="shared" si="0"/>
        <v>0.29491210156250003</v>
      </c>
      <c r="C19">
        <f t="shared" si="1"/>
        <v>0.29377187500000002</v>
      </c>
      <c r="D19">
        <f t="shared" si="2"/>
        <v>0.31010085325195325</v>
      </c>
      <c r="E19">
        <f t="shared" si="3"/>
        <v>0.2996099319126217</v>
      </c>
      <c r="F19">
        <f t="shared" si="4"/>
        <v>-0.92271902825782148</v>
      </c>
      <c r="G19">
        <v>397</v>
      </c>
      <c r="H19">
        <f t="shared" si="15"/>
        <v>86.099999999999909</v>
      </c>
      <c r="I19">
        <f t="shared" si="16"/>
        <v>40.879999999999995</v>
      </c>
      <c r="J19">
        <f t="shared" si="17"/>
        <v>-0.40999999999999659</v>
      </c>
      <c r="K19">
        <f t="shared" si="8"/>
        <v>98.726368818173583</v>
      </c>
      <c r="M19" s="1">
        <v>550</v>
      </c>
      <c r="N19" s="1">
        <v>104.4</v>
      </c>
      <c r="O19" s="1">
        <v>1.9</v>
      </c>
      <c r="P19" s="1">
        <v>-0.3</v>
      </c>
      <c r="Q19">
        <f t="shared" si="9"/>
        <v>-0.44000000000000056</v>
      </c>
      <c r="R19">
        <f t="shared" si="10"/>
        <v>-0.19</v>
      </c>
      <c r="S19">
        <f t="shared" si="11"/>
        <v>0.03</v>
      </c>
      <c r="T19">
        <f t="shared" si="12"/>
        <v>346.40000000000032</v>
      </c>
      <c r="U19">
        <f t="shared" si="13"/>
        <v>106.4</v>
      </c>
      <c r="V19">
        <f t="shared" si="14"/>
        <v>-16.8</v>
      </c>
    </row>
    <row r="20" spans="1:22" x14ac:dyDescent="0.25">
      <c r="A20">
        <f>Planck!C20</f>
        <v>8000</v>
      </c>
      <c r="B20">
        <f t="shared" si="0"/>
        <v>0.29491210156250003</v>
      </c>
      <c r="C20">
        <f t="shared" si="1"/>
        <v>0.29377187500000002</v>
      </c>
      <c r="D20">
        <f t="shared" si="2"/>
        <v>0.31010085325195325</v>
      </c>
      <c r="E20">
        <f t="shared" si="3"/>
        <v>0.2996099319126217</v>
      </c>
      <c r="F20">
        <f t="shared" si="4"/>
        <v>-0.92271902825782148</v>
      </c>
      <c r="G20">
        <v>398</v>
      </c>
      <c r="H20">
        <f t="shared" si="15"/>
        <v>89</v>
      </c>
      <c r="I20">
        <f t="shared" si="16"/>
        <v>41.71999999999997</v>
      </c>
      <c r="J20">
        <f t="shared" si="17"/>
        <v>-0.64000000000000057</v>
      </c>
      <c r="K20">
        <f t="shared" si="8"/>
        <v>102.09026653747958</v>
      </c>
      <c r="M20" s="1">
        <v>560</v>
      </c>
      <c r="N20" s="1">
        <v>100</v>
      </c>
      <c r="O20" s="1">
        <v>0</v>
      </c>
      <c r="P20" s="1">
        <v>0</v>
      </c>
      <c r="Q20">
        <f t="shared" si="9"/>
        <v>-0.4</v>
      </c>
      <c r="R20">
        <f t="shared" si="10"/>
        <v>-0.16</v>
      </c>
      <c r="S20">
        <f t="shared" si="11"/>
        <v>0.02</v>
      </c>
      <c r="T20">
        <f t="shared" si="12"/>
        <v>324</v>
      </c>
      <c r="U20">
        <f t="shared" si="13"/>
        <v>89.600000000000009</v>
      </c>
      <c r="V20">
        <f t="shared" si="14"/>
        <v>-11.200000000000001</v>
      </c>
    </row>
    <row r="21" spans="1:22" x14ac:dyDescent="0.25">
      <c r="A21">
        <f>Planck!C21</f>
        <v>8000</v>
      </c>
      <c r="B21">
        <f t="shared" si="0"/>
        <v>0.29491210156250003</v>
      </c>
      <c r="C21">
        <f t="shared" si="1"/>
        <v>0.29377187500000002</v>
      </c>
      <c r="D21">
        <f t="shared" si="2"/>
        <v>0.31010085325195325</v>
      </c>
      <c r="E21">
        <f t="shared" si="3"/>
        <v>0.2996099319126217</v>
      </c>
      <c r="F21">
        <f t="shared" si="4"/>
        <v>-0.92271902825782148</v>
      </c>
      <c r="G21">
        <v>399</v>
      </c>
      <c r="H21">
        <f t="shared" si="15"/>
        <v>91.899999999999864</v>
      </c>
      <c r="I21">
        <f t="shared" si="16"/>
        <v>42.56</v>
      </c>
      <c r="J21">
        <f t="shared" si="17"/>
        <v>-0.87000000000000455</v>
      </c>
      <c r="K21">
        <f t="shared" si="8"/>
        <v>105.45416425678536</v>
      </c>
      <c r="M21" s="1">
        <v>570</v>
      </c>
      <c r="N21" s="1">
        <v>96</v>
      </c>
      <c r="O21" s="1">
        <v>-1.6</v>
      </c>
      <c r="P21" s="1">
        <v>0.2</v>
      </c>
      <c r="Q21">
        <f t="shared" si="9"/>
        <v>-9.0000000000000566E-2</v>
      </c>
      <c r="R21">
        <f t="shared" si="10"/>
        <v>-0.19</v>
      </c>
      <c r="S21">
        <f t="shared" si="11"/>
        <v>0.03</v>
      </c>
      <c r="T21">
        <f t="shared" si="12"/>
        <v>147.30000000000032</v>
      </c>
      <c r="U21">
        <f t="shared" si="13"/>
        <v>106.7</v>
      </c>
      <c r="V21">
        <f t="shared" si="14"/>
        <v>-16.899999999999999</v>
      </c>
    </row>
    <row r="22" spans="1:22" x14ac:dyDescent="0.25">
      <c r="A22">
        <f>Planck!C22</f>
        <v>8000</v>
      </c>
      <c r="B22">
        <f t="shared" si="0"/>
        <v>0.29491210156250003</v>
      </c>
      <c r="C22">
        <f t="shared" si="1"/>
        <v>0.29377187500000002</v>
      </c>
      <c r="D22">
        <f t="shared" si="2"/>
        <v>0.31010085325195325</v>
      </c>
      <c r="E22">
        <f t="shared" si="3"/>
        <v>0.2996099319126217</v>
      </c>
      <c r="F22">
        <f t="shared" si="4"/>
        <v>-0.92271902825782148</v>
      </c>
      <c r="G22">
        <v>400</v>
      </c>
      <c r="H22">
        <f>Q$4*G22+T$4</f>
        <v>94.800000000000011</v>
      </c>
      <c r="I22">
        <f>R$4*G22+U$4</f>
        <v>43.400000000000006</v>
      </c>
      <c r="J22">
        <f>S$4*G22+V$4</f>
        <v>-1.1000000000000014</v>
      </c>
      <c r="K22">
        <f t="shared" si="8"/>
        <v>108.8180619760914</v>
      </c>
      <c r="M22" s="1">
        <v>580</v>
      </c>
      <c r="N22" s="1">
        <v>95.1</v>
      </c>
      <c r="O22" s="1">
        <v>-3.5</v>
      </c>
      <c r="P22" s="1">
        <v>0.5</v>
      </c>
      <c r="Q22">
        <f t="shared" si="9"/>
        <v>-0.6</v>
      </c>
      <c r="R22">
        <f t="shared" si="10"/>
        <v>0</v>
      </c>
      <c r="S22">
        <f t="shared" si="11"/>
        <v>0.16</v>
      </c>
      <c r="T22">
        <f t="shared" si="12"/>
        <v>443.1</v>
      </c>
      <c r="U22">
        <f t="shared" si="13"/>
        <v>-3.5</v>
      </c>
      <c r="V22">
        <f t="shared" si="14"/>
        <v>-92.3</v>
      </c>
    </row>
    <row r="23" spans="1:22" x14ac:dyDescent="0.25">
      <c r="A23">
        <f>Planck!C23</f>
        <v>8000</v>
      </c>
      <c r="B23">
        <f t="shared" si="0"/>
        <v>0.29491210156250003</v>
      </c>
      <c r="C23">
        <f t="shared" si="1"/>
        <v>0.29377187500000002</v>
      </c>
      <c r="D23">
        <f t="shared" si="2"/>
        <v>0.31010085325195325</v>
      </c>
      <c r="E23">
        <f t="shared" si="3"/>
        <v>0.2996099319126217</v>
      </c>
      <c r="F23">
        <f t="shared" si="4"/>
        <v>-0.92271902825782148</v>
      </c>
      <c r="G23">
        <v>401</v>
      </c>
      <c r="H23">
        <f t="shared" ref="H23:H31" si="18">Q$4*G23+T$4</f>
        <v>95.800000000000011</v>
      </c>
      <c r="I23">
        <f t="shared" ref="I23:I31" si="19">R$4*G23+U$4</f>
        <v>43.690000000000012</v>
      </c>
      <c r="J23">
        <f t="shared" ref="J23:J31" si="20">S$4*G23+V$4</f>
        <v>-1.0399999999999991</v>
      </c>
      <c r="K23">
        <f t="shared" si="8"/>
        <v>109.84958571465059</v>
      </c>
      <c r="M23" s="1">
        <v>590</v>
      </c>
      <c r="N23" s="1">
        <v>89.1</v>
      </c>
      <c r="O23" s="1">
        <v>-3.5</v>
      </c>
      <c r="P23" s="1">
        <v>2.1</v>
      </c>
      <c r="Q23">
        <f t="shared" si="9"/>
        <v>0.14000000000000057</v>
      </c>
      <c r="R23">
        <f t="shared" si="10"/>
        <v>-0.22999999999999998</v>
      </c>
      <c r="S23">
        <f t="shared" si="11"/>
        <v>0.11000000000000001</v>
      </c>
      <c r="T23">
        <f t="shared" si="12"/>
        <v>6.4999999999996589</v>
      </c>
      <c r="U23">
        <f t="shared" si="13"/>
        <v>132.19999999999999</v>
      </c>
      <c r="V23">
        <f t="shared" si="14"/>
        <v>-62.800000000000004</v>
      </c>
    </row>
    <row r="24" spans="1:22" x14ac:dyDescent="0.25">
      <c r="A24">
        <f>Planck!C24</f>
        <v>8000</v>
      </c>
      <c r="B24">
        <f t="shared" si="0"/>
        <v>0.29491210156250003</v>
      </c>
      <c r="C24">
        <f t="shared" si="1"/>
        <v>0.29377187500000002</v>
      </c>
      <c r="D24">
        <f t="shared" si="2"/>
        <v>0.31010085325195325</v>
      </c>
      <c r="E24">
        <f t="shared" si="3"/>
        <v>0.2996099319126217</v>
      </c>
      <c r="F24">
        <f t="shared" si="4"/>
        <v>-0.92271902825782148</v>
      </c>
      <c r="G24">
        <v>402</v>
      </c>
      <c r="H24">
        <f t="shared" si="18"/>
        <v>96.800000000000011</v>
      </c>
      <c r="I24">
        <f t="shared" si="19"/>
        <v>43.980000000000004</v>
      </c>
      <c r="J24">
        <f t="shared" si="20"/>
        <v>-0.98000000000000043</v>
      </c>
      <c r="K24">
        <f t="shared" si="8"/>
        <v>110.88110945320979</v>
      </c>
      <c r="M24" s="1">
        <v>600</v>
      </c>
      <c r="N24" s="1">
        <v>90.5</v>
      </c>
      <c r="O24" s="1">
        <v>-5.8</v>
      </c>
      <c r="P24" s="1">
        <v>3.2</v>
      </c>
      <c r="Q24">
        <f t="shared" si="9"/>
        <v>-2.0000000000000285E-2</v>
      </c>
      <c r="R24">
        <f t="shared" si="10"/>
        <v>-0.14000000000000004</v>
      </c>
      <c r="S24">
        <f t="shared" si="11"/>
        <v>8.9999999999999941E-2</v>
      </c>
      <c r="T24">
        <f t="shared" si="12"/>
        <v>102.50000000000017</v>
      </c>
      <c r="U24">
        <f t="shared" si="13"/>
        <v>78.200000000000031</v>
      </c>
      <c r="V24">
        <f t="shared" si="14"/>
        <v>-50.799999999999962</v>
      </c>
    </row>
    <row r="25" spans="1:22" x14ac:dyDescent="0.25">
      <c r="A25">
        <f>Planck!C25</f>
        <v>8000</v>
      </c>
      <c r="B25">
        <f t="shared" si="0"/>
        <v>0.29491210156250003</v>
      </c>
      <c r="C25">
        <f t="shared" si="1"/>
        <v>0.29377187500000002</v>
      </c>
      <c r="D25">
        <f t="shared" si="2"/>
        <v>0.31010085325195325</v>
      </c>
      <c r="E25">
        <f t="shared" si="3"/>
        <v>0.2996099319126217</v>
      </c>
      <c r="F25">
        <f t="shared" si="4"/>
        <v>-0.92271902825782148</v>
      </c>
      <c r="G25">
        <v>403</v>
      </c>
      <c r="H25">
        <f t="shared" si="18"/>
        <v>97.800000000000011</v>
      </c>
      <c r="I25">
        <f t="shared" si="19"/>
        <v>44.27000000000001</v>
      </c>
      <c r="J25">
        <f t="shared" si="20"/>
        <v>-0.92000000000000171</v>
      </c>
      <c r="K25">
        <f t="shared" si="8"/>
        <v>111.91263319176898</v>
      </c>
      <c r="M25" s="1">
        <v>610</v>
      </c>
      <c r="N25" s="1">
        <v>90.3</v>
      </c>
      <c r="O25" s="1">
        <v>-7.2</v>
      </c>
      <c r="P25" s="1">
        <v>4.0999999999999996</v>
      </c>
      <c r="Q25">
        <f t="shared" si="9"/>
        <v>-0.18999999999999914</v>
      </c>
      <c r="R25">
        <f t="shared" si="10"/>
        <v>-0.13999999999999996</v>
      </c>
      <c r="S25">
        <f t="shared" si="11"/>
        <v>6.0000000000000053E-2</v>
      </c>
      <c r="T25">
        <f t="shared" si="12"/>
        <v>206.19999999999948</v>
      </c>
      <c r="U25">
        <f t="shared" si="13"/>
        <v>78.199999999999974</v>
      </c>
      <c r="V25">
        <f t="shared" si="14"/>
        <v>-32.500000000000028</v>
      </c>
    </row>
    <row r="26" spans="1:22" x14ac:dyDescent="0.25">
      <c r="A26">
        <f>Planck!C26</f>
        <v>8000</v>
      </c>
      <c r="B26">
        <f t="shared" si="0"/>
        <v>0.29491210156250003</v>
      </c>
      <c r="C26">
        <f t="shared" si="1"/>
        <v>0.29377187500000002</v>
      </c>
      <c r="D26">
        <f t="shared" si="2"/>
        <v>0.31010085325195325</v>
      </c>
      <c r="E26">
        <f t="shared" si="3"/>
        <v>0.2996099319126217</v>
      </c>
      <c r="F26">
        <f t="shared" si="4"/>
        <v>-0.92271902825782148</v>
      </c>
      <c r="G26">
        <v>404</v>
      </c>
      <c r="H26">
        <f t="shared" si="18"/>
        <v>98.800000000000011</v>
      </c>
      <c r="I26">
        <f t="shared" si="19"/>
        <v>44.560000000000016</v>
      </c>
      <c r="J26">
        <f t="shared" si="20"/>
        <v>-0.85999999999999943</v>
      </c>
      <c r="K26">
        <f t="shared" si="8"/>
        <v>112.94415693032816</v>
      </c>
      <c r="M26" s="1">
        <v>620</v>
      </c>
      <c r="N26" s="1">
        <v>88.4</v>
      </c>
      <c r="O26" s="1">
        <v>-8.6</v>
      </c>
      <c r="P26" s="1">
        <v>4.7</v>
      </c>
      <c r="Q26">
        <f t="shared" si="9"/>
        <v>-0.44000000000000056</v>
      </c>
      <c r="R26">
        <f t="shared" si="10"/>
        <v>-9.0000000000000038E-2</v>
      </c>
      <c r="S26">
        <f t="shared" si="11"/>
        <v>3.9999999999999945E-2</v>
      </c>
      <c r="T26">
        <f t="shared" si="12"/>
        <v>361.20000000000039</v>
      </c>
      <c r="U26">
        <f t="shared" si="13"/>
        <v>47.200000000000024</v>
      </c>
      <c r="V26">
        <f t="shared" si="14"/>
        <v>-20.099999999999966</v>
      </c>
    </row>
    <row r="27" spans="1:22" x14ac:dyDescent="0.25">
      <c r="A27">
        <f>Planck!C27</f>
        <v>8000</v>
      </c>
      <c r="B27">
        <f t="shared" si="0"/>
        <v>0.29491210156250003</v>
      </c>
      <c r="C27">
        <f t="shared" si="1"/>
        <v>0.29377187500000002</v>
      </c>
      <c r="D27">
        <f t="shared" si="2"/>
        <v>0.31010085325195325</v>
      </c>
      <c r="E27">
        <f t="shared" si="3"/>
        <v>0.2996099319126217</v>
      </c>
      <c r="F27">
        <f t="shared" si="4"/>
        <v>-0.92271902825782148</v>
      </c>
      <c r="G27">
        <v>405</v>
      </c>
      <c r="H27">
        <f t="shared" si="18"/>
        <v>99.800000000000011</v>
      </c>
      <c r="I27">
        <f t="shared" si="19"/>
        <v>44.850000000000009</v>
      </c>
      <c r="J27">
        <f t="shared" si="20"/>
        <v>-0.80000000000000071</v>
      </c>
      <c r="K27">
        <f t="shared" si="8"/>
        <v>113.97568066888735</v>
      </c>
      <c r="M27" s="1">
        <v>630</v>
      </c>
      <c r="N27" s="1">
        <v>84</v>
      </c>
      <c r="O27" s="1">
        <v>-9.5</v>
      </c>
      <c r="P27" s="1">
        <v>5.0999999999999996</v>
      </c>
      <c r="Q27">
        <f t="shared" si="9"/>
        <v>0.10999999999999943</v>
      </c>
      <c r="R27">
        <f t="shared" si="10"/>
        <v>-0.14000000000000004</v>
      </c>
      <c r="S27">
        <f t="shared" si="11"/>
        <v>0.16000000000000006</v>
      </c>
      <c r="T27">
        <f t="shared" si="12"/>
        <v>14.700000000000358</v>
      </c>
      <c r="U27">
        <f t="shared" si="13"/>
        <v>78.700000000000031</v>
      </c>
      <c r="V27">
        <f t="shared" si="14"/>
        <v>-95.700000000000045</v>
      </c>
    </row>
    <row r="28" spans="1:22" x14ac:dyDescent="0.25">
      <c r="A28">
        <f>Planck!C28</f>
        <v>8000</v>
      </c>
      <c r="B28">
        <f t="shared" si="0"/>
        <v>0.29491210156250003</v>
      </c>
      <c r="C28">
        <f t="shared" si="1"/>
        <v>0.29377187500000002</v>
      </c>
      <c r="D28">
        <f t="shared" si="2"/>
        <v>0.31010085325195325</v>
      </c>
      <c r="E28">
        <f t="shared" si="3"/>
        <v>0.2996099319126217</v>
      </c>
      <c r="F28">
        <f t="shared" si="4"/>
        <v>-0.92271902825782148</v>
      </c>
      <c r="G28">
        <v>406</v>
      </c>
      <c r="H28">
        <f t="shared" si="18"/>
        <v>100.80000000000001</v>
      </c>
      <c r="I28">
        <f t="shared" si="19"/>
        <v>45.140000000000015</v>
      </c>
      <c r="J28">
        <f t="shared" si="20"/>
        <v>-0.74000000000000199</v>
      </c>
      <c r="K28">
        <f t="shared" si="8"/>
        <v>115.00720440744655</v>
      </c>
      <c r="M28" s="1">
        <v>640</v>
      </c>
      <c r="N28" s="1">
        <v>85.1</v>
      </c>
      <c r="O28" s="1">
        <v>-10.9</v>
      </c>
      <c r="P28" s="1">
        <v>6.7</v>
      </c>
      <c r="Q28">
        <f t="shared" si="9"/>
        <v>-0.31999999999999884</v>
      </c>
      <c r="R28">
        <f t="shared" si="10"/>
        <v>2.0000000000000108E-2</v>
      </c>
      <c r="S28">
        <f t="shared" si="11"/>
        <v>5.9999999999999963E-2</v>
      </c>
      <c r="T28">
        <f t="shared" si="12"/>
        <v>289.8999999999993</v>
      </c>
      <c r="U28">
        <f t="shared" si="13"/>
        <v>-23.700000000000067</v>
      </c>
      <c r="V28">
        <f t="shared" si="14"/>
        <v>-31.699999999999978</v>
      </c>
    </row>
    <row r="29" spans="1:22" x14ac:dyDescent="0.25">
      <c r="A29">
        <f>Planck!C29</f>
        <v>8000</v>
      </c>
      <c r="B29">
        <f t="shared" si="0"/>
        <v>0.29491210156250003</v>
      </c>
      <c r="C29">
        <f t="shared" si="1"/>
        <v>0.29377187500000002</v>
      </c>
      <c r="D29">
        <f t="shared" si="2"/>
        <v>0.31010085325195325</v>
      </c>
      <c r="E29">
        <f t="shared" si="3"/>
        <v>0.2996099319126217</v>
      </c>
      <c r="F29">
        <f t="shared" si="4"/>
        <v>-0.92271902825782148</v>
      </c>
      <c r="G29">
        <v>407</v>
      </c>
      <c r="H29">
        <f t="shared" si="18"/>
        <v>101.80000000000001</v>
      </c>
      <c r="I29">
        <f t="shared" si="19"/>
        <v>45.430000000000007</v>
      </c>
      <c r="J29">
        <f t="shared" si="20"/>
        <v>-0.67999999999999972</v>
      </c>
      <c r="K29">
        <f t="shared" si="8"/>
        <v>116.03872814600572</v>
      </c>
      <c r="M29" s="1">
        <v>650</v>
      </c>
      <c r="N29" s="1">
        <v>81.900000000000006</v>
      </c>
      <c r="O29" s="1">
        <v>-10.7</v>
      </c>
      <c r="P29" s="1">
        <v>7.3</v>
      </c>
      <c r="Q29">
        <f t="shared" si="9"/>
        <v>6.9999999999998869E-2</v>
      </c>
      <c r="R29">
        <f t="shared" si="10"/>
        <v>-0.13000000000000006</v>
      </c>
      <c r="S29">
        <f t="shared" si="11"/>
        <v>0.12999999999999998</v>
      </c>
      <c r="T29">
        <f t="shared" si="12"/>
        <v>36.400000000000738</v>
      </c>
      <c r="U29">
        <f t="shared" si="13"/>
        <v>73.80000000000004</v>
      </c>
      <c r="V29">
        <f t="shared" si="14"/>
        <v>-77.199999999999989</v>
      </c>
    </row>
    <row r="30" spans="1:22" x14ac:dyDescent="0.25">
      <c r="A30">
        <f>Planck!C30</f>
        <v>8000</v>
      </c>
      <c r="B30">
        <f t="shared" si="0"/>
        <v>0.29491210156250003</v>
      </c>
      <c r="C30">
        <f t="shared" si="1"/>
        <v>0.29377187500000002</v>
      </c>
      <c r="D30">
        <f t="shared" si="2"/>
        <v>0.31010085325195325</v>
      </c>
      <c r="E30">
        <f t="shared" si="3"/>
        <v>0.2996099319126217</v>
      </c>
      <c r="F30">
        <f t="shared" si="4"/>
        <v>-0.92271902825782148</v>
      </c>
      <c r="G30">
        <v>408</v>
      </c>
      <c r="H30">
        <f t="shared" si="18"/>
        <v>102.80000000000001</v>
      </c>
      <c r="I30">
        <f t="shared" si="19"/>
        <v>45.720000000000013</v>
      </c>
      <c r="J30">
        <f t="shared" si="20"/>
        <v>-0.62000000000000099</v>
      </c>
      <c r="K30">
        <f t="shared" si="8"/>
        <v>117.07025188456493</v>
      </c>
      <c r="M30" s="1">
        <v>660</v>
      </c>
      <c r="N30" s="1">
        <v>82.6</v>
      </c>
      <c r="O30" s="1">
        <v>-12</v>
      </c>
      <c r="P30" s="1">
        <v>8.6</v>
      </c>
      <c r="Q30">
        <f t="shared" si="9"/>
        <v>0.23000000000000115</v>
      </c>
      <c r="R30">
        <f t="shared" si="10"/>
        <v>-0.2</v>
      </c>
      <c r="S30">
        <f t="shared" si="11"/>
        <v>0.12000000000000011</v>
      </c>
      <c r="T30">
        <f t="shared" si="12"/>
        <v>-69.200000000000756</v>
      </c>
      <c r="U30">
        <f t="shared" si="13"/>
        <v>120</v>
      </c>
      <c r="V30">
        <f t="shared" si="14"/>
        <v>-70.60000000000008</v>
      </c>
    </row>
    <row r="31" spans="1:22" x14ac:dyDescent="0.25">
      <c r="A31">
        <f>Planck!C31</f>
        <v>8000</v>
      </c>
      <c r="B31">
        <f t="shared" si="0"/>
        <v>0.29491210156250003</v>
      </c>
      <c r="C31">
        <f t="shared" si="1"/>
        <v>0.29377187500000002</v>
      </c>
      <c r="D31">
        <f t="shared" si="2"/>
        <v>0.31010085325195325</v>
      </c>
      <c r="E31">
        <f t="shared" si="3"/>
        <v>0.2996099319126217</v>
      </c>
      <c r="F31">
        <f t="shared" si="4"/>
        <v>-0.92271902825782148</v>
      </c>
      <c r="G31">
        <v>409</v>
      </c>
      <c r="H31">
        <f t="shared" si="18"/>
        <v>103.80000000000001</v>
      </c>
      <c r="I31">
        <f t="shared" si="19"/>
        <v>46.010000000000005</v>
      </c>
      <c r="J31">
        <f t="shared" si="20"/>
        <v>-0.55999999999999872</v>
      </c>
      <c r="K31">
        <f t="shared" si="8"/>
        <v>118.10177562312411</v>
      </c>
      <c r="M31" s="1">
        <v>670</v>
      </c>
      <c r="N31" s="1">
        <v>84.9</v>
      </c>
      <c r="O31" s="1">
        <v>-14</v>
      </c>
      <c r="P31" s="1">
        <v>9.8000000000000007</v>
      </c>
      <c r="Q31">
        <f t="shared" si="9"/>
        <v>-0.36000000000000087</v>
      </c>
      <c r="R31">
        <f t="shared" si="10"/>
        <v>4.0000000000000036E-2</v>
      </c>
      <c r="S31">
        <f t="shared" si="11"/>
        <v>3.9999999999999855E-2</v>
      </c>
      <c r="T31">
        <f t="shared" si="12"/>
        <v>326.10000000000059</v>
      </c>
      <c r="U31">
        <f t="shared" si="13"/>
        <v>-40.800000000000026</v>
      </c>
      <c r="V31">
        <f t="shared" si="14"/>
        <v>-16.999999999999901</v>
      </c>
    </row>
    <row r="32" spans="1:22" x14ac:dyDescent="0.25">
      <c r="A32">
        <f>Planck!C32</f>
        <v>8000</v>
      </c>
      <c r="B32">
        <f t="shared" si="0"/>
        <v>0.29491210156250003</v>
      </c>
      <c r="C32">
        <f t="shared" si="1"/>
        <v>0.29377187500000002</v>
      </c>
      <c r="D32">
        <f t="shared" si="2"/>
        <v>0.31010085325195325</v>
      </c>
      <c r="E32">
        <f t="shared" si="3"/>
        <v>0.2996099319126217</v>
      </c>
      <c r="F32">
        <f t="shared" si="4"/>
        <v>-0.92271902825782148</v>
      </c>
      <c r="G32">
        <v>410</v>
      </c>
      <c r="H32">
        <f>Q$5*G32+T$5</f>
        <v>104.8</v>
      </c>
      <c r="I32">
        <f>R$5*G32+U$5</f>
        <v>46.3</v>
      </c>
      <c r="J32">
        <f>S$5*G32+V$5</f>
        <v>-0.5</v>
      </c>
      <c r="K32">
        <f t="shared" si="8"/>
        <v>119.1332993616833</v>
      </c>
      <c r="M32" s="1">
        <v>680</v>
      </c>
      <c r="N32" s="1">
        <v>81.3</v>
      </c>
      <c r="O32" s="1">
        <v>-13.6</v>
      </c>
      <c r="P32" s="1">
        <v>10.199999999999999</v>
      </c>
      <c r="Q32">
        <f t="shared" si="9"/>
        <v>-0.93999999999999917</v>
      </c>
      <c r="R32">
        <f t="shared" si="10"/>
        <v>0.15999999999999998</v>
      </c>
      <c r="S32">
        <f t="shared" si="11"/>
        <v>-0.18999999999999986</v>
      </c>
      <c r="T32">
        <f t="shared" si="12"/>
        <v>720.49999999999943</v>
      </c>
      <c r="U32">
        <f t="shared" si="13"/>
        <v>-122.39999999999998</v>
      </c>
      <c r="V32">
        <f t="shared" si="14"/>
        <v>139.39999999999989</v>
      </c>
    </row>
    <row r="33" spans="1:22" x14ac:dyDescent="0.25">
      <c r="A33">
        <f>Planck!C33</f>
        <v>8000</v>
      </c>
      <c r="B33">
        <f t="shared" si="0"/>
        <v>0.29491210156250003</v>
      </c>
      <c r="C33">
        <f t="shared" si="1"/>
        <v>0.29377187500000002</v>
      </c>
      <c r="D33">
        <f t="shared" si="2"/>
        <v>0.31010085325195325</v>
      </c>
      <c r="E33">
        <f t="shared" si="3"/>
        <v>0.2996099319126217</v>
      </c>
      <c r="F33">
        <f t="shared" si="4"/>
        <v>-0.92271902825782148</v>
      </c>
      <c r="G33">
        <v>411</v>
      </c>
      <c r="H33">
        <f t="shared" ref="H33:H41" si="21">Q$5*G33+T$5</f>
        <v>104.91</v>
      </c>
      <c r="I33">
        <f t="shared" ref="I33:I41" si="22">R$5*G33+U$5</f>
        <v>46.059999999999988</v>
      </c>
      <c r="J33">
        <f t="shared" ref="J33:J41" si="23">S$5*G33+V$5</f>
        <v>-0.51999999999999957</v>
      </c>
      <c r="K33">
        <f t="shared" si="8"/>
        <v>119.1898473585894</v>
      </c>
      <c r="M33" s="1">
        <v>690</v>
      </c>
      <c r="N33" s="1">
        <v>71.900000000000006</v>
      </c>
      <c r="O33" s="1">
        <v>-12</v>
      </c>
      <c r="P33" s="1">
        <v>8.3000000000000007</v>
      </c>
      <c r="Q33">
        <f t="shared" si="9"/>
        <v>0.23999999999999916</v>
      </c>
      <c r="R33">
        <f t="shared" si="10"/>
        <v>-0.13000000000000006</v>
      </c>
      <c r="S33">
        <f t="shared" si="11"/>
        <v>0.12999999999999989</v>
      </c>
      <c r="T33">
        <f t="shared" si="12"/>
        <v>-93.69999999999942</v>
      </c>
      <c r="U33">
        <f t="shared" si="13"/>
        <v>77.700000000000045</v>
      </c>
      <c r="V33">
        <f t="shared" si="14"/>
        <v>-81.399999999999935</v>
      </c>
    </row>
    <row r="34" spans="1:22" x14ac:dyDescent="0.25">
      <c r="A34">
        <f>Planck!C34</f>
        <v>8000</v>
      </c>
      <c r="B34">
        <f t="shared" si="0"/>
        <v>0.29491210156250003</v>
      </c>
      <c r="C34">
        <f t="shared" si="1"/>
        <v>0.29377187500000002</v>
      </c>
      <c r="D34">
        <f t="shared" si="2"/>
        <v>0.31010085325195325</v>
      </c>
      <c r="E34">
        <f t="shared" si="3"/>
        <v>0.2996099319126217</v>
      </c>
      <c r="F34">
        <f t="shared" si="4"/>
        <v>-0.92271902825782148</v>
      </c>
      <c r="G34">
        <v>412</v>
      </c>
      <c r="H34">
        <f t="shared" si="21"/>
        <v>105.02</v>
      </c>
      <c r="I34">
        <f t="shared" si="22"/>
        <v>45.819999999999993</v>
      </c>
      <c r="J34">
        <f t="shared" si="23"/>
        <v>-0.53999999999999915</v>
      </c>
      <c r="K34">
        <f t="shared" si="8"/>
        <v>119.24639535549554</v>
      </c>
      <c r="M34" s="1">
        <v>700</v>
      </c>
      <c r="N34" s="1">
        <v>74.3</v>
      </c>
      <c r="O34" s="1">
        <v>-13.3</v>
      </c>
      <c r="P34" s="1">
        <v>9.6</v>
      </c>
      <c r="Q34">
        <f t="shared" si="9"/>
        <v>0.21000000000000085</v>
      </c>
      <c r="R34">
        <f t="shared" si="10"/>
        <v>4.0000000000000036E-2</v>
      </c>
      <c r="S34">
        <f t="shared" si="11"/>
        <v>-0.10999999999999996</v>
      </c>
      <c r="T34">
        <f t="shared" si="12"/>
        <v>-72.7000000000006</v>
      </c>
      <c r="U34">
        <f t="shared" si="13"/>
        <v>-41.300000000000026</v>
      </c>
      <c r="V34">
        <f t="shared" si="14"/>
        <v>86.599999999999966</v>
      </c>
    </row>
    <row r="35" spans="1:22" x14ac:dyDescent="0.25">
      <c r="A35">
        <f>Planck!C35</f>
        <v>8000</v>
      </c>
      <c r="B35">
        <f t="shared" si="0"/>
        <v>0.29491210156250003</v>
      </c>
      <c r="C35">
        <f t="shared" si="1"/>
        <v>0.29377187500000002</v>
      </c>
      <c r="D35">
        <f t="shared" si="2"/>
        <v>0.31010085325195325</v>
      </c>
      <c r="E35">
        <f t="shared" si="3"/>
        <v>0.2996099319126217</v>
      </c>
      <c r="F35">
        <f t="shared" si="4"/>
        <v>-0.92271902825782148</v>
      </c>
      <c r="G35">
        <v>413</v>
      </c>
      <c r="H35">
        <f t="shared" si="21"/>
        <v>105.13</v>
      </c>
      <c r="I35">
        <f t="shared" si="22"/>
        <v>45.58</v>
      </c>
      <c r="J35">
        <f t="shared" si="23"/>
        <v>-0.55999999999999872</v>
      </c>
      <c r="K35">
        <f t="shared" si="8"/>
        <v>119.30294335240167</v>
      </c>
      <c r="M35" s="1">
        <v>710</v>
      </c>
      <c r="N35" s="1">
        <v>76.400000000000006</v>
      </c>
      <c r="O35" s="1">
        <v>-12.9</v>
      </c>
      <c r="P35" s="1">
        <v>8.5</v>
      </c>
      <c r="Q35">
        <f t="shared" si="9"/>
        <v>-1.3100000000000009</v>
      </c>
      <c r="R35">
        <f t="shared" si="10"/>
        <v>0.23000000000000007</v>
      </c>
      <c r="S35">
        <f t="shared" si="11"/>
        <v>-0.15</v>
      </c>
      <c r="T35">
        <f t="shared" si="12"/>
        <v>1006.5000000000007</v>
      </c>
      <c r="U35">
        <f t="shared" si="13"/>
        <v>-176.20000000000005</v>
      </c>
      <c r="V35">
        <f t="shared" si="14"/>
        <v>115</v>
      </c>
    </row>
    <row r="36" spans="1:22" x14ac:dyDescent="0.25">
      <c r="A36">
        <f>Planck!C36</f>
        <v>8000</v>
      </c>
      <c r="B36">
        <f t="shared" si="0"/>
        <v>0.29491210156250003</v>
      </c>
      <c r="C36">
        <f t="shared" si="1"/>
        <v>0.29377187500000002</v>
      </c>
      <c r="D36">
        <f t="shared" si="2"/>
        <v>0.31010085325195325</v>
      </c>
      <c r="E36">
        <f t="shared" si="3"/>
        <v>0.2996099319126217</v>
      </c>
      <c r="F36">
        <f t="shared" si="4"/>
        <v>-0.92271902825782148</v>
      </c>
      <c r="G36">
        <v>414</v>
      </c>
      <c r="H36">
        <f t="shared" si="21"/>
        <v>105.24</v>
      </c>
      <c r="I36">
        <f t="shared" si="22"/>
        <v>45.339999999999989</v>
      </c>
      <c r="J36">
        <f t="shared" si="23"/>
        <v>-0.58000000000000007</v>
      </c>
      <c r="K36">
        <f t="shared" si="8"/>
        <v>119.3594913493078</v>
      </c>
      <c r="M36" s="1">
        <v>720</v>
      </c>
      <c r="N36" s="1">
        <v>63.3</v>
      </c>
      <c r="O36" s="1">
        <v>-10.6</v>
      </c>
      <c r="P36" s="1">
        <v>7</v>
      </c>
      <c r="Q36">
        <f t="shared" si="9"/>
        <v>0.84000000000000052</v>
      </c>
      <c r="R36">
        <f t="shared" si="10"/>
        <v>-0.1</v>
      </c>
      <c r="S36">
        <f t="shared" si="11"/>
        <v>5.9999999999999963E-2</v>
      </c>
      <c r="T36">
        <f t="shared" si="12"/>
        <v>-541.50000000000045</v>
      </c>
      <c r="U36">
        <f t="shared" si="13"/>
        <v>61.4</v>
      </c>
      <c r="V36">
        <f t="shared" si="14"/>
        <v>-36.199999999999974</v>
      </c>
    </row>
    <row r="37" spans="1:22" x14ac:dyDescent="0.25">
      <c r="A37">
        <f>Planck!C37</f>
        <v>8000</v>
      </c>
      <c r="B37">
        <f t="shared" si="0"/>
        <v>0.29491210156250003</v>
      </c>
      <c r="C37">
        <f t="shared" si="1"/>
        <v>0.29377187500000002</v>
      </c>
      <c r="D37">
        <f t="shared" si="2"/>
        <v>0.31010085325195325</v>
      </c>
      <c r="E37">
        <f t="shared" si="3"/>
        <v>0.2996099319126217</v>
      </c>
      <c r="F37">
        <f t="shared" si="4"/>
        <v>-0.92271902825782148</v>
      </c>
      <c r="G37">
        <v>415</v>
      </c>
      <c r="H37">
        <f t="shared" si="21"/>
        <v>105.35</v>
      </c>
      <c r="I37">
        <f t="shared" si="22"/>
        <v>45.099999999999994</v>
      </c>
      <c r="J37">
        <f t="shared" si="23"/>
        <v>-0.59999999999999964</v>
      </c>
      <c r="K37">
        <f t="shared" si="8"/>
        <v>119.41603934621392</v>
      </c>
      <c r="M37" s="1">
        <v>730</v>
      </c>
      <c r="N37" s="1">
        <v>71.7</v>
      </c>
      <c r="O37" s="1">
        <v>-11.6</v>
      </c>
      <c r="P37" s="1">
        <v>7.6</v>
      </c>
      <c r="Q37">
        <f t="shared" si="9"/>
        <v>0.52999999999999969</v>
      </c>
      <c r="R37">
        <f t="shared" si="10"/>
        <v>-5.9999999999999963E-2</v>
      </c>
      <c r="S37">
        <f t="shared" si="11"/>
        <v>4.0000000000000036E-2</v>
      </c>
      <c r="T37">
        <f t="shared" si="12"/>
        <v>-315.19999999999976</v>
      </c>
      <c r="U37">
        <f t="shared" si="13"/>
        <v>32.199999999999974</v>
      </c>
      <c r="V37">
        <f t="shared" si="14"/>
        <v>-21.600000000000023</v>
      </c>
    </row>
    <row r="38" spans="1:22" x14ac:dyDescent="0.25">
      <c r="A38">
        <f>Planck!C38</f>
        <v>8000</v>
      </c>
      <c r="B38">
        <f t="shared" si="0"/>
        <v>0.29491210156250003</v>
      </c>
      <c r="C38">
        <f t="shared" si="1"/>
        <v>0.29377187500000002</v>
      </c>
      <c r="D38">
        <f t="shared" si="2"/>
        <v>0.31010085325195325</v>
      </c>
      <c r="E38">
        <f t="shared" si="3"/>
        <v>0.2996099319126217</v>
      </c>
      <c r="F38">
        <f t="shared" si="4"/>
        <v>-0.92271902825782148</v>
      </c>
      <c r="G38">
        <v>416</v>
      </c>
      <c r="H38">
        <f t="shared" si="21"/>
        <v>105.46000000000001</v>
      </c>
      <c r="I38">
        <f t="shared" si="22"/>
        <v>44.86</v>
      </c>
      <c r="J38">
        <f t="shared" si="23"/>
        <v>-0.61999999999999922</v>
      </c>
      <c r="K38">
        <f t="shared" si="8"/>
        <v>119.47258734312007</v>
      </c>
      <c r="M38" s="1">
        <v>740</v>
      </c>
      <c r="N38" s="1">
        <v>77</v>
      </c>
      <c r="O38" s="1">
        <v>-12.2</v>
      </c>
      <c r="P38" s="1">
        <v>8</v>
      </c>
      <c r="Q38">
        <f t="shared" si="9"/>
        <v>-1.1799999999999997</v>
      </c>
      <c r="R38">
        <f t="shared" si="10"/>
        <v>0.2</v>
      </c>
      <c r="S38">
        <f t="shared" si="11"/>
        <v>-0.12999999999999998</v>
      </c>
      <c r="T38">
        <f t="shared" si="12"/>
        <v>950.19999999999982</v>
      </c>
      <c r="U38">
        <f t="shared" si="13"/>
        <v>-160.19999999999999</v>
      </c>
      <c r="V38">
        <f t="shared" si="14"/>
        <v>104.19999999999999</v>
      </c>
    </row>
    <row r="39" spans="1:22" x14ac:dyDescent="0.25">
      <c r="A39">
        <f>Planck!C39</f>
        <v>8000</v>
      </c>
      <c r="B39">
        <f t="shared" si="0"/>
        <v>0.29491210156250003</v>
      </c>
      <c r="C39">
        <f t="shared" si="1"/>
        <v>0.29377187500000002</v>
      </c>
      <c r="D39">
        <f t="shared" si="2"/>
        <v>0.31010085325195325</v>
      </c>
      <c r="E39">
        <f t="shared" si="3"/>
        <v>0.2996099319126217</v>
      </c>
      <c r="F39">
        <f t="shared" si="4"/>
        <v>-0.92271902825782148</v>
      </c>
      <c r="G39">
        <v>417</v>
      </c>
      <c r="H39">
        <f t="shared" si="21"/>
        <v>105.57</v>
      </c>
      <c r="I39">
        <f t="shared" si="22"/>
        <v>44.61999999999999</v>
      </c>
      <c r="J39">
        <f t="shared" si="23"/>
        <v>-0.63999999999999879</v>
      </c>
      <c r="K39">
        <f t="shared" si="8"/>
        <v>119.52913534002617</v>
      </c>
      <c r="M39" s="1">
        <v>750</v>
      </c>
      <c r="N39" s="1">
        <v>65.2</v>
      </c>
      <c r="O39" s="1">
        <v>-10.199999999999999</v>
      </c>
      <c r="P39" s="1">
        <v>6.7</v>
      </c>
      <c r="Q39">
        <f t="shared" si="9"/>
        <v>-1.75</v>
      </c>
      <c r="R39">
        <f t="shared" si="10"/>
        <v>0.23999999999999994</v>
      </c>
      <c r="S39">
        <f t="shared" si="11"/>
        <v>-0.15</v>
      </c>
      <c r="T39">
        <f t="shared" si="12"/>
        <v>1377.7</v>
      </c>
      <c r="U39">
        <f t="shared" si="13"/>
        <v>-190.19999999999993</v>
      </c>
      <c r="V39">
        <f t="shared" si="14"/>
        <v>119.2</v>
      </c>
    </row>
    <row r="40" spans="1:22" x14ac:dyDescent="0.25">
      <c r="A40">
        <f>Planck!C40</f>
        <v>8000</v>
      </c>
      <c r="B40">
        <f t="shared" si="0"/>
        <v>0.29491210156250003</v>
      </c>
      <c r="C40">
        <f t="shared" si="1"/>
        <v>0.29377187500000002</v>
      </c>
      <c r="D40">
        <f t="shared" si="2"/>
        <v>0.31010085325195325</v>
      </c>
      <c r="E40">
        <f t="shared" si="3"/>
        <v>0.2996099319126217</v>
      </c>
      <c r="F40">
        <f t="shared" si="4"/>
        <v>-0.92271902825782148</v>
      </c>
      <c r="G40">
        <v>418</v>
      </c>
      <c r="H40">
        <f t="shared" si="21"/>
        <v>105.68</v>
      </c>
      <c r="I40">
        <f t="shared" si="22"/>
        <v>44.379999999999995</v>
      </c>
      <c r="J40">
        <f t="shared" si="23"/>
        <v>-0.66000000000000014</v>
      </c>
      <c r="K40">
        <f t="shared" si="8"/>
        <v>119.58568333693232</v>
      </c>
      <c r="M40" s="1">
        <v>760</v>
      </c>
      <c r="N40" s="1">
        <v>47.7</v>
      </c>
      <c r="O40" s="1">
        <v>-7.8</v>
      </c>
      <c r="P40" s="1">
        <v>5.2</v>
      </c>
      <c r="Q40">
        <f t="shared" si="9"/>
        <v>2.089999999999999</v>
      </c>
      <c r="R40">
        <f t="shared" si="10"/>
        <v>-0.33999999999999997</v>
      </c>
      <c r="S40">
        <f t="shared" si="11"/>
        <v>0.22000000000000003</v>
      </c>
      <c r="T40">
        <f t="shared" si="12"/>
        <v>-1540.6999999999991</v>
      </c>
      <c r="U40">
        <f t="shared" si="13"/>
        <v>250.59999999999997</v>
      </c>
      <c r="V40">
        <f t="shared" si="14"/>
        <v>-162.00000000000003</v>
      </c>
    </row>
    <row r="41" spans="1:22" x14ac:dyDescent="0.25">
      <c r="A41">
        <f>Planck!C41</f>
        <v>8000</v>
      </c>
      <c r="B41">
        <f t="shared" si="0"/>
        <v>0.29491210156250003</v>
      </c>
      <c r="C41">
        <f t="shared" si="1"/>
        <v>0.29377187500000002</v>
      </c>
      <c r="D41">
        <f t="shared" si="2"/>
        <v>0.31010085325195325</v>
      </c>
      <c r="E41">
        <f t="shared" si="3"/>
        <v>0.2996099319126217</v>
      </c>
      <c r="F41">
        <f t="shared" si="4"/>
        <v>-0.92271902825782148</v>
      </c>
      <c r="G41">
        <v>419</v>
      </c>
      <c r="H41">
        <f t="shared" si="21"/>
        <v>105.78999999999999</v>
      </c>
      <c r="I41">
        <f t="shared" si="22"/>
        <v>44.14</v>
      </c>
      <c r="J41">
        <f t="shared" si="23"/>
        <v>-0.67999999999999972</v>
      </c>
      <c r="K41">
        <f t="shared" si="8"/>
        <v>119.64223133383842</v>
      </c>
      <c r="M41" s="1">
        <v>770</v>
      </c>
      <c r="N41" s="1">
        <v>68.599999999999994</v>
      </c>
      <c r="O41" s="1">
        <v>-11.2</v>
      </c>
      <c r="P41" s="1">
        <v>7.4</v>
      </c>
      <c r="Q41">
        <f t="shared" si="9"/>
        <v>-0.35999999999999943</v>
      </c>
      <c r="R41">
        <f t="shared" si="10"/>
        <v>7.9999999999999891E-2</v>
      </c>
      <c r="S41">
        <f t="shared" si="11"/>
        <v>-6.0000000000000053E-2</v>
      </c>
      <c r="T41">
        <f t="shared" si="12"/>
        <v>345.79999999999961</v>
      </c>
      <c r="U41">
        <f t="shared" si="13"/>
        <v>-72.799999999999912</v>
      </c>
      <c r="V41">
        <f t="shared" si="14"/>
        <v>53.600000000000037</v>
      </c>
    </row>
    <row r="42" spans="1:22" x14ac:dyDescent="0.25">
      <c r="A42">
        <f>Planck!C42</f>
        <v>8000</v>
      </c>
      <c r="B42">
        <f t="shared" si="0"/>
        <v>0.29491210156250003</v>
      </c>
      <c r="C42">
        <f t="shared" si="1"/>
        <v>0.29377187500000002</v>
      </c>
      <c r="D42">
        <f t="shared" si="2"/>
        <v>0.31010085325195325</v>
      </c>
      <c r="E42">
        <f t="shared" si="3"/>
        <v>0.2996099319126217</v>
      </c>
      <c r="F42">
        <f t="shared" si="4"/>
        <v>-0.92271902825782148</v>
      </c>
      <c r="G42">
        <v>420</v>
      </c>
      <c r="H42">
        <f>Q$6*G42+T$6</f>
        <v>105.90000000000003</v>
      </c>
      <c r="I42">
        <f>R$6*G42+U$6</f>
        <v>43.899999999999977</v>
      </c>
      <c r="J42">
        <f>S$6*G42+V$6</f>
        <v>-0.69999999999999929</v>
      </c>
      <c r="K42">
        <f t="shared" si="8"/>
        <v>119.6987793307446</v>
      </c>
      <c r="M42" s="1">
        <v>780</v>
      </c>
      <c r="N42" s="1">
        <v>65</v>
      </c>
      <c r="O42" s="1">
        <v>-10.4</v>
      </c>
      <c r="P42" s="1">
        <v>6.8</v>
      </c>
      <c r="Q42">
        <f t="shared" si="9"/>
        <v>8.3333333333333329E-2</v>
      </c>
      <c r="R42">
        <f t="shared" si="10"/>
        <v>-1.3333333333333334E-2</v>
      </c>
      <c r="S42">
        <f t="shared" si="11"/>
        <v>8.7179487179487175E-3</v>
      </c>
      <c r="T42">
        <f t="shared" si="12"/>
        <v>0</v>
      </c>
      <c r="U42">
        <f t="shared" si="13"/>
        <v>0</v>
      </c>
      <c r="V42">
        <f t="shared" si="14"/>
        <v>0</v>
      </c>
    </row>
    <row r="43" spans="1:22" x14ac:dyDescent="0.25">
      <c r="A43">
        <f>Planck!C43</f>
        <v>8000</v>
      </c>
      <c r="B43">
        <f t="shared" si="0"/>
        <v>0.29491210156250003</v>
      </c>
      <c r="C43">
        <f t="shared" si="1"/>
        <v>0.29377187500000002</v>
      </c>
      <c r="D43">
        <f t="shared" si="2"/>
        <v>0.31010085325195325</v>
      </c>
      <c r="E43">
        <f t="shared" si="3"/>
        <v>0.2996099319126217</v>
      </c>
      <c r="F43">
        <f t="shared" si="4"/>
        <v>-0.92271902825782148</v>
      </c>
      <c r="G43">
        <v>421</v>
      </c>
      <c r="H43">
        <f t="shared" ref="H43:H51" si="24">Q$6*G43+T$6</f>
        <v>104.99000000000001</v>
      </c>
      <c r="I43">
        <f t="shared" ref="I43:I51" si="25">R$6*G43+U$6</f>
        <v>43.220000000000027</v>
      </c>
      <c r="J43">
        <f t="shared" ref="J43:J51" si="26">S$6*G43+V$6</f>
        <v>-0.75</v>
      </c>
      <c r="K43">
        <f t="shared" si="8"/>
        <v>118.63118052845689</v>
      </c>
    </row>
    <row r="44" spans="1:22" x14ac:dyDescent="0.25">
      <c r="A44">
        <f>Planck!C44</f>
        <v>8000</v>
      </c>
      <c r="B44">
        <f t="shared" si="0"/>
        <v>0.29491210156250003</v>
      </c>
      <c r="C44">
        <f t="shared" si="1"/>
        <v>0.29377187500000002</v>
      </c>
      <c r="D44">
        <f t="shared" si="2"/>
        <v>0.31010085325195325</v>
      </c>
      <c r="E44">
        <f t="shared" si="3"/>
        <v>0.2996099319126217</v>
      </c>
      <c r="F44">
        <f t="shared" si="4"/>
        <v>-0.92271902825782148</v>
      </c>
      <c r="G44">
        <v>422</v>
      </c>
      <c r="H44">
        <f t="shared" si="24"/>
        <v>104.08000000000004</v>
      </c>
      <c r="I44">
        <f t="shared" si="25"/>
        <v>42.54000000000002</v>
      </c>
      <c r="J44">
        <f t="shared" si="26"/>
        <v>-0.80000000000000071</v>
      </c>
      <c r="K44">
        <f t="shared" si="8"/>
        <v>117.56358172616923</v>
      </c>
    </row>
    <row r="45" spans="1:22" x14ac:dyDescent="0.25">
      <c r="A45">
        <f>Planck!C45</f>
        <v>8000</v>
      </c>
      <c r="B45">
        <f t="shared" si="0"/>
        <v>0.29491210156250003</v>
      </c>
      <c r="C45">
        <f t="shared" si="1"/>
        <v>0.29377187500000002</v>
      </c>
      <c r="D45">
        <f t="shared" si="2"/>
        <v>0.31010085325195325</v>
      </c>
      <c r="E45">
        <f t="shared" si="3"/>
        <v>0.2996099319126217</v>
      </c>
      <c r="F45">
        <f t="shared" si="4"/>
        <v>-0.92271902825782148</v>
      </c>
      <c r="G45">
        <v>423</v>
      </c>
      <c r="H45">
        <f t="shared" si="24"/>
        <v>103.17000000000002</v>
      </c>
      <c r="I45">
        <f t="shared" si="25"/>
        <v>41.860000000000014</v>
      </c>
      <c r="J45">
        <f t="shared" si="26"/>
        <v>-0.85000000000000142</v>
      </c>
      <c r="K45">
        <f t="shared" si="8"/>
        <v>116.49598292388151</v>
      </c>
    </row>
    <row r="46" spans="1:22" x14ac:dyDescent="0.25">
      <c r="A46">
        <f>Planck!C46</f>
        <v>8000</v>
      </c>
      <c r="B46">
        <f t="shared" si="0"/>
        <v>0.29491210156250003</v>
      </c>
      <c r="C46">
        <f t="shared" si="1"/>
        <v>0.29377187500000002</v>
      </c>
      <c r="D46">
        <f t="shared" si="2"/>
        <v>0.31010085325195325</v>
      </c>
      <c r="E46">
        <f t="shared" si="3"/>
        <v>0.2996099319126217</v>
      </c>
      <c r="F46">
        <f t="shared" si="4"/>
        <v>-0.92271902825782148</v>
      </c>
      <c r="G46">
        <v>424</v>
      </c>
      <c r="H46">
        <f t="shared" si="24"/>
        <v>102.26000000000005</v>
      </c>
      <c r="I46">
        <f t="shared" si="25"/>
        <v>41.180000000000007</v>
      </c>
      <c r="J46">
        <f t="shared" si="26"/>
        <v>-0.90000000000000213</v>
      </c>
      <c r="K46">
        <f t="shared" si="8"/>
        <v>115.42838412159385</v>
      </c>
    </row>
    <row r="47" spans="1:22" x14ac:dyDescent="0.25">
      <c r="A47">
        <f>Planck!C47</f>
        <v>8000</v>
      </c>
      <c r="B47">
        <f t="shared" si="0"/>
        <v>0.29491210156250003</v>
      </c>
      <c r="C47">
        <f t="shared" si="1"/>
        <v>0.29377187500000002</v>
      </c>
      <c r="D47">
        <f t="shared" si="2"/>
        <v>0.31010085325195325</v>
      </c>
      <c r="E47">
        <f t="shared" si="3"/>
        <v>0.2996099319126217</v>
      </c>
      <c r="F47">
        <f t="shared" si="4"/>
        <v>-0.92271902825782148</v>
      </c>
      <c r="G47">
        <v>425</v>
      </c>
      <c r="H47">
        <f t="shared" si="24"/>
        <v>101.35000000000002</v>
      </c>
      <c r="I47">
        <f t="shared" si="25"/>
        <v>40.5</v>
      </c>
      <c r="J47">
        <f t="shared" si="26"/>
        <v>-0.94999999999999929</v>
      </c>
      <c r="K47">
        <f t="shared" si="8"/>
        <v>114.36078531930613</v>
      </c>
    </row>
    <row r="48" spans="1:22" x14ac:dyDescent="0.25">
      <c r="A48">
        <f>Planck!C48</f>
        <v>8000</v>
      </c>
      <c r="B48">
        <f t="shared" si="0"/>
        <v>0.29491210156250003</v>
      </c>
      <c r="C48">
        <f t="shared" si="1"/>
        <v>0.29377187500000002</v>
      </c>
      <c r="D48">
        <f t="shared" si="2"/>
        <v>0.31010085325195325</v>
      </c>
      <c r="E48">
        <f t="shared" si="3"/>
        <v>0.2996099319126217</v>
      </c>
      <c r="F48">
        <f t="shared" si="4"/>
        <v>-0.92271902825782148</v>
      </c>
      <c r="G48">
        <v>426</v>
      </c>
      <c r="H48">
        <f t="shared" si="24"/>
        <v>100.44</v>
      </c>
      <c r="I48">
        <f t="shared" si="25"/>
        <v>39.819999999999993</v>
      </c>
      <c r="J48">
        <f t="shared" si="26"/>
        <v>-1</v>
      </c>
      <c r="K48">
        <f t="shared" si="8"/>
        <v>113.29318651701841</v>
      </c>
    </row>
    <row r="49" spans="1:11" x14ac:dyDescent="0.25">
      <c r="A49">
        <f>Planck!C49</f>
        <v>8000</v>
      </c>
      <c r="B49">
        <f t="shared" si="0"/>
        <v>0.29491210156250003</v>
      </c>
      <c r="C49">
        <f t="shared" si="1"/>
        <v>0.29377187500000002</v>
      </c>
      <c r="D49">
        <f t="shared" si="2"/>
        <v>0.31010085325195325</v>
      </c>
      <c r="E49">
        <f t="shared" si="3"/>
        <v>0.2996099319126217</v>
      </c>
      <c r="F49">
        <f t="shared" si="4"/>
        <v>-0.92271902825782148</v>
      </c>
      <c r="G49">
        <v>427</v>
      </c>
      <c r="H49">
        <f t="shared" si="24"/>
        <v>99.53000000000003</v>
      </c>
      <c r="I49">
        <f t="shared" si="25"/>
        <v>39.139999999999986</v>
      </c>
      <c r="J49">
        <f t="shared" si="26"/>
        <v>-1.0500000000000007</v>
      </c>
      <c r="K49">
        <f t="shared" si="8"/>
        <v>112.22558771473075</v>
      </c>
    </row>
    <row r="50" spans="1:11" x14ac:dyDescent="0.25">
      <c r="A50">
        <f>Planck!C50</f>
        <v>8000</v>
      </c>
      <c r="B50">
        <f t="shared" si="0"/>
        <v>0.29491210156250003</v>
      </c>
      <c r="C50">
        <f t="shared" si="1"/>
        <v>0.29377187500000002</v>
      </c>
      <c r="D50">
        <f t="shared" si="2"/>
        <v>0.31010085325195325</v>
      </c>
      <c r="E50">
        <f t="shared" si="3"/>
        <v>0.2996099319126217</v>
      </c>
      <c r="F50">
        <f t="shared" si="4"/>
        <v>-0.92271902825782148</v>
      </c>
      <c r="G50">
        <v>428</v>
      </c>
      <c r="H50">
        <f t="shared" si="24"/>
        <v>98.62</v>
      </c>
      <c r="I50">
        <f t="shared" si="25"/>
        <v>38.460000000000036</v>
      </c>
      <c r="J50">
        <f t="shared" si="26"/>
        <v>-1.1000000000000014</v>
      </c>
      <c r="K50">
        <f t="shared" si="8"/>
        <v>111.15798891244305</v>
      </c>
    </row>
    <row r="51" spans="1:11" x14ac:dyDescent="0.25">
      <c r="A51">
        <f>Planck!C51</f>
        <v>8000</v>
      </c>
      <c r="B51">
        <f t="shared" si="0"/>
        <v>0.29491210156250003</v>
      </c>
      <c r="C51">
        <f t="shared" si="1"/>
        <v>0.29377187500000002</v>
      </c>
      <c r="D51">
        <f t="shared" si="2"/>
        <v>0.31010085325195325</v>
      </c>
      <c r="E51">
        <f t="shared" si="3"/>
        <v>0.2996099319126217</v>
      </c>
      <c r="F51">
        <f t="shared" si="4"/>
        <v>-0.92271902825782148</v>
      </c>
      <c r="G51">
        <v>429</v>
      </c>
      <c r="H51">
        <f t="shared" si="24"/>
        <v>97.710000000000036</v>
      </c>
      <c r="I51">
        <f t="shared" si="25"/>
        <v>37.78000000000003</v>
      </c>
      <c r="J51">
        <f t="shared" si="26"/>
        <v>-1.1500000000000021</v>
      </c>
      <c r="K51">
        <f t="shared" si="8"/>
        <v>110.09039011015538</v>
      </c>
    </row>
    <row r="52" spans="1:11" x14ac:dyDescent="0.25">
      <c r="A52">
        <f>Planck!C52</f>
        <v>8000</v>
      </c>
      <c r="B52">
        <f t="shared" si="0"/>
        <v>0.29491210156250003</v>
      </c>
      <c r="C52">
        <f t="shared" si="1"/>
        <v>0.29377187500000002</v>
      </c>
      <c r="D52">
        <f t="shared" si="2"/>
        <v>0.31010085325195325</v>
      </c>
      <c r="E52">
        <f t="shared" si="3"/>
        <v>0.2996099319126217</v>
      </c>
      <c r="F52">
        <f t="shared" si="4"/>
        <v>-0.92271902825782148</v>
      </c>
      <c r="G52">
        <v>430</v>
      </c>
      <c r="H52">
        <f>Q$7*G52+T$7</f>
        <v>96.799999999999955</v>
      </c>
      <c r="I52">
        <f>R$7*G52+U$7</f>
        <v>37.1</v>
      </c>
      <c r="J52">
        <f>S$7*G52+V$7</f>
        <v>-1.2000000000000028</v>
      </c>
      <c r="K52">
        <f t="shared" si="8"/>
        <v>109.02279130786761</v>
      </c>
    </row>
    <row r="53" spans="1:11" x14ac:dyDescent="0.25">
      <c r="A53">
        <f>Planck!C53</f>
        <v>8000</v>
      </c>
      <c r="B53">
        <f t="shared" si="0"/>
        <v>0.29491210156250003</v>
      </c>
      <c r="C53">
        <f t="shared" si="1"/>
        <v>0.29377187500000002</v>
      </c>
      <c r="D53">
        <f t="shared" si="2"/>
        <v>0.31010085325195325</v>
      </c>
      <c r="E53">
        <f t="shared" si="3"/>
        <v>0.2996099319126217</v>
      </c>
      <c r="F53">
        <f t="shared" si="4"/>
        <v>-0.92271902825782148</v>
      </c>
      <c r="G53">
        <v>431</v>
      </c>
      <c r="H53">
        <f t="shared" ref="H53:H61" si="27">Q$7*G53+T$7</f>
        <v>98.509999999999877</v>
      </c>
      <c r="I53">
        <f t="shared" ref="I53:I61" si="28">R$7*G53+U$7</f>
        <v>37.06</v>
      </c>
      <c r="J53">
        <f t="shared" ref="J53:J61" si="29">S$7*G53+V$7</f>
        <v>-1.3400000000000034</v>
      </c>
      <c r="K53">
        <f t="shared" si="8"/>
        <v>110.84998757454711</v>
      </c>
    </row>
    <row r="54" spans="1:11" x14ac:dyDescent="0.25">
      <c r="A54">
        <f>Planck!C54</f>
        <v>8000</v>
      </c>
      <c r="B54">
        <f t="shared" si="0"/>
        <v>0.29491210156250003</v>
      </c>
      <c r="C54">
        <f t="shared" si="1"/>
        <v>0.29377187500000002</v>
      </c>
      <c r="D54">
        <f t="shared" si="2"/>
        <v>0.31010085325195325</v>
      </c>
      <c r="E54">
        <f t="shared" si="3"/>
        <v>0.2996099319126217</v>
      </c>
      <c r="F54">
        <f t="shared" si="4"/>
        <v>-0.92271902825782148</v>
      </c>
      <c r="G54">
        <v>432</v>
      </c>
      <c r="H54">
        <f t="shared" si="27"/>
        <v>100.21999999999991</v>
      </c>
      <c r="I54">
        <f t="shared" si="28"/>
        <v>37.020000000000003</v>
      </c>
      <c r="J54">
        <f t="shared" si="29"/>
        <v>-1.480000000000004</v>
      </c>
      <c r="K54">
        <f t="shared" si="8"/>
        <v>112.67718384122675</v>
      </c>
    </row>
    <row r="55" spans="1:11" x14ac:dyDescent="0.25">
      <c r="A55">
        <f>Planck!C55</f>
        <v>8000</v>
      </c>
      <c r="B55">
        <f t="shared" si="0"/>
        <v>0.29491210156250003</v>
      </c>
      <c r="C55">
        <f t="shared" si="1"/>
        <v>0.29377187500000002</v>
      </c>
      <c r="D55">
        <f t="shared" si="2"/>
        <v>0.31010085325195325</v>
      </c>
      <c r="E55">
        <f t="shared" si="3"/>
        <v>0.2996099319126217</v>
      </c>
      <c r="F55">
        <f t="shared" si="4"/>
        <v>-0.92271902825782148</v>
      </c>
      <c r="G55">
        <v>433</v>
      </c>
      <c r="H55">
        <f t="shared" si="27"/>
        <v>101.92999999999995</v>
      </c>
      <c r="I55">
        <f t="shared" si="28"/>
        <v>36.980000000000004</v>
      </c>
      <c r="J55">
        <f t="shared" si="29"/>
        <v>-1.6200000000000045</v>
      </c>
      <c r="K55">
        <f t="shared" si="8"/>
        <v>114.50438010790639</v>
      </c>
    </row>
    <row r="56" spans="1:11" x14ac:dyDescent="0.25">
      <c r="A56">
        <f>Planck!C56</f>
        <v>8000</v>
      </c>
      <c r="B56">
        <f t="shared" si="0"/>
        <v>0.29491210156250003</v>
      </c>
      <c r="C56">
        <f t="shared" si="1"/>
        <v>0.29377187500000002</v>
      </c>
      <c r="D56">
        <f t="shared" si="2"/>
        <v>0.31010085325195325</v>
      </c>
      <c r="E56">
        <f t="shared" si="3"/>
        <v>0.2996099319126217</v>
      </c>
      <c r="F56">
        <f t="shared" si="4"/>
        <v>-0.92271902825782148</v>
      </c>
      <c r="G56">
        <v>434</v>
      </c>
      <c r="H56">
        <f t="shared" si="27"/>
        <v>103.63999999999987</v>
      </c>
      <c r="I56">
        <f t="shared" si="28"/>
        <v>36.940000000000005</v>
      </c>
      <c r="J56">
        <f t="shared" si="29"/>
        <v>-1.7600000000000051</v>
      </c>
      <c r="K56">
        <f t="shared" si="8"/>
        <v>116.33157637458589</v>
      </c>
    </row>
    <row r="57" spans="1:11" x14ac:dyDescent="0.25">
      <c r="A57">
        <f>Planck!C57</f>
        <v>8000</v>
      </c>
      <c r="B57">
        <f t="shared" si="0"/>
        <v>0.29491210156250003</v>
      </c>
      <c r="C57">
        <f t="shared" si="1"/>
        <v>0.29377187500000002</v>
      </c>
      <c r="D57">
        <f t="shared" si="2"/>
        <v>0.31010085325195325</v>
      </c>
      <c r="E57">
        <f t="shared" si="3"/>
        <v>0.2996099319126217</v>
      </c>
      <c r="F57">
        <f t="shared" si="4"/>
        <v>-0.92271902825782148</v>
      </c>
      <c r="G57">
        <v>435</v>
      </c>
      <c r="H57">
        <f t="shared" si="27"/>
        <v>105.34999999999991</v>
      </c>
      <c r="I57">
        <f t="shared" si="28"/>
        <v>36.900000000000006</v>
      </c>
      <c r="J57">
        <f t="shared" si="29"/>
        <v>-1.9000000000000057</v>
      </c>
      <c r="K57">
        <f t="shared" si="8"/>
        <v>118.15877264126551</v>
      </c>
    </row>
    <row r="58" spans="1:11" x14ac:dyDescent="0.25">
      <c r="A58">
        <f>Planck!C58</f>
        <v>8000</v>
      </c>
      <c r="B58">
        <f t="shared" si="0"/>
        <v>0.29491210156250003</v>
      </c>
      <c r="C58">
        <f t="shared" si="1"/>
        <v>0.29377187500000002</v>
      </c>
      <c r="D58">
        <f t="shared" si="2"/>
        <v>0.31010085325195325</v>
      </c>
      <c r="E58">
        <f t="shared" si="3"/>
        <v>0.2996099319126217</v>
      </c>
      <c r="F58">
        <f t="shared" si="4"/>
        <v>-0.92271902825782148</v>
      </c>
      <c r="G58">
        <v>436</v>
      </c>
      <c r="H58">
        <f t="shared" si="27"/>
        <v>107.05999999999995</v>
      </c>
      <c r="I58">
        <f t="shared" si="28"/>
        <v>36.86</v>
      </c>
      <c r="J58">
        <f t="shared" si="29"/>
        <v>-2.0400000000000063</v>
      </c>
      <c r="K58">
        <f t="shared" si="8"/>
        <v>119.98596890794515</v>
      </c>
    </row>
    <row r="59" spans="1:11" x14ac:dyDescent="0.25">
      <c r="A59">
        <f>Planck!C59</f>
        <v>8000</v>
      </c>
      <c r="B59">
        <f t="shared" si="0"/>
        <v>0.29491210156250003</v>
      </c>
      <c r="C59">
        <f t="shared" si="1"/>
        <v>0.29377187500000002</v>
      </c>
      <c r="D59">
        <f t="shared" si="2"/>
        <v>0.31010085325195325</v>
      </c>
      <c r="E59">
        <f t="shared" si="3"/>
        <v>0.2996099319126217</v>
      </c>
      <c r="F59">
        <f t="shared" si="4"/>
        <v>-0.92271902825782148</v>
      </c>
      <c r="G59">
        <v>437</v>
      </c>
      <c r="H59">
        <f t="shared" si="27"/>
        <v>108.76999999999987</v>
      </c>
      <c r="I59">
        <f t="shared" si="28"/>
        <v>36.820000000000007</v>
      </c>
      <c r="J59">
        <f t="shared" si="29"/>
        <v>-2.1800000000000068</v>
      </c>
      <c r="K59">
        <f t="shared" si="8"/>
        <v>121.81316517462466</v>
      </c>
    </row>
    <row r="60" spans="1:11" x14ac:dyDescent="0.25">
      <c r="A60">
        <f>Planck!C60</f>
        <v>8000</v>
      </c>
      <c r="B60">
        <f t="shared" si="0"/>
        <v>0.29491210156250003</v>
      </c>
      <c r="C60">
        <f t="shared" si="1"/>
        <v>0.29377187500000002</v>
      </c>
      <c r="D60">
        <f t="shared" si="2"/>
        <v>0.31010085325195325</v>
      </c>
      <c r="E60">
        <f t="shared" si="3"/>
        <v>0.2996099319126217</v>
      </c>
      <c r="F60">
        <f t="shared" si="4"/>
        <v>-0.92271902825782148</v>
      </c>
      <c r="G60">
        <v>438</v>
      </c>
      <c r="H60">
        <f t="shared" si="27"/>
        <v>110.4799999999999</v>
      </c>
      <c r="I60">
        <f t="shared" si="28"/>
        <v>36.78</v>
      </c>
      <c r="J60">
        <f t="shared" si="29"/>
        <v>-2.3200000000000074</v>
      </c>
      <c r="K60">
        <f t="shared" si="8"/>
        <v>123.64036144130428</v>
      </c>
    </row>
    <row r="61" spans="1:11" x14ac:dyDescent="0.25">
      <c r="A61">
        <f>Planck!C61</f>
        <v>8000</v>
      </c>
      <c r="B61">
        <f t="shared" si="0"/>
        <v>0.29491210156250003</v>
      </c>
      <c r="C61">
        <f t="shared" si="1"/>
        <v>0.29377187500000002</v>
      </c>
      <c r="D61">
        <f t="shared" si="2"/>
        <v>0.31010085325195325</v>
      </c>
      <c r="E61">
        <f t="shared" si="3"/>
        <v>0.2996099319126217</v>
      </c>
      <c r="F61">
        <f t="shared" si="4"/>
        <v>-0.92271902825782148</v>
      </c>
      <c r="G61">
        <v>439</v>
      </c>
      <c r="H61">
        <f t="shared" si="27"/>
        <v>112.18999999999994</v>
      </c>
      <c r="I61">
        <f t="shared" si="28"/>
        <v>36.740000000000009</v>
      </c>
      <c r="J61">
        <f t="shared" si="29"/>
        <v>-2.460000000000008</v>
      </c>
      <c r="K61">
        <f t="shared" si="8"/>
        <v>125.4675577079839</v>
      </c>
    </row>
    <row r="62" spans="1:11" x14ac:dyDescent="0.25">
      <c r="A62">
        <f>Planck!C62</f>
        <v>8000</v>
      </c>
      <c r="B62">
        <f t="shared" si="0"/>
        <v>0.29491210156250003</v>
      </c>
      <c r="C62">
        <f t="shared" si="1"/>
        <v>0.29377187500000002</v>
      </c>
      <c r="D62">
        <f t="shared" si="2"/>
        <v>0.31010085325195325</v>
      </c>
      <c r="E62">
        <f t="shared" si="3"/>
        <v>0.2996099319126217</v>
      </c>
      <c r="F62">
        <f t="shared" si="4"/>
        <v>-0.92271902825782148</v>
      </c>
      <c r="G62">
        <v>440</v>
      </c>
      <c r="H62">
        <f>Q$8*G62+T$8</f>
        <v>113.89999999999998</v>
      </c>
      <c r="I62">
        <f>R$8*G62+U$8</f>
        <v>36.700000000000003</v>
      </c>
      <c r="J62">
        <f>S$8*G62+V$8</f>
        <v>-2.5999999999999996</v>
      </c>
      <c r="K62">
        <f t="shared" si="8"/>
        <v>127.29475397466352</v>
      </c>
    </row>
    <row r="63" spans="1:11" x14ac:dyDescent="0.25">
      <c r="A63">
        <f>Planck!C63</f>
        <v>8000</v>
      </c>
      <c r="B63">
        <f t="shared" si="0"/>
        <v>0.29491210156250003</v>
      </c>
      <c r="C63">
        <f t="shared" si="1"/>
        <v>0.29377187500000002</v>
      </c>
      <c r="D63">
        <f t="shared" si="2"/>
        <v>0.31010085325195325</v>
      </c>
      <c r="E63">
        <f t="shared" si="3"/>
        <v>0.2996099319126217</v>
      </c>
      <c r="F63">
        <f t="shared" si="4"/>
        <v>-0.92271902825782148</v>
      </c>
      <c r="G63">
        <v>441</v>
      </c>
      <c r="H63">
        <f t="shared" ref="H63:H71" si="30">Q$8*G63+T$8</f>
        <v>115.06999999999994</v>
      </c>
      <c r="I63">
        <f t="shared" ref="I63:I71" si="31">R$8*G63+U$8</f>
        <v>36.619999999999997</v>
      </c>
      <c r="J63">
        <f t="shared" ref="J63:J71" si="32">S$8*G63+V$8</f>
        <v>-2.629999999999999</v>
      </c>
      <c r="K63">
        <f t="shared" si="8"/>
        <v>128.46846675095821</v>
      </c>
    </row>
    <row r="64" spans="1:11" x14ac:dyDescent="0.25">
      <c r="A64">
        <f>Planck!C64</f>
        <v>8000</v>
      </c>
      <c r="B64">
        <f t="shared" si="0"/>
        <v>0.29491210156250003</v>
      </c>
      <c r="C64">
        <f t="shared" si="1"/>
        <v>0.29377187500000002</v>
      </c>
      <c r="D64">
        <f t="shared" si="2"/>
        <v>0.31010085325195325</v>
      </c>
      <c r="E64">
        <f t="shared" si="3"/>
        <v>0.2996099319126217</v>
      </c>
      <c r="F64">
        <f t="shared" si="4"/>
        <v>-0.92271902825782148</v>
      </c>
      <c r="G64">
        <v>442</v>
      </c>
      <c r="H64">
        <f t="shared" si="30"/>
        <v>116.24000000000001</v>
      </c>
      <c r="I64">
        <f t="shared" si="31"/>
        <v>36.54</v>
      </c>
      <c r="J64">
        <f t="shared" si="32"/>
        <v>-2.66</v>
      </c>
      <c r="K64">
        <f t="shared" si="8"/>
        <v>129.64217952725301</v>
      </c>
    </row>
    <row r="65" spans="1:11" x14ac:dyDescent="0.25">
      <c r="A65">
        <f>Planck!C65</f>
        <v>8000</v>
      </c>
      <c r="B65">
        <f t="shared" si="0"/>
        <v>0.29491210156250003</v>
      </c>
      <c r="C65">
        <f t="shared" si="1"/>
        <v>0.29377187500000002</v>
      </c>
      <c r="D65">
        <f t="shared" si="2"/>
        <v>0.31010085325195325</v>
      </c>
      <c r="E65">
        <f t="shared" si="3"/>
        <v>0.2996099319126217</v>
      </c>
      <c r="F65">
        <f t="shared" si="4"/>
        <v>-0.92271902825782148</v>
      </c>
      <c r="G65">
        <v>443</v>
      </c>
      <c r="H65">
        <f t="shared" si="30"/>
        <v>117.40999999999997</v>
      </c>
      <c r="I65">
        <f t="shared" si="31"/>
        <v>36.46</v>
      </c>
      <c r="J65">
        <f t="shared" si="32"/>
        <v>-2.6899999999999995</v>
      </c>
      <c r="K65">
        <f t="shared" si="8"/>
        <v>130.81589230354771</v>
      </c>
    </row>
    <row r="66" spans="1:11" x14ac:dyDescent="0.25">
      <c r="A66">
        <f>Planck!C66</f>
        <v>8000</v>
      </c>
      <c r="B66">
        <f t="shared" si="0"/>
        <v>0.29491210156250003</v>
      </c>
      <c r="C66">
        <f t="shared" si="1"/>
        <v>0.29377187500000002</v>
      </c>
      <c r="D66">
        <f t="shared" si="2"/>
        <v>0.31010085325195325</v>
      </c>
      <c r="E66">
        <f t="shared" si="3"/>
        <v>0.2996099319126217</v>
      </c>
      <c r="F66">
        <f t="shared" si="4"/>
        <v>-0.92271902825782148</v>
      </c>
      <c r="G66">
        <v>444</v>
      </c>
      <c r="H66">
        <f t="shared" si="30"/>
        <v>118.57999999999993</v>
      </c>
      <c r="I66">
        <f t="shared" si="31"/>
        <v>36.379999999999995</v>
      </c>
      <c r="J66">
        <f t="shared" si="32"/>
        <v>-2.7199999999999989</v>
      </c>
      <c r="K66">
        <f t="shared" si="8"/>
        <v>131.98960507984239</v>
      </c>
    </row>
    <row r="67" spans="1:11" x14ac:dyDescent="0.25">
      <c r="A67">
        <f>Planck!C67</f>
        <v>8000</v>
      </c>
      <c r="B67">
        <f t="shared" ref="B67:B130" si="33">(-4050700000)/(A67*A67*A67)+(2967800)/(A67*A67)+(99.11)/(A67)+0.244063</f>
        <v>0.29491210156250003</v>
      </c>
      <c r="C67">
        <f t="shared" ref="C67:C130" si="34">(-2006400000)/(A67*A67*A67)+(1901800)/(A67*A67)+(247.48)/(A67)+0.23704</f>
        <v>0.29377187500000002</v>
      </c>
      <c r="D67">
        <f t="shared" ref="D67:D130" si="35">IF(A67&lt;=7000,-3*B67*B67+2.873*B67-0.275,-3*C67*C67+2.873*C67-0.275)</f>
        <v>0.31010085325195325</v>
      </c>
      <c r="E67">
        <f t="shared" ref="E67:E130" si="36">IF(A67&lt;=7000,(-1.3515-1.7703*B67+5.9114*D67)/(0.0241+0.2562*B67-0.7341*D67),(-1.3515-1.7703*C67+5.9114*D67)/(0.0241+0.2562*C67-0.7341*D67))</f>
        <v>0.2996099319126217</v>
      </c>
      <c r="F67">
        <f t="shared" ref="F67:F130" si="37">IF(A67&lt;=7000,(0.03-31.4424*B67+30.0717*D67)/(0.0241+0.2562*B67-0.7341*D67),(0.03-31.4424*C67+30.0717*D67)/(0.0241+0.2562*C67-0.7341*D67))</f>
        <v>-0.92271902825782148</v>
      </c>
      <c r="G67">
        <v>445</v>
      </c>
      <c r="H67">
        <f t="shared" si="30"/>
        <v>119.75</v>
      </c>
      <c r="I67">
        <f t="shared" si="31"/>
        <v>36.299999999999997</v>
      </c>
      <c r="J67">
        <f t="shared" si="32"/>
        <v>-2.75</v>
      </c>
      <c r="K67">
        <f t="shared" ref="K67:K130" si="38">H67+E67*I67+F67*J67</f>
        <v>133.16331785613718</v>
      </c>
    </row>
    <row r="68" spans="1:11" x14ac:dyDescent="0.25">
      <c r="A68">
        <f>Planck!C68</f>
        <v>8000</v>
      </c>
      <c r="B68">
        <f t="shared" si="33"/>
        <v>0.29491210156250003</v>
      </c>
      <c r="C68">
        <f t="shared" si="34"/>
        <v>0.29377187500000002</v>
      </c>
      <c r="D68">
        <f t="shared" si="35"/>
        <v>0.31010085325195325</v>
      </c>
      <c r="E68">
        <f t="shared" si="36"/>
        <v>0.2996099319126217</v>
      </c>
      <c r="F68">
        <f t="shared" si="37"/>
        <v>-0.92271902825782148</v>
      </c>
      <c r="G68">
        <v>446</v>
      </c>
      <c r="H68">
        <f t="shared" si="30"/>
        <v>120.91999999999996</v>
      </c>
      <c r="I68">
        <f t="shared" si="31"/>
        <v>36.22</v>
      </c>
      <c r="J68">
        <f t="shared" si="32"/>
        <v>-2.7799999999999994</v>
      </c>
      <c r="K68">
        <f t="shared" si="38"/>
        <v>134.33703063243186</v>
      </c>
    </row>
    <row r="69" spans="1:11" x14ac:dyDescent="0.25">
      <c r="A69">
        <f>Planck!C69</f>
        <v>8000</v>
      </c>
      <c r="B69">
        <f t="shared" si="33"/>
        <v>0.29491210156250003</v>
      </c>
      <c r="C69">
        <f t="shared" si="34"/>
        <v>0.29377187500000002</v>
      </c>
      <c r="D69">
        <f t="shared" si="35"/>
        <v>0.31010085325195325</v>
      </c>
      <c r="E69">
        <f t="shared" si="36"/>
        <v>0.2996099319126217</v>
      </c>
      <c r="F69">
        <f t="shared" si="37"/>
        <v>-0.92271902825782148</v>
      </c>
      <c r="G69">
        <v>447</v>
      </c>
      <c r="H69">
        <f t="shared" si="30"/>
        <v>122.08999999999992</v>
      </c>
      <c r="I69">
        <f t="shared" si="31"/>
        <v>36.14</v>
      </c>
      <c r="J69">
        <f t="shared" si="32"/>
        <v>-2.8099999999999987</v>
      </c>
      <c r="K69">
        <f t="shared" si="38"/>
        <v>135.51074340872654</v>
      </c>
    </row>
    <row r="70" spans="1:11" x14ac:dyDescent="0.25">
      <c r="A70">
        <f>Planck!C70</f>
        <v>8000</v>
      </c>
      <c r="B70">
        <f t="shared" si="33"/>
        <v>0.29491210156250003</v>
      </c>
      <c r="C70">
        <f t="shared" si="34"/>
        <v>0.29377187500000002</v>
      </c>
      <c r="D70">
        <f t="shared" si="35"/>
        <v>0.31010085325195325</v>
      </c>
      <c r="E70">
        <f t="shared" si="36"/>
        <v>0.2996099319126217</v>
      </c>
      <c r="F70">
        <f t="shared" si="37"/>
        <v>-0.92271902825782148</v>
      </c>
      <c r="G70">
        <v>448</v>
      </c>
      <c r="H70">
        <f t="shared" si="30"/>
        <v>123.25999999999999</v>
      </c>
      <c r="I70">
        <f t="shared" si="31"/>
        <v>36.059999999999995</v>
      </c>
      <c r="J70">
        <f t="shared" si="32"/>
        <v>-2.84</v>
      </c>
      <c r="K70">
        <f t="shared" si="38"/>
        <v>136.68445618502133</v>
      </c>
    </row>
    <row r="71" spans="1:11" x14ac:dyDescent="0.25">
      <c r="A71">
        <f>Planck!C71</f>
        <v>8000</v>
      </c>
      <c r="B71">
        <f t="shared" si="33"/>
        <v>0.29491210156250003</v>
      </c>
      <c r="C71">
        <f t="shared" si="34"/>
        <v>0.29377187500000002</v>
      </c>
      <c r="D71">
        <f t="shared" si="35"/>
        <v>0.31010085325195325</v>
      </c>
      <c r="E71">
        <f t="shared" si="36"/>
        <v>0.2996099319126217</v>
      </c>
      <c r="F71">
        <f t="shared" si="37"/>
        <v>-0.92271902825782148</v>
      </c>
      <c r="G71">
        <v>449</v>
      </c>
      <c r="H71">
        <f t="shared" si="30"/>
        <v>124.42999999999995</v>
      </c>
      <c r="I71">
        <f t="shared" si="31"/>
        <v>35.979999999999997</v>
      </c>
      <c r="J71">
        <f t="shared" si="32"/>
        <v>-2.8699999999999992</v>
      </c>
      <c r="K71">
        <f t="shared" si="38"/>
        <v>137.85816896131601</v>
      </c>
    </row>
    <row r="72" spans="1:11" x14ac:dyDescent="0.25">
      <c r="A72">
        <f>Planck!C72</f>
        <v>8000</v>
      </c>
      <c r="B72">
        <f t="shared" si="33"/>
        <v>0.29491210156250003</v>
      </c>
      <c r="C72">
        <f t="shared" si="34"/>
        <v>0.29377187500000002</v>
      </c>
      <c r="D72">
        <f t="shared" si="35"/>
        <v>0.31010085325195325</v>
      </c>
      <c r="E72">
        <f t="shared" si="36"/>
        <v>0.2996099319126217</v>
      </c>
      <c r="F72">
        <f t="shared" si="37"/>
        <v>-0.92271902825782148</v>
      </c>
      <c r="G72">
        <v>450</v>
      </c>
      <c r="H72">
        <f>Q$9*G72+T$9</f>
        <v>125.6</v>
      </c>
      <c r="I72">
        <f>R$9*G72+U$9</f>
        <v>35.900000000000006</v>
      </c>
      <c r="J72">
        <f>S$9*G72+V$9</f>
        <v>-2.9000000000000004</v>
      </c>
      <c r="K72">
        <f t="shared" si="38"/>
        <v>139.0318817376108</v>
      </c>
    </row>
    <row r="73" spans="1:11" x14ac:dyDescent="0.25">
      <c r="A73">
        <f>Planck!C73</f>
        <v>8000</v>
      </c>
      <c r="B73">
        <f t="shared" si="33"/>
        <v>0.29491210156250003</v>
      </c>
      <c r="C73">
        <f t="shared" si="34"/>
        <v>0.29377187500000002</v>
      </c>
      <c r="D73">
        <f t="shared" si="35"/>
        <v>0.31010085325195325</v>
      </c>
      <c r="E73">
        <f t="shared" si="36"/>
        <v>0.2996099319126217</v>
      </c>
      <c r="F73">
        <f t="shared" si="37"/>
        <v>-0.92271902825782148</v>
      </c>
      <c r="G73">
        <v>451</v>
      </c>
      <c r="H73">
        <f t="shared" ref="H73:H81" si="39">Q$9*G73+T$9</f>
        <v>125.58999999999999</v>
      </c>
      <c r="I73">
        <f t="shared" ref="I73:I81" si="40">R$9*G73+U$9</f>
        <v>35.570000000000022</v>
      </c>
      <c r="J73">
        <f t="shared" ref="J73:J81" si="41">S$9*G73+V$9</f>
        <v>-2.8899999999999997</v>
      </c>
      <c r="K73">
        <f t="shared" si="38"/>
        <v>138.91378326979705</v>
      </c>
    </row>
    <row r="74" spans="1:11" x14ac:dyDescent="0.25">
      <c r="A74">
        <f>Planck!C74</f>
        <v>8000</v>
      </c>
      <c r="B74">
        <f t="shared" si="33"/>
        <v>0.29491210156250003</v>
      </c>
      <c r="C74">
        <f t="shared" si="34"/>
        <v>0.29377187500000002</v>
      </c>
      <c r="D74">
        <f t="shared" si="35"/>
        <v>0.31010085325195325</v>
      </c>
      <c r="E74">
        <f t="shared" si="36"/>
        <v>0.2996099319126217</v>
      </c>
      <c r="F74">
        <f t="shared" si="37"/>
        <v>-0.92271902825782148</v>
      </c>
      <c r="G74">
        <v>452</v>
      </c>
      <c r="H74">
        <f t="shared" si="39"/>
        <v>125.58</v>
      </c>
      <c r="I74">
        <f t="shared" si="40"/>
        <v>35.240000000000009</v>
      </c>
      <c r="J74">
        <f t="shared" si="41"/>
        <v>-2.88</v>
      </c>
      <c r="K74">
        <f t="shared" si="38"/>
        <v>138.79568480198333</v>
      </c>
    </row>
    <row r="75" spans="1:11" x14ac:dyDescent="0.25">
      <c r="A75">
        <f>Planck!C75</f>
        <v>8000</v>
      </c>
      <c r="B75">
        <f t="shared" si="33"/>
        <v>0.29491210156250003</v>
      </c>
      <c r="C75">
        <f t="shared" si="34"/>
        <v>0.29377187500000002</v>
      </c>
      <c r="D75">
        <f t="shared" si="35"/>
        <v>0.31010085325195325</v>
      </c>
      <c r="E75">
        <f t="shared" si="36"/>
        <v>0.2996099319126217</v>
      </c>
      <c r="F75">
        <f t="shared" si="37"/>
        <v>-0.92271902825782148</v>
      </c>
      <c r="G75">
        <v>453</v>
      </c>
      <c r="H75">
        <f t="shared" si="39"/>
        <v>125.57</v>
      </c>
      <c r="I75">
        <f t="shared" si="40"/>
        <v>34.909999999999997</v>
      </c>
      <c r="J75">
        <f t="shared" si="41"/>
        <v>-2.87</v>
      </c>
      <c r="K75">
        <f t="shared" si="38"/>
        <v>138.67758633416955</v>
      </c>
    </row>
    <row r="76" spans="1:11" x14ac:dyDescent="0.25">
      <c r="A76">
        <f>Planck!C76</f>
        <v>8000</v>
      </c>
      <c r="B76">
        <f t="shared" si="33"/>
        <v>0.29491210156250003</v>
      </c>
      <c r="C76">
        <f t="shared" si="34"/>
        <v>0.29377187500000002</v>
      </c>
      <c r="D76">
        <f t="shared" si="35"/>
        <v>0.31010085325195325</v>
      </c>
      <c r="E76">
        <f t="shared" si="36"/>
        <v>0.2996099319126217</v>
      </c>
      <c r="F76">
        <f t="shared" si="37"/>
        <v>-0.92271902825782148</v>
      </c>
      <c r="G76">
        <v>454</v>
      </c>
      <c r="H76">
        <f t="shared" si="39"/>
        <v>125.56</v>
      </c>
      <c r="I76">
        <f t="shared" si="40"/>
        <v>34.580000000000013</v>
      </c>
      <c r="J76">
        <f t="shared" si="41"/>
        <v>-2.8599999999999994</v>
      </c>
      <c r="K76">
        <f t="shared" si="38"/>
        <v>138.55948786635582</v>
      </c>
    </row>
    <row r="77" spans="1:11" x14ac:dyDescent="0.25">
      <c r="A77">
        <f>Planck!C77</f>
        <v>8000</v>
      </c>
      <c r="B77">
        <f t="shared" si="33"/>
        <v>0.29491210156250003</v>
      </c>
      <c r="C77">
        <f t="shared" si="34"/>
        <v>0.29377187500000002</v>
      </c>
      <c r="D77">
        <f t="shared" si="35"/>
        <v>0.31010085325195325</v>
      </c>
      <c r="E77">
        <f t="shared" si="36"/>
        <v>0.2996099319126217</v>
      </c>
      <c r="F77">
        <f t="shared" si="37"/>
        <v>-0.92271902825782148</v>
      </c>
      <c r="G77">
        <v>455</v>
      </c>
      <c r="H77">
        <f t="shared" si="39"/>
        <v>125.55</v>
      </c>
      <c r="I77">
        <f t="shared" si="40"/>
        <v>34.25</v>
      </c>
      <c r="J77">
        <f t="shared" si="41"/>
        <v>-2.8499999999999996</v>
      </c>
      <c r="K77">
        <f t="shared" si="38"/>
        <v>138.4413893985421</v>
      </c>
    </row>
    <row r="78" spans="1:11" x14ac:dyDescent="0.25">
      <c r="A78">
        <f>Planck!C78</f>
        <v>8000</v>
      </c>
      <c r="B78">
        <f t="shared" si="33"/>
        <v>0.29491210156250003</v>
      </c>
      <c r="C78">
        <f t="shared" si="34"/>
        <v>0.29377187500000002</v>
      </c>
      <c r="D78">
        <f t="shared" si="35"/>
        <v>0.31010085325195325</v>
      </c>
      <c r="E78">
        <f t="shared" si="36"/>
        <v>0.2996099319126217</v>
      </c>
      <c r="F78">
        <f t="shared" si="37"/>
        <v>-0.92271902825782148</v>
      </c>
      <c r="G78">
        <v>456</v>
      </c>
      <c r="H78">
        <f t="shared" si="39"/>
        <v>125.53999999999999</v>
      </c>
      <c r="I78">
        <f t="shared" si="40"/>
        <v>33.920000000000016</v>
      </c>
      <c r="J78">
        <f t="shared" si="41"/>
        <v>-2.84</v>
      </c>
      <c r="K78">
        <f t="shared" si="38"/>
        <v>138.32329093072835</v>
      </c>
    </row>
    <row r="79" spans="1:11" x14ac:dyDescent="0.25">
      <c r="A79">
        <f>Planck!C79</f>
        <v>8000</v>
      </c>
      <c r="B79">
        <f t="shared" si="33"/>
        <v>0.29491210156250003</v>
      </c>
      <c r="C79">
        <f t="shared" si="34"/>
        <v>0.29377187500000002</v>
      </c>
      <c r="D79">
        <f t="shared" si="35"/>
        <v>0.31010085325195325</v>
      </c>
      <c r="E79">
        <f t="shared" si="36"/>
        <v>0.2996099319126217</v>
      </c>
      <c r="F79">
        <f t="shared" si="37"/>
        <v>-0.92271902825782148</v>
      </c>
      <c r="G79">
        <v>457</v>
      </c>
      <c r="H79">
        <f t="shared" si="39"/>
        <v>125.53</v>
      </c>
      <c r="I79">
        <f t="shared" si="40"/>
        <v>33.590000000000003</v>
      </c>
      <c r="J79">
        <f t="shared" si="41"/>
        <v>-2.83</v>
      </c>
      <c r="K79">
        <f t="shared" si="38"/>
        <v>138.2051924629146</v>
      </c>
    </row>
    <row r="80" spans="1:11" x14ac:dyDescent="0.25">
      <c r="A80">
        <f>Planck!C80</f>
        <v>8000</v>
      </c>
      <c r="B80">
        <f t="shared" si="33"/>
        <v>0.29491210156250003</v>
      </c>
      <c r="C80">
        <f t="shared" si="34"/>
        <v>0.29377187500000002</v>
      </c>
      <c r="D80">
        <f t="shared" si="35"/>
        <v>0.31010085325195325</v>
      </c>
      <c r="E80">
        <f t="shared" si="36"/>
        <v>0.2996099319126217</v>
      </c>
      <c r="F80">
        <f t="shared" si="37"/>
        <v>-0.92271902825782148</v>
      </c>
      <c r="G80">
        <v>458</v>
      </c>
      <c r="H80">
        <f t="shared" si="39"/>
        <v>125.52</v>
      </c>
      <c r="I80">
        <f t="shared" si="40"/>
        <v>33.260000000000019</v>
      </c>
      <c r="J80">
        <f t="shared" si="41"/>
        <v>-2.8200000000000003</v>
      </c>
      <c r="K80">
        <f t="shared" si="38"/>
        <v>138.08709399510087</v>
      </c>
    </row>
    <row r="81" spans="1:11" x14ac:dyDescent="0.25">
      <c r="A81">
        <f>Planck!C81</f>
        <v>8000</v>
      </c>
      <c r="B81">
        <f t="shared" si="33"/>
        <v>0.29491210156250003</v>
      </c>
      <c r="C81">
        <f t="shared" si="34"/>
        <v>0.29377187500000002</v>
      </c>
      <c r="D81">
        <f t="shared" si="35"/>
        <v>0.31010085325195325</v>
      </c>
      <c r="E81">
        <f t="shared" si="36"/>
        <v>0.2996099319126217</v>
      </c>
      <c r="F81">
        <f t="shared" si="37"/>
        <v>-0.92271902825782148</v>
      </c>
      <c r="G81">
        <v>459</v>
      </c>
      <c r="H81">
        <f t="shared" si="39"/>
        <v>125.51</v>
      </c>
      <c r="I81">
        <f t="shared" si="40"/>
        <v>32.930000000000007</v>
      </c>
      <c r="J81">
        <f t="shared" si="41"/>
        <v>-2.8099999999999996</v>
      </c>
      <c r="K81">
        <f t="shared" si="38"/>
        <v>137.96899552728712</v>
      </c>
    </row>
    <row r="82" spans="1:11" x14ac:dyDescent="0.25">
      <c r="A82">
        <f>Planck!C82</f>
        <v>8000</v>
      </c>
      <c r="B82">
        <f t="shared" si="33"/>
        <v>0.29491210156250003</v>
      </c>
      <c r="C82">
        <f t="shared" si="34"/>
        <v>0.29377187500000002</v>
      </c>
      <c r="D82">
        <f t="shared" si="35"/>
        <v>0.31010085325195325</v>
      </c>
      <c r="E82">
        <f t="shared" si="36"/>
        <v>0.2996099319126217</v>
      </c>
      <c r="F82">
        <f t="shared" si="37"/>
        <v>-0.92271902825782148</v>
      </c>
      <c r="G82">
        <v>460</v>
      </c>
      <c r="H82">
        <f>Q$10*G82+T$10</f>
        <v>125.50000000000003</v>
      </c>
      <c r="I82">
        <f>R$10*G82+U$10</f>
        <v>32.599999999999994</v>
      </c>
      <c r="J82">
        <f>S$10*G82+V$10</f>
        <v>-2.7999999999999989</v>
      </c>
      <c r="K82">
        <f t="shared" si="38"/>
        <v>137.8508970594734</v>
      </c>
    </row>
    <row r="83" spans="1:11" x14ac:dyDescent="0.25">
      <c r="A83">
        <f>Planck!C83</f>
        <v>8000</v>
      </c>
      <c r="B83">
        <f t="shared" si="33"/>
        <v>0.29491210156250003</v>
      </c>
      <c r="C83">
        <f t="shared" si="34"/>
        <v>0.29377187500000002</v>
      </c>
      <c r="D83">
        <f t="shared" si="35"/>
        <v>0.31010085325195325</v>
      </c>
      <c r="E83">
        <f t="shared" si="36"/>
        <v>0.2996099319126217</v>
      </c>
      <c r="F83">
        <f t="shared" si="37"/>
        <v>-0.92271902825782148</v>
      </c>
      <c r="G83">
        <v>461</v>
      </c>
      <c r="H83">
        <f t="shared" ref="H83:H91" si="42">Q$10*G83+T$10</f>
        <v>125.08000000000004</v>
      </c>
      <c r="I83">
        <f t="shared" ref="I83:I91" si="43">R$10*G83+U$10</f>
        <v>32.129999999999995</v>
      </c>
      <c r="J83">
        <f t="shared" ref="J83:J91" si="44">S$10*G83+V$10</f>
        <v>-2.7799999999999976</v>
      </c>
      <c r="K83">
        <f t="shared" si="38"/>
        <v>137.27162601090933</v>
      </c>
    </row>
    <row r="84" spans="1:11" x14ac:dyDescent="0.25">
      <c r="A84">
        <f>Planck!C84</f>
        <v>8000</v>
      </c>
      <c r="B84">
        <f t="shared" si="33"/>
        <v>0.29491210156250003</v>
      </c>
      <c r="C84">
        <f t="shared" si="34"/>
        <v>0.29377187500000002</v>
      </c>
      <c r="D84">
        <f t="shared" si="35"/>
        <v>0.31010085325195325</v>
      </c>
      <c r="E84">
        <f t="shared" si="36"/>
        <v>0.2996099319126217</v>
      </c>
      <c r="F84">
        <f t="shared" si="37"/>
        <v>-0.92271902825782148</v>
      </c>
      <c r="G84">
        <v>462</v>
      </c>
      <c r="H84">
        <f t="shared" si="42"/>
        <v>124.66000000000003</v>
      </c>
      <c r="I84">
        <f t="shared" si="43"/>
        <v>31.659999999999997</v>
      </c>
      <c r="J84">
        <f t="shared" si="44"/>
        <v>-2.759999999999998</v>
      </c>
      <c r="K84">
        <f t="shared" si="38"/>
        <v>136.69235496234521</v>
      </c>
    </row>
    <row r="85" spans="1:11" x14ac:dyDescent="0.25">
      <c r="A85">
        <f>Planck!C85</f>
        <v>8000</v>
      </c>
      <c r="B85">
        <f t="shared" si="33"/>
        <v>0.29491210156250003</v>
      </c>
      <c r="C85">
        <f t="shared" si="34"/>
        <v>0.29377187500000002</v>
      </c>
      <c r="D85">
        <f t="shared" si="35"/>
        <v>0.31010085325195325</v>
      </c>
      <c r="E85">
        <f t="shared" si="36"/>
        <v>0.2996099319126217</v>
      </c>
      <c r="F85">
        <f t="shared" si="37"/>
        <v>-0.92271902825782148</v>
      </c>
      <c r="G85">
        <v>463</v>
      </c>
      <c r="H85">
        <f t="shared" si="42"/>
        <v>124.24000000000004</v>
      </c>
      <c r="I85">
        <f t="shared" si="43"/>
        <v>31.189999999999969</v>
      </c>
      <c r="J85">
        <f t="shared" si="44"/>
        <v>-2.7399999999999984</v>
      </c>
      <c r="K85">
        <f t="shared" si="38"/>
        <v>136.11308391378111</v>
      </c>
    </row>
    <row r="86" spans="1:11" x14ac:dyDescent="0.25">
      <c r="A86">
        <f>Planck!C86</f>
        <v>8000</v>
      </c>
      <c r="B86">
        <f t="shared" si="33"/>
        <v>0.29491210156250003</v>
      </c>
      <c r="C86">
        <f t="shared" si="34"/>
        <v>0.29377187500000002</v>
      </c>
      <c r="D86">
        <f t="shared" si="35"/>
        <v>0.31010085325195325</v>
      </c>
      <c r="E86">
        <f t="shared" si="36"/>
        <v>0.2996099319126217</v>
      </c>
      <c r="F86">
        <f t="shared" si="37"/>
        <v>-0.92271902825782148</v>
      </c>
      <c r="G86">
        <v>464</v>
      </c>
      <c r="H86">
        <f t="shared" si="42"/>
        <v>123.82000000000005</v>
      </c>
      <c r="I86">
        <f t="shared" si="43"/>
        <v>30.71999999999997</v>
      </c>
      <c r="J86">
        <f t="shared" si="44"/>
        <v>-2.7199999999999989</v>
      </c>
      <c r="K86">
        <f t="shared" si="38"/>
        <v>135.53381286521707</v>
      </c>
    </row>
    <row r="87" spans="1:11" x14ac:dyDescent="0.25">
      <c r="A87">
        <f>Planck!C87</f>
        <v>8000</v>
      </c>
      <c r="B87">
        <f t="shared" si="33"/>
        <v>0.29491210156250003</v>
      </c>
      <c r="C87">
        <f t="shared" si="34"/>
        <v>0.29377187500000002</v>
      </c>
      <c r="D87">
        <f t="shared" si="35"/>
        <v>0.31010085325195325</v>
      </c>
      <c r="E87">
        <f t="shared" si="36"/>
        <v>0.2996099319126217</v>
      </c>
      <c r="F87">
        <f t="shared" si="37"/>
        <v>-0.92271902825782148</v>
      </c>
      <c r="G87">
        <v>465</v>
      </c>
      <c r="H87">
        <f t="shared" si="42"/>
        <v>123.40000000000003</v>
      </c>
      <c r="I87">
        <f t="shared" si="43"/>
        <v>30.249999999999972</v>
      </c>
      <c r="J87">
        <f t="shared" si="44"/>
        <v>-2.6999999999999993</v>
      </c>
      <c r="K87">
        <f t="shared" si="38"/>
        <v>134.95454181665295</v>
      </c>
    </row>
    <row r="88" spans="1:11" x14ac:dyDescent="0.25">
      <c r="A88">
        <f>Planck!C88</f>
        <v>8000</v>
      </c>
      <c r="B88">
        <f t="shared" si="33"/>
        <v>0.29491210156250003</v>
      </c>
      <c r="C88">
        <f t="shared" si="34"/>
        <v>0.29377187500000002</v>
      </c>
      <c r="D88">
        <f t="shared" si="35"/>
        <v>0.31010085325195325</v>
      </c>
      <c r="E88">
        <f t="shared" si="36"/>
        <v>0.2996099319126217</v>
      </c>
      <c r="F88">
        <f t="shared" si="37"/>
        <v>-0.92271902825782148</v>
      </c>
      <c r="G88">
        <v>466</v>
      </c>
      <c r="H88">
        <f t="shared" si="42"/>
        <v>122.98000000000005</v>
      </c>
      <c r="I88">
        <f t="shared" si="43"/>
        <v>29.779999999999973</v>
      </c>
      <c r="J88">
        <f t="shared" si="44"/>
        <v>-2.6799999999999979</v>
      </c>
      <c r="K88">
        <f t="shared" si="38"/>
        <v>134.37527076808888</v>
      </c>
    </row>
    <row r="89" spans="1:11" x14ac:dyDescent="0.25">
      <c r="A89">
        <f>Planck!C89</f>
        <v>8000</v>
      </c>
      <c r="B89">
        <f t="shared" si="33"/>
        <v>0.29491210156250003</v>
      </c>
      <c r="C89">
        <f t="shared" si="34"/>
        <v>0.29377187500000002</v>
      </c>
      <c r="D89">
        <f t="shared" si="35"/>
        <v>0.31010085325195325</v>
      </c>
      <c r="E89">
        <f t="shared" si="36"/>
        <v>0.2996099319126217</v>
      </c>
      <c r="F89">
        <f t="shared" si="37"/>
        <v>-0.92271902825782148</v>
      </c>
      <c r="G89">
        <v>467</v>
      </c>
      <c r="H89">
        <f t="shared" si="42"/>
        <v>122.56000000000003</v>
      </c>
      <c r="I89">
        <f t="shared" si="43"/>
        <v>29.309999999999974</v>
      </c>
      <c r="J89">
        <f t="shared" si="44"/>
        <v>-2.6599999999999984</v>
      </c>
      <c r="K89">
        <f t="shared" si="38"/>
        <v>133.79599971952479</v>
      </c>
    </row>
    <row r="90" spans="1:11" x14ac:dyDescent="0.25">
      <c r="A90">
        <f>Planck!C90</f>
        <v>8000</v>
      </c>
      <c r="B90">
        <f t="shared" si="33"/>
        <v>0.29491210156250003</v>
      </c>
      <c r="C90">
        <f t="shared" si="34"/>
        <v>0.29377187500000002</v>
      </c>
      <c r="D90">
        <f t="shared" si="35"/>
        <v>0.31010085325195325</v>
      </c>
      <c r="E90">
        <f t="shared" si="36"/>
        <v>0.2996099319126217</v>
      </c>
      <c r="F90">
        <f t="shared" si="37"/>
        <v>-0.92271902825782148</v>
      </c>
      <c r="G90">
        <v>468</v>
      </c>
      <c r="H90">
        <f t="shared" si="42"/>
        <v>122.14000000000004</v>
      </c>
      <c r="I90">
        <f t="shared" si="43"/>
        <v>28.839999999999975</v>
      </c>
      <c r="J90">
        <f t="shared" si="44"/>
        <v>-2.6399999999999988</v>
      </c>
      <c r="K90">
        <f t="shared" si="38"/>
        <v>133.21672867096069</v>
      </c>
    </row>
    <row r="91" spans="1:11" x14ac:dyDescent="0.25">
      <c r="A91">
        <f>Planck!C91</f>
        <v>8000</v>
      </c>
      <c r="B91">
        <f t="shared" si="33"/>
        <v>0.29491210156250003</v>
      </c>
      <c r="C91">
        <f t="shared" si="34"/>
        <v>0.29377187500000002</v>
      </c>
      <c r="D91">
        <f t="shared" si="35"/>
        <v>0.31010085325195325</v>
      </c>
      <c r="E91">
        <f t="shared" si="36"/>
        <v>0.2996099319126217</v>
      </c>
      <c r="F91">
        <f t="shared" si="37"/>
        <v>-0.92271902825782148</v>
      </c>
      <c r="G91">
        <v>469</v>
      </c>
      <c r="H91">
        <f t="shared" si="42"/>
        <v>121.72000000000003</v>
      </c>
      <c r="I91">
        <f t="shared" si="43"/>
        <v>28.369999999999976</v>
      </c>
      <c r="J91">
        <f t="shared" si="44"/>
        <v>-2.6199999999999992</v>
      </c>
      <c r="K91">
        <f t="shared" si="38"/>
        <v>132.6374576223966</v>
      </c>
    </row>
    <row r="92" spans="1:11" x14ac:dyDescent="0.25">
      <c r="A92">
        <f>Planck!C92</f>
        <v>8000</v>
      </c>
      <c r="B92">
        <f t="shared" si="33"/>
        <v>0.29491210156250003</v>
      </c>
      <c r="C92">
        <f t="shared" si="34"/>
        <v>0.29377187500000002</v>
      </c>
      <c r="D92">
        <f t="shared" si="35"/>
        <v>0.31010085325195325</v>
      </c>
      <c r="E92">
        <f t="shared" si="36"/>
        <v>0.2996099319126217</v>
      </c>
      <c r="F92">
        <f t="shared" si="37"/>
        <v>-0.92271902825782148</v>
      </c>
      <c r="G92">
        <v>470</v>
      </c>
      <c r="H92">
        <f>Q$11*G92+T$11</f>
        <v>121.3</v>
      </c>
      <c r="I92">
        <f>R$11*G92+U$11</f>
        <v>27.900000000000006</v>
      </c>
      <c r="J92">
        <f>S$11*G92+V$11</f>
        <v>-2.6</v>
      </c>
      <c r="K92">
        <f t="shared" si="38"/>
        <v>132.0581865738325</v>
      </c>
    </row>
    <row r="93" spans="1:11" x14ac:dyDescent="0.25">
      <c r="A93">
        <f>Planck!C93</f>
        <v>8000</v>
      </c>
      <c r="B93">
        <f t="shared" si="33"/>
        <v>0.29491210156250003</v>
      </c>
      <c r="C93">
        <f t="shared" si="34"/>
        <v>0.29377187500000002</v>
      </c>
      <c r="D93">
        <f t="shared" si="35"/>
        <v>0.31010085325195325</v>
      </c>
      <c r="E93">
        <f t="shared" si="36"/>
        <v>0.2996099319126217</v>
      </c>
      <c r="F93">
        <f t="shared" si="37"/>
        <v>-0.92271902825782148</v>
      </c>
      <c r="G93">
        <v>471</v>
      </c>
      <c r="H93">
        <f t="shared" ref="H93:H101" si="45">Q$11*G93+T$11</f>
        <v>121.3</v>
      </c>
      <c r="I93">
        <f t="shared" ref="I93:I101" si="46">R$11*G93+U$11</f>
        <v>27.54000000000002</v>
      </c>
      <c r="J93">
        <f t="shared" ref="J93:J101" si="47">S$11*G93+V$11</f>
        <v>-2.6</v>
      </c>
      <c r="K93">
        <f t="shared" si="38"/>
        <v>131.95032699834397</v>
      </c>
    </row>
    <row r="94" spans="1:11" x14ac:dyDescent="0.25">
      <c r="A94">
        <f>Planck!C94</f>
        <v>8000</v>
      </c>
      <c r="B94">
        <f t="shared" si="33"/>
        <v>0.29491210156250003</v>
      </c>
      <c r="C94">
        <f t="shared" si="34"/>
        <v>0.29377187500000002</v>
      </c>
      <c r="D94">
        <f t="shared" si="35"/>
        <v>0.31010085325195325</v>
      </c>
      <c r="E94">
        <f t="shared" si="36"/>
        <v>0.2996099319126217</v>
      </c>
      <c r="F94">
        <f t="shared" si="37"/>
        <v>-0.92271902825782148</v>
      </c>
      <c r="G94">
        <v>472</v>
      </c>
      <c r="H94">
        <f t="shared" si="45"/>
        <v>121.3</v>
      </c>
      <c r="I94">
        <f t="shared" si="46"/>
        <v>27.180000000000007</v>
      </c>
      <c r="J94">
        <f t="shared" si="47"/>
        <v>-2.6</v>
      </c>
      <c r="K94">
        <f t="shared" si="38"/>
        <v>131.84246742285541</v>
      </c>
    </row>
    <row r="95" spans="1:11" x14ac:dyDescent="0.25">
      <c r="A95">
        <f>Planck!C95</f>
        <v>8000</v>
      </c>
      <c r="B95">
        <f t="shared" si="33"/>
        <v>0.29491210156250003</v>
      </c>
      <c r="C95">
        <f t="shared" si="34"/>
        <v>0.29377187500000002</v>
      </c>
      <c r="D95">
        <f t="shared" si="35"/>
        <v>0.31010085325195325</v>
      </c>
      <c r="E95">
        <f t="shared" si="36"/>
        <v>0.2996099319126217</v>
      </c>
      <c r="F95">
        <f t="shared" si="37"/>
        <v>-0.92271902825782148</v>
      </c>
      <c r="G95">
        <v>473</v>
      </c>
      <c r="H95">
        <f t="shared" si="45"/>
        <v>121.3</v>
      </c>
      <c r="I95">
        <f t="shared" si="46"/>
        <v>26.820000000000022</v>
      </c>
      <c r="J95">
        <f t="shared" si="47"/>
        <v>-2.6</v>
      </c>
      <c r="K95">
        <f t="shared" si="38"/>
        <v>131.73460784736687</v>
      </c>
    </row>
    <row r="96" spans="1:11" x14ac:dyDescent="0.25">
      <c r="A96">
        <f>Planck!C96</f>
        <v>8000</v>
      </c>
      <c r="B96">
        <f t="shared" si="33"/>
        <v>0.29491210156250003</v>
      </c>
      <c r="C96">
        <f t="shared" si="34"/>
        <v>0.29377187500000002</v>
      </c>
      <c r="D96">
        <f t="shared" si="35"/>
        <v>0.31010085325195325</v>
      </c>
      <c r="E96">
        <f t="shared" si="36"/>
        <v>0.2996099319126217</v>
      </c>
      <c r="F96">
        <f t="shared" si="37"/>
        <v>-0.92271902825782148</v>
      </c>
      <c r="G96">
        <v>474</v>
      </c>
      <c r="H96">
        <f t="shared" si="45"/>
        <v>121.3</v>
      </c>
      <c r="I96">
        <f t="shared" si="46"/>
        <v>26.460000000000008</v>
      </c>
      <c r="J96">
        <f t="shared" si="47"/>
        <v>-2.6</v>
      </c>
      <c r="K96">
        <f t="shared" si="38"/>
        <v>131.62674827187831</v>
      </c>
    </row>
    <row r="97" spans="1:11" x14ac:dyDescent="0.25">
      <c r="A97">
        <f>Planck!C97</f>
        <v>8000</v>
      </c>
      <c r="B97">
        <f t="shared" si="33"/>
        <v>0.29491210156250003</v>
      </c>
      <c r="C97">
        <f t="shared" si="34"/>
        <v>0.29377187500000002</v>
      </c>
      <c r="D97">
        <f t="shared" si="35"/>
        <v>0.31010085325195325</v>
      </c>
      <c r="E97">
        <f t="shared" si="36"/>
        <v>0.2996099319126217</v>
      </c>
      <c r="F97">
        <f t="shared" si="37"/>
        <v>-0.92271902825782148</v>
      </c>
      <c r="G97">
        <v>475</v>
      </c>
      <c r="H97">
        <f t="shared" si="45"/>
        <v>121.3</v>
      </c>
      <c r="I97">
        <f t="shared" si="46"/>
        <v>26.100000000000023</v>
      </c>
      <c r="J97">
        <f t="shared" si="47"/>
        <v>-2.6</v>
      </c>
      <c r="K97">
        <f t="shared" si="38"/>
        <v>131.51888869638978</v>
      </c>
    </row>
    <row r="98" spans="1:11" x14ac:dyDescent="0.25">
      <c r="A98">
        <f>Planck!C98</f>
        <v>8000</v>
      </c>
      <c r="B98">
        <f t="shared" si="33"/>
        <v>0.29491210156250003</v>
      </c>
      <c r="C98">
        <f t="shared" si="34"/>
        <v>0.29377187500000002</v>
      </c>
      <c r="D98">
        <f t="shared" si="35"/>
        <v>0.31010085325195325</v>
      </c>
      <c r="E98">
        <f t="shared" si="36"/>
        <v>0.2996099319126217</v>
      </c>
      <c r="F98">
        <f t="shared" si="37"/>
        <v>-0.92271902825782148</v>
      </c>
      <c r="G98">
        <v>476</v>
      </c>
      <c r="H98">
        <f t="shared" si="45"/>
        <v>121.3</v>
      </c>
      <c r="I98">
        <f t="shared" si="46"/>
        <v>25.740000000000009</v>
      </c>
      <c r="J98">
        <f t="shared" si="47"/>
        <v>-2.6</v>
      </c>
      <c r="K98">
        <f t="shared" si="38"/>
        <v>131.41102912090122</v>
      </c>
    </row>
    <row r="99" spans="1:11" x14ac:dyDescent="0.25">
      <c r="A99">
        <f>Planck!C99</f>
        <v>8000</v>
      </c>
      <c r="B99">
        <f t="shared" si="33"/>
        <v>0.29491210156250003</v>
      </c>
      <c r="C99">
        <f t="shared" si="34"/>
        <v>0.29377187500000002</v>
      </c>
      <c r="D99">
        <f t="shared" si="35"/>
        <v>0.31010085325195325</v>
      </c>
      <c r="E99">
        <f t="shared" si="36"/>
        <v>0.2996099319126217</v>
      </c>
      <c r="F99">
        <f t="shared" si="37"/>
        <v>-0.92271902825782148</v>
      </c>
      <c r="G99">
        <v>477</v>
      </c>
      <c r="H99">
        <f t="shared" si="45"/>
        <v>121.3</v>
      </c>
      <c r="I99">
        <f t="shared" si="46"/>
        <v>25.380000000000024</v>
      </c>
      <c r="J99">
        <f t="shared" si="47"/>
        <v>-2.6</v>
      </c>
      <c r="K99">
        <f t="shared" si="38"/>
        <v>131.30316954541269</v>
      </c>
    </row>
    <row r="100" spans="1:11" x14ac:dyDescent="0.25">
      <c r="A100">
        <f>Planck!C100</f>
        <v>8000</v>
      </c>
      <c r="B100">
        <f t="shared" si="33"/>
        <v>0.29491210156250003</v>
      </c>
      <c r="C100">
        <f t="shared" si="34"/>
        <v>0.29377187500000002</v>
      </c>
      <c r="D100">
        <f t="shared" si="35"/>
        <v>0.31010085325195325</v>
      </c>
      <c r="E100">
        <f t="shared" si="36"/>
        <v>0.2996099319126217</v>
      </c>
      <c r="F100">
        <f t="shared" si="37"/>
        <v>-0.92271902825782148</v>
      </c>
      <c r="G100">
        <v>478</v>
      </c>
      <c r="H100">
        <f t="shared" si="45"/>
        <v>121.3</v>
      </c>
      <c r="I100">
        <f t="shared" si="46"/>
        <v>25.02000000000001</v>
      </c>
      <c r="J100">
        <f t="shared" si="47"/>
        <v>-2.6</v>
      </c>
      <c r="K100">
        <f t="shared" si="38"/>
        <v>131.19530996992415</v>
      </c>
    </row>
    <row r="101" spans="1:11" x14ac:dyDescent="0.25">
      <c r="A101">
        <f>Planck!C101</f>
        <v>8000</v>
      </c>
      <c r="B101">
        <f t="shared" si="33"/>
        <v>0.29491210156250003</v>
      </c>
      <c r="C101">
        <f t="shared" si="34"/>
        <v>0.29377187500000002</v>
      </c>
      <c r="D101">
        <f t="shared" si="35"/>
        <v>0.31010085325195325</v>
      </c>
      <c r="E101">
        <f t="shared" si="36"/>
        <v>0.2996099319126217</v>
      </c>
      <c r="F101">
        <f t="shared" si="37"/>
        <v>-0.92271902825782148</v>
      </c>
      <c r="G101">
        <v>479</v>
      </c>
      <c r="H101">
        <f t="shared" si="45"/>
        <v>121.3</v>
      </c>
      <c r="I101">
        <f t="shared" si="46"/>
        <v>24.660000000000025</v>
      </c>
      <c r="J101">
        <f t="shared" si="47"/>
        <v>-2.6</v>
      </c>
      <c r="K101">
        <f t="shared" si="38"/>
        <v>131.08745039443559</v>
      </c>
    </row>
    <row r="102" spans="1:11" x14ac:dyDescent="0.25">
      <c r="A102">
        <f>Planck!C102</f>
        <v>8000</v>
      </c>
      <c r="B102">
        <f t="shared" si="33"/>
        <v>0.29491210156250003</v>
      </c>
      <c r="C102">
        <f t="shared" si="34"/>
        <v>0.29377187500000002</v>
      </c>
      <c r="D102">
        <f t="shared" si="35"/>
        <v>0.31010085325195325</v>
      </c>
      <c r="E102">
        <f t="shared" si="36"/>
        <v>0.2996099319126217</v>
      </c>
      <c r="F102">
        <f t="shared" si="37"/>
        <v>-0.92271902825782148</v>
      </c>
      <c r="G102">
        <v>480</v>
      </c>
      <c r="H102">
        <f>Q$12*G102+T$12</f>
        <v>121.30000000000001</v>
      </c>
      <c r="I102">
        <f>R$12*G102+U$12</f>
        <v>24.300000000000011</v>
      </c>
      <c r="J102">
        <f>S$12*G102+V$12</f>
        <v>-2.6000000000000014</v>
      </c>
      <c r="K102">
        <f t="shared" si="38"/>
        <v>130.97959081894706</v>
      </c>
    </row>
    <row r="103" spans="1:11" x14ac:dyDescent="0.25">
      <c r="A103">
        <f>Planck!C103</f>
        <v>8000</v>
      </c>
      <c r="B103">
        <f t="shared" si="33"/>
        <v>0.29491210156250003</v>
      </c>
      <c r="C103">
        <f t="shared" si="34"/>
        <v>0.29377187500000002</v>
      </c>
      <c r="D103">
        <f t="shared" si="35"/>
        <v>0.31010085325195325</v>
      </c>
      <c r="E103">
        <f t="shared" si="36"/>
        <v>0.2996099319126217</v>
      </c>
      <c r="F103">
        <f t="shared" si="37"/>
        <v>-0.92271902825782148</v>
      </c>
      <c r="G103">
        <v>481</v>
      </c>
      <c r="H103">
        <f t="shared" ref="H103:H111" si="48">Q$12*G103+T$12</f>
        <v>120.52000000000004</v>
      </c>
      <c r="I103">
        <f t="shared" ref="I103:I111" si="49">R$12*G103+U$12</f>
        <v>23.880000000000024</v>
      </c>
      <c r="J103">
        <f t="shared" ref="J103:J111" si="50">S$12*G103+V$12</f>
        <v>-2.519999999999996</v>
      </c>
      <c r="K103">
        <f t="shared" si="38"/>
        <v>129.99993712528314</v>
      </c>
    </row>
    <row r="104" spans="1:11" x14ac:dyDescent="0.25">
      <c r="A104">
        <f>Planck!C104</f>
        <v>8000</v>
      </c>
      <c r="B104">
        <f t="shared" si="33"/>
        <v>0.29491210156250003</v>
      </c>
      <c r="C104">
        <f t="shared" si="34"/>
        <v>0.29377187500000002</v>
      </c>
      <c r="D104">
        <f t="shared" si="35"/>
        <v>0.31010085325195325</v>
      </c>
      <c r="E104">
        <f t="shared" si="36"/>
        <v>0.2996099319126217</v>
      </c>
      <c r="F104">
        <f t="shared" si="37"/>
        <v>-0.92271902825782148</v>
      </c>
      <c r="G104">
        <v>482</v>
      </c>
      <c r="H104">
        <f t="shared" si="48"/>
        <v>119.74000000000001</v>
      </c>
      <c r="I104">
        <f t="shared" si="49"/>
        <v>23.460000000000008</v>
      </c>
      <c r="J104">
        <f t="shared" si="50"/>
        <v>-2.4399999999999977</v>
      </c>
      <c r="K104">
        <f t="shared" si="38"/>
        <v>129.02028343161919</v>
      </c>
    </row>
    <row r="105" spans="1:11" x14ac:dyDescent="0.25">
      <c r="A105">
        <f>Planck!C105</f>
        <v>8000</v>
      </c>
      <c r="B105">
        <f t="shared" si="33"/>
        <v>0.29491210156250003</v>
      </c>
      <c r="C105">
        <f t="shared" si="34"/>
        <v>0.29377187500000002</v>
      </c>
      <c r="D105">
        <f t="shared" si="35"/>
        <v>0.31010085325195325</v>
      </c>
      <c r="E105">
        <f t="shared" si="36"/>
        <v>0.2996099319126217</v>
      </c>
      <c r="F105">
        <f t="shared" si="37"/>
        <v>-0.92271902825782148</v>
      </c>
      <c r="G105">
        <v>483</v>
      </c>
      <c r="H105">
        <f t="shared" si="48"/>
        <v>118.96000000000004</v>
      </c>
      <c r="I105">
        <f t="shared" si="49"/>
        <v>23.04000000000002</v>
      </c>
      <c r="J105">
        <f t="shared" si="50"/>
        <v>-2.3599999999999994</v>
      </c>
      <c r="K105">
        <f t="shared" si="38"/>
        <v>128.0406297379553</v>
      </c>
    </row>
    <row r="106" spans="1:11" x14ac:dyDescent="0.25">
      <c r="A106">
        <f>Planck!C106</f>
        <v>8000</v>
      </c>
      <c r="B106">
        <f t="shared" si="33"/>
        <v>0.29491210156250003</v>
      </c>
      <c r="C106">
        <f t="shared" si="34"/>
        <v>0.29377187500000002</v>
      </c>
      <c r="D106">
        <f t="shared" si="35"/>
        <v>0.31010085325195325</v>
      </c>
      <c r="E106">
        <f t="shared" si="36"/>
        <v>0.2996099319126217</v>
      </c>
      <c r="F106">
        <f t="shared" si="37"/>
        <v>-0.92271902825782148</v>
      </c>
      <c r="G106">
        <v>484</v>
      </c>
      <c r="H106">
        <f t="shared" si="48"/>
        <v>118.18</v>
      </c>
      <c r="I106">
        <f t="shared" si="49"/>
        <v>22.620000000000005</v>
      </c>
      <c r="J106">
        <f t="shared" si="50"/>
        <v>-2.2800000000000011</v>
      </c>
      <c r="K106">
        <f t="shared" si="38"/>
        <v>127.06097604429134</v>
      </c>
    </row>
    <row r="107" spans="1:11" x14ac:dyDescent="0.25">
      <c r="A107">
        <f>Planck!C107</f>
        <v>8000</v>
      </c>
      <c r="B107">
        <f t="shared" si="33"/>
        <v>0.29491210156250003</v>
      </c>
      <c r="C107">
        <f t="shared" si="34"/>
        <v>0.29377187500000002</v>
      </c>
      <c r="D107">
        <f t="shared" si="35"/>
        <v>0.31010085325195325</v>
      </c>
      <c r="E107">
        <f t="shared" si="36"/>
        <v>0.2996099319126217</v>
      </c>
      <c r="F107">
        <f t="shared" si="37"/>
        <v>-0.92271902825782148</v>
      </c>
      <c r="G107">
        <v>485</v>
      </c>
      <c r="H107">
        <f t="shared" si="48"/>
        <v>117.40000000000003</v>
      </c>
      <c r="I107">
        <f t="shared" si="49"/>
        <v>22.200000000000017</v>
      </c>
      <c r="J107">
        <f t="shared" si="50"/>
        <v>-2.1999999999999957</v>
      </c>
      <c r="K107">
        <f t="shared" si="38"/>
        <v>126.08132235062745</v>
      </c>
    </row>
    <row r="108" spans="1:11" x14ac:dyDescent="0.25">
      <c r="A108">
        <f>Planck!C108</f>
        <v>8000</v>
      </c>
      <c r="B108">
        <f t="shared" si="33"/>
        <v>0.29491210156250003</v>
      </c>
      <c r="C108">
        <f t="shared" si="34"/>
        <v>0.29377187500000002</v>
      </c>
      <c r="D108">
        <f t="shared" si="35"/>
        <v>0.31010085325195325</v>
      </c>
      <c r="E108">
        <f t="shared" si="36"/>
        <v>0.2996099319126217</v>
      </c>
      <c r="F108">
        <f t="shared" si="37"/>
        <v>-0.92271902825782148</v>
      </c>
      <c r="G108">
        <v>486</v>
      </c>
      <c r="H108">
        <f t="shared" si="48"/>
        <v>116.62</v>
      </c>
      <c r="I108">
        <f t="shared" si="49"/>
        <v>21.78</v>
      </c>
      <c r="J108">
        <f t="shared" si="50"/>
        <v>-2.1199999999999974</v>
      </c>
      <c r="K108">
        <f t="shared" si="38"/>
        <v>125.10166865696348</v>
      </c>
    </row>
    <row r="109" spans="1:11" x14ac:dyDescent="0.25">
      <c r="A109">
        <f>Planck!C109</f>
        <v>8000</v>
      </c>
      <c r="B109">
        <f t="shared" si="33"/>
        <v>0.29491210156250003</v>
      </c>
      <c r="C109">
        <f t="shared" si="34"/>
        <v>0.29377187500000002</v>
      </c>
      <c r="D109">
        <f t="shared" si="35"/>
        <v>0.31010085325195325</v>
      </c>
      <c r="E109">
        <f t="shared" si="36"/>
        <v>0.2996099319126217</v>
      </c>
      <c r="F109">
        <f t="shared" si="37"/>
        <v>-0.92271902825782148</v>
      </c>
      <c r="G109">
        <v>487</v>
      </c>
      <c r="H109">
        <f t="shared" si="48"/>
        <v>115.84000000000003</v>
      </c>
      <c r="I109">
        <f t="shared" si="49"/>
        <v>21.360000000000014</v>
      </c>
      <c r="J109">
        <f t="shared" si="50"/>
        <v>-2.0399999999999991</v>
      </c>
      <c r="K109">
        <f t="shared" si="38"/>
        <v>124.12201496329959</v>
      </c>
    </row>
    <row r="110" spans="1:11" x14ac:dyDescent="0.25">
      <c r="A110">
        <f>Planck!C110</f>
        <v>8000</v>
      </c>
      <c r="B110">
        <f t="shared" si="33"/>
        <v>0.29491210156250003</v>
      </c>
      <c r="C110">
        <f t="shared" si="34"/>
        <v>0.29377187500000002</v>
      </c>
      <c r="D110">
        <f t="shared" si="35"/>
        <v>0.31010085325195325</v>
      </c>
      <c r="E110">
        <f t="shared" si="36"/>
        <v>0.2996099319126217</v>
      </c>
      <c r="F110">
        <f t="shared" si="37"/>
        <v>-0.92271902825782148</v>
      </c>
      <c r="G110">
        <v>488</v>
      </c>
      <c r="H110">
        <f t="shared" si="48"/>
        <v>115.06</v>
      </c>
      <c r="I110">
        <f t="shared" si="49"/>
        <v>20.939999999999998</v>
      </c>
      <c r="J110">
        <f t="shared" si="50"/>
        <v>-1.9600000000000009</v>
      </c>
      <c r="K110">
        <f t="shared" si="38"/>
        <v>123.14236126963563</v>
      </c>
    </row>
    <row r="111" spans="1:11" x14ac:dyDescent="0.25">
      <c r="A111">
        <f>Planck!C111</f>
        <v>8000</v>
      </c>
      <c r="B111">
        <f t="shared" si="33"/>
        <v>0.29491210156250003</v>
      </c>
      <c r="C111">
        <f t="shared" si="34"/>
        <v>0.29377187500000002</v>
      </c>
      <c r="D111">
        <f t="shared" si="35"/>
        <v>0.31010085325195325</v>
      </c>
      <c r="E111">
        <f t="shared" si="36"/>
        <v>0.2996099319126217</v>
      </c>
      <c r="F111">
        <f t="shared" si="37"/>
        <v>-0.92271902825782148</v>
      </c>
      <c r="G111">
        <v>489</v>
      </c>
      <c r="H111">
        <f t="shared" si="48"/>
        <v>114.28000000000003</v>
      </c>
      <c r="I111">
        <f t="shared" si="49"/>
        <v>20.52000000000001</v>
      </c>
      <c r="J111">
        <f t="shared" si="50"/>
        <v>-1.8800000000000026</v>
      </c>
      <c r="K111">
        <f t="shared" si="38"/>
        <v>122.16270757597174</v>
      </c>
    </row>
    <row r="112" spans="1:11" x14ac:dyDescent="0.25">
      <c r="A112">
        <f>Planck!C112</f>
        <v>8000</v>
      </c>
      <c r="B112">
        <f t="shared" si="33"/>
        <v>0.29491210156250003</v>
      </c>
      <c r="C112">
        <f t="shared" si="34"/>
        <v>0.29377187500000002</v>
      </c>
      <c r="D112">
        <f t="shared" si="35"/>
        <v>0.31010085325195325</v>
      </c>
      <c r="E112">
        <f t="shared" si="36"/>
        <v>0.2996099319126217</v>
      </c>
      <c r="F112">
        <f t="shared" si="37"/>
        <v>-0.92271902825782148</v>
      </c>
      <c r="G112">
        <v>490</v>
      </c>
      <c r="H112">
        <f>Q$13*G112+T$13</f>
        <v>113.5</v>
      </c>
      <c r="I112">
        <f>R$13*G112+U$13</f>
        <v>20.099999999999994</v>
      </c>
      <c r="J112">
        <f>S$13*G112+V$13</f>
        <v>-1.8000000000000007</v>
      </c>
      <c r="K112">
        <f t="shared" si="38"/>
        <v>121.18305388230777</v>
      </c>
    </row>
    <row r="113" spans="1:11" x14ac:dyDescent="0.25">
      <c r="A113">
        <f>Planck!C113</f>
        <v>8000</v>
      </c>
      <c r="B113">
        <f t="shared" si="33"/>
        <v>0.29491210156250003</v>
      </c>
      <c r="C113">
        <f t="shared" si="34"/>
        <v>0.29377187500000002</v>
      </c>
      <c r="D113">
        <f t="shared" si="35"/>
        <v>0.31010085325195325</v>
      </c>
      <c r="E113">
        <f t="shared" si="36"/>
        <v>0.2996099319126217</v>
      </c>
      <c r="F113">
        <f t="shared" si="37"/>
        <v>-0.92271902825782148</v>
      </c>
      <c r="G113">
        <v>491</v>
      </c>
      <c r="H113">
        <f t="shared" ref="H113:H121" si="51">Q$13*G113+T$13</f>
        <v>113.46</v>
      </c>
      <c r="I113">
        <f t="shared" ref="I113:I121" si="52">R$13*G113+U$13</f>
        <v>19.70999999999998</v>
      </c>
      <c r="J113">
        <f t="shared" ref="J113:J121" si="53">S$13*G113+V$13</f>
        <v>-1.7700000000000014</v>
      </c>
      <c r="K113">
        <f t="shared" si="38"/>
        <v>120.9985244380141</v>
      </c>
    </row>
    <row r="114" spans="1:11" x14ac:dyDescent="0.25">
      <c r="A114">
        <f>Planck!C114</f>
        <v>8000</v>
      </c>
      <c r="B114">
        <f t="shared" si="33"/>
        <v>0.29491210156250003</v>
      </c>
      <c r="C114">
        <f t="shared" si="34"/>
        <v>0.29377187500000002</v>
      </c>
      <c r="D114">
        <f t="shared" si="35"/>
        <v>0.31010085325195325</v>
      </c>
      <c r="E114">
        <f t="shared" si="36"/>
        <v>0.2996099319126217</v>
      </c>
      <c r="F114">
        <f t="shared" si="37"/>
        <v>-0.92271902825782148</v>
      </c>
      <c r="G114">
        <v>492</v>
      </c>
      <c r="H114">
        <f t="shared" si="51"/>
        <v>113.42</v>
      </c>
      <c r="I114">
        <f t="shared" si="52"/>
        <v>19.319999999999993</v>
      </c>
      <c r="J114">
        <f t="shared" si="53"/>
        <v>-1.7400000000000002</v>
      </c>
      <c r="K114">
        <f t="shared" si="38"/>
        <v>120.81399499372046</v>
      </c>
    </row>
    <row r="115" spans="1:11" x14ac:dyDescent="0.25">
      <c r="A115">
        <f>Planck!C115</f>
        <v>8000</v>
      </c>
      <c r="B115">
        <f t="shared" si="33"/>
        <v>0.29491210156250003</v>
      </c>
      <c r="C115">
        <f t="shared" si="34"/>
        <v>0.29377187500000002</v>
      </c>
      <c r="D115">
        <f t="shared" si="35"/>
        <v>0.31010085325195325</v>
      </c>
      <c r="E115">
        <f t="shared" si="36"/>
        <v>0.2996099319126217</v>
      </c>
      <c r="F115">
        <f t="shared" si="37"/>
        <v>-0.92271902825782148</v>
      </c>
      <c r="G115">
        <v>493</v>
      </c>
      <c r="H115">
        <f t="shared" si="51"/>
        <v>113.38</v>
      </c>
      <c r="I115">
        <f t="shared" si="52"/>
        <v>18.929999999999978</v>
      </c>
      <c r="J115">
        <f t="shared" si="53"/>
        <v>-1.7100000000000009</v>
      </c>
      <c r="K115">
        <f t="shared" si="38"/>
        <v>120.6294655494268</v>
      </c>
    </row>
    <row r="116" spans="1:11" x14ac:dyDescent="0.25">
      <c r="A116">
        <f>Planck!C116</f>
        <v>8000</v>
      </c>
      <c r="B116">
        <f t="shared" si="33"/>
        <v>0.29491210156250003</v>
      </c>
      <c r="C116">
        <f t="shared" si="34"/>
        <v>0.29377187500000002</v>
      </c>
      <c r="D116">
        <f t="shared" si="35"/>
        <v>0.31010085325195325</v>
      </c>
      <c r="E116">
        <f t="shared" si="36"/>
        <v>0.2996099319126217</v>
      </c>
      <c r="F116">
        <f t="shared" si="37"/>
        <v>-0.92271902825782148</v>
      </c>
      <c r="G116">
        <v>494</v>
      </c>
      <c r="H116">
        <f t="shared" si="51"/>
        <v>113.34</v>
      </c>
      <c r="I116">
        <f t="shared" si="52"/>
        <v>18.539999999999992</v>
      </c>
      <c r="J116">
        <f t="shared" si="53"/>
        <v>-1.6800000000000015</v>
      </c>
      <c r="K116">
        <f t="shared" si="38"/>
        <v>120.44493610513315</v>
      </c>
    </row>
    <row r="117" spans="1:11" x14ac:dyDescent="0.25">
      <c r="A117">
        <f>Planck!C117</f>
        <v>8000</v>
      </c>
      <c r="B117">
        <f t="shared" si="33"/>
        <v>0.29491210156250003</v>
      </c>
      <c r="C117">
        <f t="shared" si="34"/>
        <v>0.29377187500000002</v>
      </c>
      <c r="D117">
        <f t="shared" si="35"/>
        <v>0.31010085325195325</v>
      </c>
      <c r="E117">
        <f t="shared" si="36"/>
        <v>0.2996099319126217</v>
      </c>
      <c r="F117">
        <f t="shared" si="37"/>
        <v>-0.92271902825782148</v>
      </c>
      <c r="G117">
        <v>495</v>
      </c>
      <c r="H117">
        <f t="shared" si="51"/>
        <v>113.3</v>
      </c>
      <c r="I117">
        <f t="shared" si="52"/>
        <v>18.149999999999977</v>
      </c>
      <c r="J117">
        <f t="shared" si="53"/>
        <v>-1.6500000000000004</v>
      </c>
      <c r="K117">
        <f t="shared" si="38"/>
        <v>120.26040666083948</v>
      </c>
    </row>
    <row r="118" spans="1:11" x14ac:dyDescent="0.25">
      <c r="A118">
        <f>Planck!C118</f>
        <v>8000</v>
      </c>
      <c r="B118">
        <f t="shared" si="33"/>
        <v>0.29491210156250003</v>
      </c>
      <c r="C118">
        <f t="shared" si="34"/>
        <v>0.29377187500000002</v>
      </c>
      <c r="D118">
        <f t="shared" si="35"/>
        <v>0.31010085325195325</v>
      </c>
      <c r="E118">
        <f t="shared" si="36"/>
        <v>0.2996099319126217</v>
      </c>
      <c r="F118">
        <f t="shared" si="37"/>
        <v>-0.92271902825782148</v>
      </c>
      <c r="G118">
        <v>496</v>
      </c>
      <c r="H118">
        <f t="shared" si="51"/>
        <v>113.25999999999999</v>
      </c>
      <c r="I118">
        <f t="shared" si="52"/>
        <v>17.759999999999991</v>
      </c>
      <c r="J118">
        <f t="shared" si="53"/>
        <v>-1.620000000000001</v>
      </c>
      <c r="K118">
        <f t="shared" si="38"/>
        <v>120.07587721654583</v>
      </c>
    </row>
    <row r="119" spans="1:11" x14ac:dyDescent="0.25">
      <c r="A119">
        <f>Planck!C119</f>
        <v>8000</v>
      </c>
      <c r="B119">
        <f t="shared" si="33"/>
        <v>0.29491210156250003</v>
      </c>
      <c r="C119">
        <f t="shared" si="34"/>
        <v>0.29377187500000002</v>
      </c>
      <c r="D119">
        <f t="shared" si="35"/>
        <v>0.31010085325195325</v>
      </c>
      <c r="E119">
        <f t="shared" si="36"/>
        <v>0.2996099319126217</v>
      </c>
      <c r="F119">
        <f t="shared" si="37"/>
        <v>-0.92271902825782148</v>
      </c>
      <c r="G119">
        <v>497</v>
      </c>
      <c r="H119">
        <f t="shared" si="51"/>
        <v>113.22</v>
      </c>
      <c r="I119">
        <f t="shared" si="52"/>
        <v>17.369999999999976</v>
      </c>
      <c r="J119">
        <f t="shared" si="53"/>
        <v>-1.5899999999999999</v>
      </c>
      <c r="K119">
        <f t="shared" si="38"/>
        <v>119.89134777225216</v>
      </c>
    </row>
    <row r="120" spans="1:11" x14ac:dyDescent="0.25">
      <c r="A120">
        <f>Planck!C120</f>
        <v>8000</v>
      </c>
      <c r="B120">
        <f t="shared" si="33"/>
        <v>0.29491210156250003</v>
      </c>
      <c r="C120">
        <f t="shared" si="34"/>
        <v>0.29377187500000002</v>
      </c>
      <c r="D120">
        <f t="shared" si="35"/>
        <v>0.31010085325195325</v>
      </c>
      <c r="E120">
        <f t="shared" si="36"/>
        <v>0.2996099319126217</v>
      </c>
      <c r="F120">
        <f t="shared" si="37"/>
        <v>-0.92271902825782148</v>
      </c>
      <c r="G120">
        <v>498</v>
      </c>
      <c r="H120">
        <f t="shared" si="51"/>
        <v>113.17999999999999</v>
      </c>
      <c r="I120">
        <f t="shared" si="52"/>
        <v>16.97999999999999</v>
      </c>
      <c r="J120">
        <f t="shared" si="53"/>
        <v>-1.5600000000000005</v>
      </c>
      <c r="K120">
        <f t="shared" si="38"/>
        <v>119.7068183279585</v>
      </c>
    </row>
    <row r="121" spans="1:11" x14ac:dyDescent="0.25">
      <c r="A121">
        <f>Planck!C121</f>
        <v>8000</v>
      </c>
      <c r="B121">
        <f t="shared" si="33"/>
        <v>0.29491210156250003</v>
      </c>
      <c r="C121">
        <f t="shared" si="34"/>
        <v>0.29377187500000002</v>
      </c>
      <c r="D121">
        <f t="shared" si="35"/>
        <v>0.31010085325195325</v>
      </c>
      <c r="E121">
        <f t="shared" si="36"/>
        <v>0.2996099319126217</v>
      </c>
      <c r="F121">
        <f t="shared" si="37"/>
        <v>-0.92271902825782148</v>
      </c>
      <c r="G121">
        <v>499</v>
      </c>
      <c r="H121">
        <f t="shared" si="51"/>
        <v>113.13999999999999</v>
      </c>
      <c r="I121">
        <f t="shared" si="52"/>
        <v>16.589999999999975</v>
      </c>
      <c r="J121">
        <f t="shared" si="53"/>
        <v>-1.5300000000000011</v>
      </c>
      <c r="K121">
        <f t="shared" si="38"/>
        <v>119.52228888366484</v>
      </c>
    </row>
    <row r="122" spans="1:11" x14ac:dyDescent="0.25">
      <c r="A122">
        <f>Planck!C122</f>
        <v>8000</v>
      </c>
      <c r="B122">
        <f t="shared" si="33"/>
        <v>0.29491210156250003</v>
      </c>
      <c r="C122">
        <f t="shared" si="34"/>
        <v>0.29377187500000002</v>
      </c>
      <c r="D122">
        <f t="shared" si="35"/>
        <v>0.31010085325195325</v>
      </c>
      <c r="E122">
        <f t="shared" si="36"/>
        <v>0.2996099319126217</v>
      </c>
      <c r="F122">
        <f t="shared" si="37"/>
        <v>-0.92271902825782148</v>
      </c>
      <c r="G122">
        <v>500</v>
      </c>
      <c r="H122">
        <f>Q$14*G122+T$14</f>
        <v>113.1</v>
      </c>
      <c r="I122">
        <f>R$14*G122+U$14</f>
        <v>16.199999999999989</v>
      </c>
      <c r="J122">
        <f>S$14*G122+V$14</f>
        <v>-1.5</v>
      </c>
      <c r="K122">
        <f t="shared" si="38"/>
        <v>119.3377594393712</v>
      </c>
    </row>
    <row r="123" spans="1:11" x14ac:dyDescent="0.25">
      <c r="A123">
        <f>Planck!C123</f>
        <v>8000</v>
      </c>
      <c r="B123">
        <f t="shared" si="33"/>
        <v>0.29491210156250003</v>
      </c>
      <c r="C123">
        <f t="shared" si="34"/>
        <v>0.29377187500000002</v>
      </c>
      <c r="D123">
        <f t="shared" si="35"/>
        <v>0.31010085325195325</v>
      </c>
      <c r="E123">
        <f t="shared" si="36"/>
        <v>0.2996099319126217</v>
      </c>
      <c r="F123">
        <f t="shared" si="37"/>
        <v>-0.92271902825782148</v>
      </c>
      <c r="G123">
        <v>501</v>
      </c>
      <c r="H123">
        <f t="shared" ref="H123:H131" si="54">Q$14*G123+T$14</f>
        <v>112.87</v>
      </c>
      <c r="I123">
        <f t="shared" ref="I123:I131" si="55">R$14*G123+U$14</f>
        <v>15.900000000000006</v>
      </c>
      <c r="J123">
        <f t="shared" ref="J123:J131" si="56">S$14*G123+V$14</f>
        <v>-1.4800000000000004</v>
      </c>
      <c r="K123">
        <f t="shared" si="38"/>
        <v>118.99942207923226</v>
      </c>
    </row>
    <row r="124" spans="1:11" x14ac:dyDescent="0.25">
      <c r="A124">
        <f>Planck!C124</f>
        <v>8000</v>
      </c>
      <c r="B124">
        <f t="shared" si="33"/>
        <v>0.29491210156250003</v>
      </c>
      <c r="C124">
        <f t="shared" si="34"/>
        <v>0.29377187500000002</v>
      </c>
      <c r="D124">
        <f t="shared" si="35"/>
        <v>0.31010085325195325</v>
      </c>
      <c r="E124">
        <f t="shared" si="36"/>
        <v>0.2996099319126217</v>
      </c>
      <c r="F124">
        <f t="shared" si="37"/>
        <v>-0.92271902825782148</v>
      </c>
      <c r="G124">
        <v>502</v>
      </c>
      <c r="H124">
        <f t="shared" si="54"/>
        <v>112.64</v>
      </c>
      <c r="I124">
        <f t="shared" si="55"/>
        <v>15.599999999999994</v>
      </c>
      <c r="J124">
        <f t="shared" si="56"/>
        <v>-1.4599999999999991</v>
      </c>
      <c r="K124">
        <f t="shared" si="38"/>
        <v>118.66108471909331</v>
      </c>
    </row>
    <row r="125" spans="1:11" x14ac:dyDescent="0.25">
      <c r="A125">
        <f>Planck!C125</f>
        <v>8000</v>
      </c>
      <c r="B125">
        <f t="shared" si="33"/>
        <v>0.29491210156250003</v>
      </c>
      <c r="C125">
        <f t="shared" si="34"/>
        <v>0.29377187500000002</v>
      </c>
      <c r="D125">
        <f t="shared" si="35"/>
        <v>0.31010085325195325</v>
      </c>
      <c r="E125">
        <f t="shared" si="36"/>
        <v>0.2996099319126217</v>
      </c>
      <c r="F125">
        <f t="shared" si="37"/>
        <v>-0.92271902825782148</v>
      </c>
      <c r="G125">
        <v>503</v>
      </c>
      <c r="H125">
        <f t="shared" si="54"/>
        <v>112.41</v>
      </c>
      <c r="I125">
        <f t="shared" si="55"/>
        <v>15.299999999999983</v>
      </c>
      <c r="J125">
        <f t="shared" si="56"/>
        <v>-1.4399999999999995</v>
      </c>
      <c r="K125">
        <f t="shared" si="38"/>
        <v>118.32274735895437</v>
      </c>
    </row>
    <row r="126" spans="1:11" x14ac:dyDescent="0.25">
      <c r="A126">
        <f>Planck!C126</f>
        <v>8000</v>
      </c>
      <c r="B126">
        <f t="shared" si="33"/>
        <v>0.29491210156250003</v>
      </c>
      <c r="C126">
        <f t="shared" si="34"/>
        <v>0.29377187500000002</v>
      </c>
      <c r="D126">
        <f t="shared" si="35"/>
        <v>0.31010085325195325</v>
      </c>
      <c r="E126">
        <f t="shared" si="36"/>
        <v>0.2996099319126217</v>
      </c>
      <c r="F126">
        <f t="shared" si="37"/>
        <v>-0.92271902825782148</v>
      </c>
      <c r="G126">
        <v>504</v>
      </c>
      <c r="H126">
        <f t="shared" si="54"/>
        <v>112.18</v>
      </c>
      <c r="I126">
        <f t="shared" si="55"/>
        <v>15</v>
      </c>
      <c r="J126">
        <f t="shared" si="56"/>
        <v>-1.42</v>
      </c>
      <c r="K126">
        <f t="shared" si="38"/>
        <v>117.98440999881544</v>
      </c>
    </row>
    <row r="127" spans="1:11" x14ac:dyDescent="0.25">
      <c r="A127">
        <f>Planck!C127</f>
        <v>8000</v>
      </c>
      <c r="B127">
        <f t="shared" si="33"/>
        <v>0.29491210156250003</v>
      </c>
      <c r="C127">
        <f t="shared" si="34"/>
        <v>0.29377187500000002</v>
      </c>
      <c r="D127">
        <f t="shared" si="35"/>
        <v>0.31010085325195325</v>
      </c>
      <c r="E127">
        <f t="shared" si="36"/>
        <v>0.2996099319126217</v>
      </c>
      <c r="F127">
        <f t="shared" si="37"/>
        <v>-0.92271902825782148</v>
      </c>
      <c r="G127">
        <v>505</v>
      </c>
      <c r="H127">
        <f t="shared" si="54"/>
        <v>111.95</v>
      </c>
      <c r="I127">
        <f t="shared" si="55"/>
        <v>14.699999999999989</v>
      </c>
      <c r="J127">
        <f t="shared" si="56"/>
        <v>-1.4000000000000004</v>
      </c>
      <c r="K127">
        <f t="shared" si="38"/>
        <v>117.64607263867649</v>
      </c>
    </row>
    <row r="128" spans="1:11" x14ac:dyDescent="0.25">
      <c r="A128">
        <f>Planck!C128</f>
        <v>8000</v>
      </c>
      <c r="B128">
        <f t="shared" si="33"/>
        <v>0.29491210156250003</v>
      </c>
      <c r="C128">
        <f t="shared" si="34"/>
        <v>0.29377187500000002</v>
      </c>
      <c r="D128">
        <f t="shared" si="35"/>
        <v>0.31010085325195325</v>
      </c>
      <c r="E128">
        <f t="shared" si="36"/>
        <v>0.2996099319126217</v>
      </c>
      <c r="F128">
        <f t="shared" si="37"/>
        <v>-0.92271902825782148</v>
      </c>
      <c r="G128">
        <v>506</v>
      </c>
      <c r="H128">
        <f t="shared" si="54"/>
        <v>111.72</v>
      </c>
      <c r="I128">
        <f t="shared" si="55"/>
        <v>14.400000000000006</v>
      </c>
      <c r="J128">
        <f t="shared" si="56"/>
        <v>-1.379999999999999</v>
      </c>
      <c r="K128">
        <f t="shared" si="38"/>
        <v>117.30773527853754</v>
      </c>
    </row>
    <row r="129" spans="1:11" x14ac:dyDescent="0.25">
      <c r="A129">
        <f>Planck!C129</f>
        <v>8000</v>
      </c>
      <c r="B129">
        <f t="shared" si="33"/>
        <v>0.29491210156250003</v>
      </c>
      <c r="C129">
        <f t="shared" si="34"/>
        <v>0.29377187500000002</v>
      </c>
      <c r="D129">
        <f t="shared" si="35"/>
        <v>0.31010085325195325</v>
      </c>
      <c r="E129">
        <f t="shared" si="36"/>
        <v>0.2996099319126217</v>
      </c>
      <c r="F129">
        <f t="shared" si="37"/>
        <v>-0.92271902825782148</v>
      </c>
      <c r="G129">
        <v>507</v>
      </c>
      <c r="H129">
        <f t="shared" si="54"/>
        <v>111.49</v>
      </c>
      <c r="I129">
        <f t="shared" si="55"/>
        <v>14.099999999999994</v>
      </c>
      <c r="J129">
        <f t="shared" si="56"/>
        <v>-1.3599999999999994</v>
      </c>
      <c r="K129">
        <f t="shared" si="38"/>
        <v>116.9693979183986</v>
      </c>
    </row>
    <row r="130" spans="1:11" x14ac:dyDescent="0.25">
      <c r="A130">
        <f>Planck!C130</f>
        <v>8000</v>
      </c>
      <c r="B130">
        <f t="shared" si="33"/>
        <v>0.29491210156250003</v>
      </c>
      <c r="C130">
        <f t="shared" si="34"/>
        <v>0.29377187500000002</v>
      </c>
      <c r="D130">
        <f t="shared" si="35"/>
        <v>0.31010085325195325</v>
      </c>
      <c r="E130">
        <f t="shared" si="36"/>
        <v>0.2996099319126217</v>
      </c>
      <c r="F130">
        <f t="shared" si="37"/>
        <v>-0.92271902825782148</v>
      </c>
      <c r="G130">
        <v>508</v>
      </c>
      <c r="H130">
        <f t="shared" si="54"/>
        <v>111.26</v>
      </c>
      <c r="I130">
        <f t="shared" si="55"/>
        <v>13.799999999999983</v>
      </c>
      <c r="J130">
        <f t="shared" si="56"/>
        <v>-1.3399999999999999</v>
      </c>
      <c r="K130">
        <f t="shared" si="38"/>
        <v>116.63106055825966</v>
      </c>
    </row>
    <row r="131" spans="1:11" x14ac:dyDescent="0.25">
      <c r="A131">
        <f>Planck!C131</f>
        <v>8000</v>
      </c>
      <c r="B131">
        <f t="shared" ref="B131:B194" si="57">(-4050700000)/(A131*A131*A131)+(2967800)/(A131*A131)+(99.11)/(A131)+0.244063</f>
        <v>0.29491210156250003</v>
      </c>
      <c r="C131">
        <f t="shared" ref="C131:C194" si="58">(-2006400000)/(A131*A131*A131)+(1901800)/(A131*A131)+(247.48)/(A131)+0.23704</f>
        <v>0.29377187500000002</v>
      </c>
      <c r="D131">
        <f t="shared" ref="D131:D194" si="59">IF(A131&lt;=7000,-3*B131*B131+2.873*B131-0.275,-3*C131*C131+2.873*C131-0.275)</f>
        <v>0.31010085325195325</v>
      </c>
      <c r="E131">
        <f t="shared" ref="E131:E194" si="60">IF(A131&lt;=7000,(-1.3515-1.7703*B131+5.9114*D131)/(0.0241+0.2562*B131-0.7341*D131),(-1.3515-1.7703*C131+5.9114*D131)/(0.0241+0.2562*C131-0.7341*D131))</f>
        <v>0.2996099319126217</v>
      </c>
      <c r="F131">
        <f t="shared" ref="F131:F194" si="61">IF(A131&lt;=7000,(0.03-31.4424*B131+30.0717*D131)/(0.0241+0.2562*B131-0.7341*D131),(0.03-31.4424*C131+30.0717*D131)/(0.0241+0.2562*C131-0.7341*D131))</f>
        <v>-0.92271902825782148</v>
      </c>
      <c r="G131">
        <v>509</v>
      </c>
      <c r="H131">
        <f t="shared" si="54"/>
        <v>111.03</v>
      </c>
      <c r="I131">
        <f t="shared" si="55"/>
        <v>13.5</v>
      </c>
      <c r="J131">
        <f t="shared" si="56"/>
        <v>-1.3200000000000003</v>
      </c>
      <c r="K131">
        <f t="shared" ref="K131:K194" si="62">H131+E131*I131+F131*J131</f>
        <v>116.29272319812071</v>
      </c>
    </row>
    <row r="132" spans="1:11" x14ac:dyDescent="0.25">
      <c r="A132">
        <f>Planck!C132</f>
        <v>8000</v>
      </c>
      <c r="B132">
        <f t="shared" si="57"/>
        <v>0.29491210156250003</v>
      </c>
      <c r="C132">
        <f t="shared" si="58"/>
        <v>0.29377187500000002</v>
      </c>
      <c r="D132">
        <f t="shared" si="59"/>
        <v>0.31010085325195325</v>
      </c>
      <c r="E132">
        <f t="shared" si="60"/>
        <v>0.2996099319126217</v>
      </c>
      <c r="F132">
        <f t="shared" si="61"/>
        <v>-0.92271902825782148</v>
      </c>
      <c r="G132">
        <v>510</v>
      </c>
      <c r="H132">
        <f>Q$15*G132+T$15</f>
        <v>110.80000000000001</v>
      </c>
      <c r="I132">
        <f>R$15*G132+U$15</f>
        <v>13.199999999999989</v>
      </c>
      <c r="J132">
        <f>S$15*G132+V$15</f>
        <v>-1.2999999999999998</v>
      </c>
      <c r="K132">
        <f t="shared" si="62"/>
        <v>115.95438583798179</v>
      </c>
    </row>
    <row r="133" spans="1:11" x14ac:dyDescent="0.25">
      <c r="A133">
        <f>Planck!C133</f>
        <v>8000</v>
      </c>
      <c r="B133">
        <f t="shared" si="57"/>
        <v>0.29491210156250003</v>
      </c>
      <c r="C133">
        <f t="shared" si="58"/>
        <v>0.29377187500000002</v>
      </c>
      <c r="D133">
        <f t="shared" si="59"/>
        <v>0.31010085325195325</v>
      </c>
      <c r="E133">
        <f t="shared" si="60"/>
        <v>0.2996099319126217</v>
      </c>
      <c r="F133">
        <f t="shared" si="61"/>
        <v>-0.92271902825782148</v>
      </c>
      <c r="G133">
        <v>511</v>
      </c>
      <c r="H133">
        <f t="shared" ref="H133:H141" si="63">Q$15*G133+T$15</f>
        <v>110.37</v>
      </c>
      <c r="I133">
        <f t="shared" ref="I133:I141" si="64">R$15*G133+U$15</f>
        <v>12.740000000000009</v>
      </c>
      <c r="J133">
        <f t="shared" ref="J133:J141" si="65">S$15*G133+V$15</f>
        <v>-1.29</v>
      </c>
      <c r="K133">
        <f t="shared" si="62"/>
        <v>115.3773380790194</v>
      </c>
    </row>
    <row r="134" spans="1:11" x14ac:dyDescent="0.25">
      <c r="A134">
        <f>Planck!C134</f>
        <v>8000</v>
      </c>
      <c r="B134">
        <f t="shared" si="57"/>
        <v>0.29491210156250003</v>
      </c>
      <c r="C134">
        <f t="shared" si="58"/>
        <v>0.29377187500000002</v>
      </c>
      <c r="D134">
        <f t="shared" si="59"/>
        <v>0.31010085325195325</v>
      </c>
      <c r="E134">
        <f t="shared" si="60"/>
        <v>0.2996099319126217</v>
      </c>
      <c r="F134">
        <f t="shared" si="61"/>
        <v>-0.92271902825782148</v>
      </c>
      <c r="G134">
        <v>512</v>
      </c>
      <c r="H134">
        <f t="shared" si="63"/>
        <v>109.94</v>
      </c>
      <c r="I134">
        <f t="shared" si="64"/>
        <v>12.280000000000001</v>
      </c>
      <c r="J134">
        <f t="shared" si="65"/>
        <v>-1.2800000000000002</v>
      </c>
      <c r="K134">
        <f t="shared" si="62"/>
        <v>114.800290320057</v>
      </c>
    </row>
    <row r="135" spans="1:11" x14ac:dyDescent="0.25">
      <c r="A135">
        <f>Planck!C135</f>
        <v>8000</v>
      </c>
      <c r="B135">
        <f t="shared" si="57"/>
        <v>0.29491210156250003</v>
      </c>
      <c r="C135">
        <f t="shared" si="58"/>
        <v>0.29377187500000002</v>
      </c>
      <c r="D135">
        <f t="shared" si="59"/>
        <v>0.31010085325195325</v>
      </c>
      <c r="E135">
        <f t="shared" si="60"/>
        <v>0.2996099319126217</v>
      </c>
      <c r="F135">
        <f t="shared" si="61"/>
        <v>-0.92271902825782148</v>
      </c>
      <c r="G135">
        <v>513</v>
      </c>
      <c r="H135">
        <f t="shared" si="63"/>
        <v>109.50999999999999</v>
      </c>
      <c r="I135">
        <f t="shared" si="64"/>
        <v>11.819999999999993</v>
      </c>
      <c r="J135">
        <f t="shared" si="65"/>
        <v>-1.2700000000000005</v>
      </c>
      <c r="K135">
        <f t="shared" si="62"/>
        <v>114.22324256109461</v>
      </c>
    </row>
    <row r="136" spans="1:11" x14ac:dyDescent="0.25">
      <c r="A136">
        <f>Planck!C136</f>
        <v>8000</v>
      </c>
      <c r="B136">
        <f t="shared" si="57"/>
        <v>0.29491210156250003</v>
      </c>
      <c r="C136">
        <f t="shared" si="58"/>
        <v>0.29377187500000002</v>
      </c>
      <c r="D136">
        <f t="shared" si="59"/>
        <v>0.31010085325195325</v>
      </c>
      <c r="E136">
        <f t="shared" si="60"/>
        <v>0.2996099319126217</v>
      </c>
      <c r="F136">
        <f t="shared" si="61"/>
        <v>-0.92271902825782148</v>
      </c>
      <c r="G136">
        <v>514</v>
      </c>
      <c r="H136">
        <f t="shared" si="63"/>
        <v>109.07999999999998</v>
      </c>
      <c r="I136">
        <f t="shared" si="64"/>
        <v>11.360000000000014</v>
      </c>
      <c r="J136">
        <f t="shared" si="65"/>
        <v>-1.2600000000000007</v>
      </c>
      <c r="K136">
        <f t="shared" si="62"/>
        <v>113.64619480213223</v>
      </c>
    </row>
    <row r="137" spans="1:11" x14ac:dyDescent="0.25">
      <c r="A137">
        <f>Planck!C137</f>
        <v>8000</v>
      </c>
      <c r="B137">
        <f t="shared" si="57"/>
        <v>0.29491210156250003</v>
      </c>
      <c r="C137">
        <f t="shared" si="58"/>
        <v>0.29377187500000002</v>
      </c>
      <c r="D137">
        <f t="shared" si="59"/>
        <v>0.31010085325195325</v>
      </c>
      <c r="E137">
        <f t="shared" si="60"/>
        <v>0.2996099319126217</v>
      </c>
      <c r="F137">
        <f t="shared" si="61"/>
        <v>-0.92271902825782148</v>
      </c>
      <c r="G137">
        <v>515</v>
      </c>
      <c r="H137">
        <f t="shared" si="63"/>
        <v>108.65</v>
      </c>
      <c r="I137">
        <f t="shared" si="64"/>
        <v>10.900000000000006</v>
      </c>
      <c r="J137">
        <f t="shared" si="65"/>
        <v>-1.25</v>
      </c>
      <c r="K137">
        <f t="shared" si="62"/>
        <v>113.06914704316986</v>
      </c>
    </row>
    <row r="138" spans="1:11" x14ac:dyDescent="0.25">
      <c r="A138">
        <f>Planck!C138</f>
        <v>8000</v>
      </c>
      <c r="B138">
        <f t="shared" si="57"/>
        <v>0.29491210156250003</v>
      </c>
      <c r="C138">
        <f t="shared" si="58"/>
        <v>0.29377187500000002</v>
      </c>
      <c r="D138">
        <f t="shared" si="59"/>
        <v>0.31010085325195325</v>
      </c>
      <c r="E138">
        <f t="shared" si="60"/>
        <v>0.2996099319126217</v>
      </c>
      <c r="F138">
        <f t="shared" si="61"/>
        <v>-0.92271902825782148</v>
      </c>
      <c r="G138">
        <v>516</v>
      </c>
      <c r="H138">
        <f t="shared" si="63"/>
        <v>108.22</v>
      </c>
      <c r="I138">
        <f t="shared" si="64"/>
        <v>10.439999999999998</v>
      </c>
      <c r="J138">
        <f t="shared" si="65"/>
        <v>-1.2400000000000002</v>
      </c>
      <c r="K138">
        <f t="shared" si="62"/>
        <v>112.49209928420746</v>
      </c>
    </row>
    <row r="139" spans="1:11" x14ac:dyDescent="0.25">
      <c r="A139">
        <f>Planck!C139</f>
        <v>8000</v>
      </c>
      <c r="B139">
        <f t="shared" si="57"/>
        <v>0.29491210156250003</v>
      </c>
      <c r="C139">
        <f t="shared" si="58"/>
        <v>0.29377187500000002</v>
      </c>
      <c r="D139">
        <f t="shared" si="59"/>
        <v>0.31010085325195325</v>
      </c>
      <c r="E139">
        <f t="shared" si="60"/>
        <v>0.2996099319126217</v>
      </c>
      <c r="F139">
        <f t="shared" si="61"/>
        <v>-0.92271902825782148</v>
      </c>
      <c r="G139">
        <v>517</v>
      </c>
      <c r="H139">
        <f t="shared" si="63"/>
        <v>107.78999999999999</v>
      </c>
      <c r="I139">
        <f t="shared" si="64"/>
        <v>9.9799999999999898</v>
      </c>
      <c r="J139">
        <f t="shared" si="65"/>
        <v>-1.2300000000000004</v>
      </c>
      <c r="K139">
        <f t="shared" si="62"/>
        <v>111.91505152524508</v>
      </c>
    </row>
    <row r="140" spans="1:11" x14ac:dyDescent="0.25">
      <c r="A140">
        <f>Planck!C140</f>
        <v>8000</v>
      </c>
      <c r="B140">
        <f t="shared" si="57"/>
        <v>0.29491210156250003</v>
      </c>
      <c r="C140">
        <f t="shared" si="58"/>
        <v>0.29377187500000002</v>
      </c>
      <c r="D140">
        <f t="shared" si="59"/>
        <v>0.31010085325195325</v>
      </c>
      <c r="E140">
        <f t="shared" si="60"/>
        <v>0.2996099319126217</v>
      </c>
      <c r="F140">
        <f t="shared" si="61"/>
        <v>-0.92271902825782148</v>
      </c>
      <c r="G140">
        <v>518</v>
      </c>
      <c r="H140">
        <f t="shared" si="63"/>
        <v>107.36000000000001</v>
      </c>
      <c r="I140">
        <f t="shared" si="64"/>
        <v>9.5200000000000102</v>
      </c>
      <c r="J140">
        <f t="shared" si="65"/>
        <v>-1.2199999999999998</v>
      </c>
      <c r="K140">
        <f t="shared" si="62"/>
        <v>111.33800376628272</v>
      </c>
    </row>
    <row r="141" spans="1:11" x14ac:dyDescent="0.25">
      <c r="A141">
        <f>Planck!C141</f>
        <v>8000</v>
      </c>
      <c r="B141">
        <f t="shared" si="57"/>
        <v>0.29491210156250003</v>
      </c>
      <c r="C141">
        <f t="shared" si="58"/>
        <v>0.29377187500000002</v>
      </c>
      <c r="D141">
        <f t="shared" si="59"/>
        <v>0.31010085325195325</v>
      </c>
      <c r="E141">
        <f t="shared" si="60"/>
        <v>0.2996099319126217</v>
      </c>
      <c r="F141">
        <f t="shared" si="61"/>
        <v>-0.92271902825782148</v>
      </c>
      <c r="G141">
        <v>519</v>
      </c>
      <c r="H141">
        <f t="shared" si="63"/>
        <v>106.93</v>
      </c>
      <c r="I141">
        <f t="shared" si="64"/>
        <v>9.0600000000000023</v>
      </c>
      <c r="J141">
        <f t="shared" si="65"/>
        <v>-1.21</v>
      </c>
      <c r="K141">
        <f t="shared" si="62"/>
        <v>110.76095600732032</v>
      </c>
    </row>
    <row r="142" spans="1:11" x14ac:dyDescent="0.25">
      <c r="A142">
        <f>Planck!C142</f>
        <v>8000</v>
      </c>
      <c r="B142">
        <f t="shared" si="57"/>
        <v>0.29491210156250003</v>
      </c>
      <c r="C142">
        <f t="shared" si="58"/>
        <v>0.29377187500000002</v>
      </c>
      <c r="D142">
        <f t="shared" si="59"/>
        <v>0.31010085325195325</v>
      </c>
      <c r="E142">
        <f t="shared" si="60"/>
        <v>0.2996099319126217</v>
      </c>
      <c r="F142">
        <f t="shared" si="61"/>
        <v>-0.92271902825782148</v>
      </c>
      <c r="G142">
        <v>520</v>
      </c>
      <c r="H142">
        <f>Q$16*G142+T$16</f>
        <v>106.5</v>
      </c>
      <c r="I142">
        <f>R$16*G142+U$16</f>
        <v>8.5999999999999943</v>
      </c>
      <c r="J142">
        <f>S$16*G142+V$16</f>
        <v>-1.1999999999999993</v>
      </c>
      <c r="K142">
        <f t="shared" si="62"/>
        <v>110.18390824835794</v>
      </c>
    </row>
    <row r="143" spans="1:11" x14ac:dyDescent="0.25">
      <c r="A143">
        <f>Planck!C143</f>
        <v>8000</v>
      </c>
      <c r="B143">
        <f t="shared" si="57"/>
        <v>0.29491210156250003</v>
      </c>
      <c r="C143">
        <f t="shared" si="58"/>
        <v>0.29377187500000002</v>
      </c>
      <c r="D143">
        <f t="shared" si="59"/>
        <v>0.31010085325195325</v>
      </c>
      <c r="E143">
        <f t="shared" si="60"/>
        <v>0.2996099319126217</v>
      </c>
      <c r="F143">
        <f t="shared" si="61"/>
        <v>-0.92271902825782148</v>
      </c>
      <c r="G143">
        <v>521</v>
      </c>
      <c r="H143">
        <f t="shared" ref="H143:H151" si="66">Q$16*G143+T$16</f>
        <v>106.72999999999999</v>
      </c>
      <c r="I143">
        <f t="shared" ref="I143:I151" si="67">R$16*G143+U$16</f>
        <v>8.3499999999999943</v>
      </c>
      <c r="J143">
        <f t="shared" ref="J143:J151" si="68">S$16*G143+V$16</f>
        <v>-1.1799999999999997</v>
      </c>
      <c r="K143">
        <f t="shared" si="62"/>
        <v>110.32055138481461</v>
      </c>
    </row>
    <row r="144" spans="1:11" x14ac:dyDescent="0.25">
      <c r="A144">
        <f>Planck!C144</f>
        <v>8000</v>
      </c>
      <c r="B144">
        <f t="shared" si="57"/>
        <v>0.29491210156250003</v>
      </c>
      <c r="C144">
        <f t="shared" si="58"/>
        <v>0.29377187500000002</v>
      </c>
      <c r="D144">
        <f t="shared" si="59"/>
        <v>0.31010085325195325</v>
      </c>
      <c r="E144">
        <f t="shared" si="60"/>
        <v>0.2996099319126217</v>
      </c>
      <c r="F144">
        <f t="shared" si="61"/>
        <v>-0.92271902825782148</v>
      </c>
      <c r="G144">
        <v>522</v>
      </c>
      <c r="H144">
        <f t="shared" si="66"/>
        <v>106.96</v>
      </c>
      <c r="I144">
        <f t="shared" si="67"/>
        <v>8.0999999999999943</v>
      </c>
      <c r="J144">
        <f t="shared" si="68"/>
        <v>-1.1600000000000001</v>
      </c>
      <c r="K144">
        <f t="shared" si="62"/>
        <v>110.45719452127129</v>
      </c>
    </row>
    <row r="145" spans="1:11" x14ac:dyDescent="0.25">
      <c r="A145">
        <f>Planck!C145</f>
        <v>8000</v>
      </c>
      <c r="B145">
        <f t="shared" si="57"/>
        <v>0.29491210156250003</v>
      </c>
      <c r="C145">
        <f t="shared" si="58"/>
        <v>0.29377187500000002</v>
      </c>
      <c r="D145">
        <f t="shared" si="59"/>
        <v>0.31010085325195325</v>
      </c>
      <c r="E145">
        <f t="shared" si="60"/>
        <v>0.2996099319126217</v>
      </c>
      <c r="F145">
        <f t="shared" si="61"/>
        <v>-0.92271902825782148</v>
      </c>
      <c r="G145">
        <v>523</v>
      </c>
      <c r="H145">
        <f t="shared" si="66"/>
        <v>107.19</v>
      </c>
      <c r="I145">
        <f t="shared" si="67"/>
        <v>7.8499999999999943</v>
      </c>
      <c r="J145">
        <f t="shared" si="68"/>
        <v>-1.1399999999999988</v>
      </c>
      <c r="K145">
        <f t="shared" si="62"/>
        <v>110.593837657728</v>
      </c>
    </row>
    <row r="146" spans="1:11" x14ac:dyDescent="0.25">
      <c r="A146">
        <f>Planck!C146</f>
        <v>8000</v>
      </c>
      <c r="B146">
        <f t="shared" si="57"/>
        <v>0.29491210156250003</v>
      </c>
      <c r="C146">
        <f t="shared" si="58"/>
        <v>0.29377187500000002</v>
      </c>
      <c r="D146">
        <f t="shared" si="59"/>
        <v>0.31010085325195325</v>
      </c>
      <c r="E146">
        <f t="shared" si="60"/>
        <v>0.2996099319126217</v>
      </c>
      <c r="F146">
        <f t="shared" si="61"/>
        <v>-0.92271902825782148</v>
      </c>
      <c r="G146">
        <v>524</v>
      </c>
      <c r="H146">
        <f t="shared" si="66"/>
        <v>107.41999999999999</v>
      </c>
      <c r="I146">
        <f t="shared" si="67"/>
        <v>7.5999999999999943</v>
      </c>
      <c r="J146">
        <f t="shared" si="68"/>
        <v>-1.1199999999999992</v>
      </c>
      <c r="K146">
        <f t="shared" si="62"/>
        <v>110.73048079418467</v>
      </c>
    </row>
    <row r="147" spans="1:11" x14ac:dyDescent="0.25">
      <c r="A147">
        <f>Planck!C147</f>
        <v>8000</v>
      </c>
      <c r="B147">
        <f t="shared" si="57"/>
        <v>0.29491210156250003</v>
      </c>
      <c r="C147">
        <f t="shared" si="58"/>
        <v>0.29377187500000002</v>
      </c>
      <c r="D147">
        <f t="shared" si="59"/>
        <v>0.31010085325195325</v>
      </c>
      <c r="E147">
        <f t="shared" si="60"/>
        <v>0.2996099319126217</v>
      </c>
      <c r="F147">
        <f t="shared" si="61"/>
        <v>-0.92271902825782148</v>
      </c>
      <c r="G147">
        <v>525</v>
      </c>
      <c r="H147">
        <f t="shared" si="66"/>
        <v>107.64999999999999</v>
      </c>
      <c r="I147">
        <f t="shared" si="67"/>
        <v>7.3499999999999943</v>
      </c>
      <c r="J147">
        <f t="shared" si="68"/>
        <v>-1.0999999999999996</v>
      </c>
      <c r="K147">
        <f t="shared" si="62"/>
        <v>110.86712393064136</v>
      </c>
    </row>
    <row r="148" spans="1:11" x14ac:dyDescent="0.25">
      <c r="A148">
        <f>Planck!C148</f>
        <v>8000</v>
      </c>
      <c r="B148">
        <f t="shared" si="57"/>
        <v>0.29491210156250003</v>
      </c>
      <c r="C148">
        <f t="shared" si="58"/>
        <v>0.29377187500000002</v>
      </c>
      <c r="D148">
        <f t="shared" si="59"/>
        <v>0.31010085325195325</v>
      </c>
      <c r="E148">
        <f t="shared" si="60"/>
        <v>0.2996099319126217</v>
      </c>
      <c r="F148">
        <f t="shared" si="61"/>
        <v>-0.92271902825782148</v>
      </c>
      <c r="G148">
        <v>526</v>
      </c>
      <c r="H148">
        <f t="shared" si="66"/>
        <v>107.88</v>
      </c>
      <c r="I148">
        <f t="shared" si="67"/>
        <v>7.0999999999999943</v>
      </c>
      <c r="J148">
        <f t="shared" si="68"/>
        <v>-1.08</v>
      </c>
      <c r="K148">
        <f t="shared" si="62"/>
        <v>111.00376706709805</v>
      </c>
    </row>
    <row r="149" spans="1:11" x14ac:dyDescent="0.25">
      <c r="A149">
        <f>Planck!C149</f>
        <v>8000</v>
      </c>
      <c r="B149">
        <f t="shared" si="57"/>
        <v>0.29491210156250003</v>
      </c>
      <c r="C149">
        <f t="shared" si="58"/>
        <v>0.29377187500000002</v>
      </c>
      <c r="D149">
        <f t="shared" si="59"/>
        <v>0.31010085325195325</v>
      </c>
      <c r="E149">
        <f t="shared" si="60"/>
        <v>0.2996099319126217</v>
      </c>
      <c r="F149">
        <f t="shared" si="61"/>
        <v>-0.92271902825782148</v>
      </c>
      <c r="G149">
        <v>527</v>
      </c>
      <c r="H149">
        <f t="shared" si="66"/>
        <v>108.10999999999999</v>
      </c>
      <c r="I149">
        <f t="shared" si="67"/>
        <v>6.8499999999999943</v>
      </c>
      <c r="J149">
        <f t="shared" si="68"/>
        <v>-1.0599999999999987</v>
      </c>
      <c r="K149">
        <f t="shared" si="62"/>
        <v>111.14041020355474</v>
      </c>
    </row>
    <row r="150" spans="1:11" x14ac:dyDescent="0.25">
      <c r="A150">
        <f>Planck!C150</f>
        <v>8000</v>
      </c>
      <c r="B150">
        <f t="shared" si="57"/>
        <v>0.29491210156250003</v>
      </c>
      <c r="C150">
        <f t="shared" si="58"/>
        <v>0.29377187500000002</v>
      </c>
      <c r="D150">
        <f t="shared" si="59"/>
        <v>0.31010085325195325</v>
      </c>
      <c r="E150">
        <f t="shared" si="60"/>
        <v>0.2996099319126217</v>
      </c>
      <c r="F150">
        <f t="shared" si="61"/>
        <v>-0.92271902825782148</v>
      </c>
      <c r="G150">
        <v>528</v>
      </c>
      <c r="H150">
        <f t="shared" si="66"/>
        <v>108.33999999999999</v>
      </c>
      <c r="I150">
        <f t="shared" si="67"/>
        <v>6.5999999999999943</v>
      </c>
      <c r="J150">
        <f t="shared" si="68"/>
        <v>-1.0399999999999991</v>
      </c>
      <c r="K150">
        <f t="shared" si="62"/>
        <v>111.27705334001142</v>
      </c>
    </row>
    <row r="151" spans="1:11" x14ac:dyDescent="0.25">
      <c r="A151">
        <f>Planck!C151</f>
        <v>8000</v>
      </c>
      <c r="B151">
        <f t="shared" si="57"/>
        <v>0.29491210156250003</v>
      </c>
      <c r="C151">
        <f t="shared" si="58"/>
        <v>0.29377187500000002</v>
      </c>
      <c r="D151">
        <f t="shared" si="59"/>
        <v>0.31010085325195325</v>
      </c>
      <c r="E151">
        <f t="shared" si="60"/>
        <v>0.2996099319126217</v>
      </c>
      <c r="F151">
        <f t="shared" si="61"/>
        <v>-0.92271902825782148</v>
      </c>
      <c r="G151">
        <v>529</v>
      </c>
      <c r="H151">
        <f t="shared" si="66"/>
        <v>108.57</v>
      </c>
      <c r="I151">
        <f t="shared" si="67"/>
        <v>6.3499999999999943</v>
      </c>
      <c r="J151">
        <f t="shared" si="68"/>
        <v>-1.0199999999999996</v>
      </c>
      <c r="K151">
        <f t="shared" si="62"/>
        <v>111.41369647646812</v>
      </c>
    </row>
    <row r="152" spans="1:11" x14ac:dyDescent="0.25">
      <c r="A152">
        <f>Planck!C152</f>
        <v>8000</v>
      </c>
      <c r="B152">
        <f t="shared" si="57"/>
        <v>0.29491210156250003</v>
      </c>
      <c r="C152">
        <f t="shared" si="58"/>
        <v>0.29377187500000002</v>
      </c>
      <c r="D152">
        <f t="shared" si="59"/>
        <v>0.31010085325195325</v>
      </c>
      <c r="E152">
        <f t="shared" si="60"/>
        <v>0.2996099319126217</v>
      </c>
      <c r="F152">
        <f t="shared" si="61"/>
        <v>-0.92271902825782148</v>
      </c>
      <c r="G152">
        <v>530</v>
      </c>
      <c r="H152">
        <f>Q$17*G152+T$17</f>
        <v>108.80000000000001</v>
      </c>
      <c r="I152">
        <f>R$17*G152+U$17</f>
        <v>6.0999999999999943</v>
      </c>
      <c r="J152">
        <f>S$17*G152+V$17</f>
        <v>-1</v>
      </c>
      <c r="K152">
        <f t="shared" si="62"/>
        <v>111.55033961292482</v>
      </c>
    </row>
    <row r="153" spans="1:11" x14ac:dyDescent="0.25">
      <c r="A153">
        <f>Planck!C153</f>
        <v>8000</v>
      </c>
      <c r="B153">
        <f t="shared" si="57"/>
        <v>0.29491210156250003</v>
      </c>
      <c r="C153">
        <f t="shared" si="58"/>
        <v>0.29377187500000002</v>
      </c>
      <c r="D153">
        <f t="shared" si="59"/>
        <v>0.31010085325195325</v>
      </c>
      <c r="E153">
        <f t="shared" si="60"/>
        <v>0.2996099319126217</v>
      </c>
      <c r="F153">
        <f t="shared" si="61"/>
        <v>-0.92271902825782148</v>
      </c>
      <c r="G153">
        <v>531</v>
      </c>
      <c r="H153">
        <f t="shared" ref="H153:H161" si="69">Q$17*G153+T$17</f>
        <v>108.45000000000002</v>
      </c>
      <c r="I153">
        <f t="shared" ref="I153:I161" si="70">R$17*G153+U$17</f>
        <v>5.9099999999999966</v>
      </c>
      <c r="J153">
        <f t="shared" ref="J153:J161" si="71">S$17*G153+V$17</f>
        <v>-0.94999999999999929</v>
      </c>
      <c r="K153">
        <f t="shared" si="62"/>
        <v>111.09727777444853</v>
      </c>
    </row>
    <row r="154" spans="1:11" x14ac:dyDescent="0.25">
      <c r="A154">
        <f>Planck!C154</f>
        <v>8000</v>
      </c>
      <c r="B154">
        <f t="shared" si="57"/>
        <v>0.29491210156250003</v>
      </c>
      <c r="C154">
        <f t="shared" si="58"/>
        <v>0.29377187500000002</v>
      </c>
      <c r="D154">
        <f t="shared" si="59"/>
        <v>0.31010085325195325</v>
      </c>
      <c r="E154">
        <f t="shared" si="60"/>
        <v>0.2996099319126217</v>
      </c>
      <c r="F154">
        <f t="shared" si="61"/>
        <v>-0.92271902825782148</v>
      </c>
      <c r="G154">
        <v>532</v>
      </c>
      <c r="H154">
        <f t="shared" si="69"/>
        <v>108.10000000000002</v>
      </c>
      <c r="I154">
        <f t="shared" si="70"/>
        <v>5.7199999999999989</v>
      </c>
      <c r="J154">
        <f t="shared" si="71"/>
        <v>-0.89999999999999858</v>
      </c>
      <c r="K154">
        <f t="shared" si="62"/>
        <v>110.64421593597227</v>
      </c>
    </row>
    <row r="155" spans="1:11" x14ac:dyDescent="0.25">
      <c r="A155">
        <f>Planck!C155</f>
        <v>8000</v>
      </c>
      <c r="B155">
        <f t="shared" si="57"/>
        <v>0.29491210156250003</v>
      </c>
      <c r="C155">
        <f t="shared" si="58"/>
        <v>0.29377187500000002</v>
      </c>
      <c r="D155">
        <f t="shared" si="59"/>
        <v>0.31010085325195325</v>
      </c>
      <c r="E155">
        <f t="shared" si="60"/>
        <v>0.2996099319126217</v>
      </c>
      <c r="F155">
        <f t="shared" si="61"/>
        <v>-0.92271902825782148</v>
      </c>
      <c r="G155">
        <v>533</v>
      </c>
      <c r="H155">
        <f t="shared" si="69"/>
        <v>107.75000000000003</v>
      </c>
      <c r="I155">
        <f t="shared" si="70"/>
        <v>5.5300000000000011</v>
      </c>
      <c r="J155">
        <f t="shared" si="71"/>
        <v>-0.84999999999999787</v>
      </c>
      <c r="K155">
        <f t="shared" si="62"/>
        <v>110.19115409749598</v>
      </c>
    </row>
    <row r="156" spans="1:11" x14ac:dyDescent="0.25">
      <c r="A156">
        <f>Planck!C156</f>
        <v>8000</v>
      </c>
      <c r="B156">
        <f t="shared" si="57"/>
        <v>0.29491210156250003</v>
      </c>
      <c r="C156">
        <f t="shared" si="58"/>
        <v>0.29377187500000002</v>
      </c>
      <c r="D156">
        <f t="shared" si="59"/>
        <v>0.31010085325195325</v>
      </c>
      <c r="E156">
        <f t="shared" si="60"/>
        <v>0.2996099319126217</v>
      </c>
      <c r="F156">
        <f t="shared" si="61"/>
        <v>-0.92271902825782148</v>
      </c>
      <c r="G156">
        <v>534</v>
      </c>
      <c r="H156">
        <f t="shared" si="69"/>
        <v>107.40000000000003</v>
      </c>
      <c r="I156">
        <f t="shared" si="70"/>
        <v>5.3400000000000034</v>
      </c>
      <c r="J156">
        <f t="shared" si="71"/>
        <v>-0.79999999999999716</v>
      </c>
      <c r="K156">
        <f t="shared" si="62"/>
        <v>109.73809225901969</v>
      </c>
    </row>
    <row r="157" spans="1:11" x14ac:dyDescent="0.25">
      <c r="A157">
        <f>Planck!C157</f>
        <v>8000</v>
      </c>
      <c r="B157">
        <f t="shared" si="57"/>
        <v>0.29491210156250003</v>
      </c>
      <c r="C157">
        <f t="shared" si="58"/>
        <v>0.29377187500000002</v>
      </c>
      <c r="D157">
        <f t="shared" si="59"/>
        <v>0.31010085325195325</v>
      </c>
      <c r="E157">
        <f t="shared" si="60"/>
        <v>0.2996099319126217</v>
      </c>
      <c r="F157">
        <f t="shared" si="61"/>
        <v>-0.92271902825782148</v>
      </c>
      <c r="G157">
        <v>535</v>
      </c>
      <c r="H157">
        <f t="shared" si="69"/>
        <v>107.05000000000001</v>
      </c>
      <c r="I157">
        <f t="shared" si="70"/>
        <v>5.1499999999999915</v>
      </c>
      <c r="J157">
        <f t="shared" si="71"/>
        <v>-0.75</v>
      </c>
      <c r="K157">
        <f t="shared" si="62"/>
        <v>109.28503042054338</v>
      </c>
    </row>
    <row r="158" spans="1:11" x14ac:dyDescent="0.25">
      <c r="A158">
        <f>Planck!C158</f>
        <v>8000</v>
      </c>
      <c r="B158">
        <f t="shared" si="57"/>
        <v>0.29491210156250003</v>
      </c>
      <c r="C158">
        <f t="shared" si="58"/>
        <v>0.29377187500000002</v>
      </c>
      <c r="D158">
        <f t="shared" si="59"/>
        <v>0.31010085325195325</v>
      </c>
      <c r="E158">
        <f t="shared" si="60"/>
        <v>0.2996099319126217</v>
      </c>
      <c r="F158">
        <f t="shared" si="61"/>
        <v>-0.92271902825782148</v>
      </c>
      <c r="G158">
        <v>536</v>
      </c>
      <c r="H158">
        <f t="shared" si="69"/>
        <v>106.70000000000002</v>
      </c>
      <c r="I158">
        <f t="shared" si="70"/>
        <v>4.9599999999999937</v>
      </c>
      <c r="J158">
        <f t="shared" si="71"/>
        <v>-0.69999999999999929</v>
      </c>
      <c r="K158">
        <f t="shared" si="62"/>
        <v>108.83196858206709</v>
      </c>
    </row>
    <row r="159" spans="1:11" x14ac:dyDescent="0.25">
      <c r="A159">
        <f>Planck!C159</f>
        <v>8000</v>
      </c>
      <c r="B159">
        <f t="shared" si="57"/>
        <v>0.29491210156250003</v>
      </c>
      <c r="C159">
        <f t="shared" si="58"/>
        <v>0.29377187500000002</v>
      </c>
      <c r="D159">
        <f t="shared" si="59"/>
        <v>0.31010085325195325</v>
      </c>
      <c r="E159">
        <f t="shared" si="60"/>
        <v>0.2996099319126217</v>
      </c>
      <c r="F159">
        <f t="shared" si="61"/>
        <v>-0.92271902825782148</v>
      </c>
      <c r="G159">
        <v>537</v>
      </c>
      <c r="H159">
        <f t="shared" si="69"/>
        <v>106.35000000000002</v>
      </c>
      <c r="I159">
        <f t="shared" si="70"/>
        <v>4.769999999999996</v>
      </c>
      <c r="J159">
        <f t="shared" si="71"/>
        <v>-0.64999999999999858</v>
      </c>
      <c r="K159">
        <f t="shared" si="62"/>
        <v>108.3789067435908</v>
      </c>
    </row>
    <row r="160" spans="1:11" x14ac:dyDescent="0.25">
      <c r="A160">
        <f>Planck!C160</f>
        <v>8000</v>
      </c>
      <c r="B160">
        <f t="shared" si="57"/>
        <v>0.29491210156250003</v>
      </c>
      <c r="C160">
        <f t="shared" si="58"/>
        <v>0.29377187500000002</v>
      </c>
      <c r="D160">
        <f t="shared" si="59"/>
        <v>0.31010085325195325</v>
      </c>
      <c r="E160">
        <f t="shared" si="60"/>
        <v>0.2996099319126217</v>
      </c>
      <c r="F160">
        <f t="shared" si="61"/>
        <v>-0.92271902825782148</v>
      </c>
      <c r="G160">
        <v>538</v>
      </c>
      <c r="H160">
        <f t="shared" si="69"/>
        <v>106.00000000000003</v>
      </c>
      <c r="I160">
        <f t="shared" si="70"/>
        <v>4.5799999999999983</v>
      </c>
      <c r="J160">
        <f t="shared" si="71"/>
        <v>-0.59999999999999787</v>
      </c>
      <c r="K160">
        <f t="shared" si="62"/>
        <v>107.92584490511452</v>
      </c>
    </row>
    <row r="161" spans="1:11" x14ac:dyDescent="0.25">
      <c r="A161">
        <f>Planck!C161</f>
        <v>8000</v>
      </c>
      <c r="B161">
        <f t="shared" si="57"/>
        <v>0.29491210156250003</v>
      </c>
      <c r="C161">
        <f t="shared" si="58"/>
        <v>0.29377187500000002</v>
      </c>
      <c r="D161">
        <f t="shared" si="59"/>
        <v>0.31010085325195325</v>
      </c>
      <c r="E161">
        <f t="shared" si="60"/>
        <v>0.2996099319126217</v>
      </c>
      <c r="F161">
        <f t="shared" si="61"/>
        <v>-0.92271902825782148</v>
      </c>
      <c r="G161">
        <v>539</v>
      </c>
      <c r="H161">
        <f t="shared" si="69"/>
        <v>105.65000000000003</v>
      </c>
      <c r="I161">
        <f t="shared" si="70"/>
        <v>4.3900000000000006</v>
      </c>
      <c r="J161">
        <f t="shared" si="71"/>
        <v>-0.54999999999999716</v>
      </c>
      <c r="K161">
        <f t="shared" si="62"/>
        <v>107.47278306663824</v>
      </c>
    </row>
    <row r="162" spans="1:11" x14ac:dyDescent="0.25">
      <c r="A162">
        <f>Planck!C162</f>
        <v>8000</v>
      </c>
      <c r="B162">
        <f t="shared" si="57"/>
        <v>0.29491210156250003</v>
      </c>
      <c r="C162">
        <f t="shared" si="58"/>
        <v>0.29377187500000002</v>
      </c>
      <c r="D162">
        <f t="shared" si="59"/>
        <v>0.31010085325195325</v>
      </c>
      <c r="E162">
        <f t="shared" si="60"/>
        <v>0.2996099319126217</v>
      </c>
      <c r="F162">
        <f t="shared" si="61"/>
        <v>-0.92271902825782148</v>
      </c>
      <c r="G162">
        <v>540</v>
      </c>
      <c r="H162">
        <f>Q$18*G162+T$18</f>
        <v>105.29999999999998</v>
      </c>
      <c r="I162">
        <f>R$18*G162+U$18</f>
        <v>4.1999999999999886</v>
      </c>
      <c r="J162">
        <f>S$18*G162+V$18</f>
        <v>-0.5</v>
      </c>
      <c r="K162">
        <f t="shared" si="62"/>
        <v>107.01972122816191</v>
      </c>
    </row>
    <row r="163" spans="1:11" x14ac:dyDescent="0.25">
      <c r="A163">
        <f>Planck!C163</f>
        <v>8000</v>
      </c>
      <c r="B163">
        <f t="shared" si="57"/>
        <v>0.29491210156250003</v>
      </c>
      <c r="C163">
        <f t="shared" si="58"/>
        <v>0.29377187500000002</v>
      </c>
      <c r="D163">
        <f t="shared" si="59"/>
        <v>0.31010085325195325</v>
      </c>
      <c r="E163">
        <f t="shared" si="60"/>
        <v>0.2996099319126217</v>
      </c>
      <c r="F163">
        <f t="shared" si="61"/>
        <v>-0.92271902825782148</v>
      </c>
      <c r="G163">
        <v>541</v>
      </c>
      <c r="H163">
        <f t="shared" ref="H163:H171" si="72">Q$18*G163+T$18</f>
        <v>105.20999999999998</v>
      </c>
      <c r="I163">
        <f t="shared" ref="I163:I171" si="73">R$18*G163+U$18</f>
        <v>3.9699999999999847</v>
      </c>
      <c r="J163">
        <f t="shared" ref="J163:J171" si="74">S$18*G163+V$18</f>
        <v>-0.48000000000000043</v>
      </c>
      <c r="K163">
        <f t="shared" si="62"/>
        <v>106.84235656325684</v>
      </c>
    </row>
    <row r="164" spans="1:11" x14ac:dyDescent="0.25">
      <c r="A164">
        <f>Planck!C164</f>
        <v>8000</v>
      </c>
      <c r="B164">
        <f t="shared" si="57"/>
        <v>0.29491210156250003</v>
      </c>
      <c r="C164">
        <f t="shared" si="58"/>
        <v>0.29377187500000002</v>
      </c>
      <c r="D164">
        <f t="shared" si="59"/>
        <v>0.31010085325195325</v>
      </c>
      <c r="E164">
        <f t="shared" si="60"/>
        <v>0.2996099319126217</v>
      </c>
      <c r="F164">
        <f t="shared" si="61"/>
        <v>-0.92271902825782148</v>
      </c>
      <c r="G164">
        <v>542</v>
      </c>
      <c r="H164">
        <f t="shared" si="72"/>
        <v>105.11999999999998</v>
      </c>
      <c r="I164">
        <f t="shared" si="73"/>
        <v>3.7399999999999807</v>
      </c>
      <c r="J164">
        <f t="shared" si="74"/>
        <v>-0.46000000000000085</v>
      </c>
      <c r="K164">
        <f t="shared" si="62"/>
        <v>106.66499189835177</v>
      </c>
    </row>
    <row r="165" spans="1:11" x14ac:dyDescent="0.25">
      <c r="A165">
        <f>Planck!C165</f>
        <v>8000</v>
      </c>
      <c r="B165">
        <f t="shared" si="57"/>
        <v>0.29491210156250003</v>
      </c>
      <c r="C165">
        <f t="shared" si="58"/>
        <v>0.29377187500000002</v>
      </c>
      <c r="D165">
        <f t="shared" si="59"/>
        <v>0.31010085325195325</v>
      </c>
      <c r="E165">
        <f t="shared" si="60"/>
        <v>0.2996099319126217</v>
      </c>
      <c r="F165">
        <f t="shared" si="61"/>
        <v>-0.92271902825782148</v>
      </c>
      <c r="G165">
        <v>543</v>
      </c>
      <c r="H165">
        <f t="shared" si="72"/>
        <v>105.02999999999999</v>
      </c>
      <c r="I165">
        <f t="shared" si="73"/>
        <v>3.5099999999999909</v>
      </c>
      <c r="J165">
        <f t="shared" si="74"/>
        <v>-0.44000000000000128</v>
      </c>
      <c r="K165">
        <f t="shared" si="62"/>
        <v>106.48762723344673</v>
      </c>
    </row>
    <row r="166" spans="1:11" x14ac:dyDescent="0.25">
      <c r="A166">
        <f>Planck!C166</f>
        <v>8000</v>
      </c>
      <c r="B166">
        <f t="shared" si="57"/>
        <v>0.29491210156250003</v>
      </c>
      <c r="C166">
        <f t="shared" si="58"/>
        <v>0.29377187500000002</v>
      </c>
      <c r="D166">
        <f t="shared" si="59"/>
        <v>0.31010085325195325</v>
      </c>
      <c r="E166">
        <f t="shared" si="60"/>
        <v>0.2996099319126217</v>
      </c>
      <c r="F166">
        <f t="shared" si="61"/>
        <v>-0.92271902825782148</v>
      </c>
      <c r="G166">
        <v>544</v>
      </c>
      <c r="H166">
        <f t="shared" si="72"/>
        <v>104.93999999999998</v>
      </c>
      <c r="I166">
        <f t="shared" si="73"/>
        <v>3.2799999999999869</v>
      </c>
      <c r="J166">
        <f t="shared" si="74"/>
        <v>-0.41999999999999993</v>
      </c>
      <c r="K166">
        <f t="shared" si="62"/>
        <v>106.31026256854167</v>
      </c>
    </row>
    <row r="167" spans="1:11" x14ac:dyDescent="0.25">
      <c r="A167">
        <f>Planck!C167</f>
        <v>8000</v>
      </c>
      <c r="B167">
        <f t="shared" si="57"/>
        <v>0.29491210156250003</v>
      </c>
      <c r="C167">
        <f t="shared" si="58"/>
        <v>0.29377187500000002</v>
      </c>
      <c r="D167">
        <f t="shared" si="59"/>
        <v>0.31010085325195325</v>
      </c>
      <c r="E167">
        <f t="shared" si="60"/>
        <v>0.2996099319126217</v>
      </c>
      <c r="F167">
        <f t="shared" si="61"/>
        <v>-0.92271902825782148</v>
      </c>
      <c r="G167">
        <v>545</v>
      </c>
      <c r="H167">
        <f t="shared" si="72"/>
        <v>104.85</v>
      </c>
      <c r="I167">
        <f t="shared" si="73"/>
        <v>3.0499999999999829</v>
      </c>
      <c r="J167">
        <f t="shared" si="74"/>
        <v>-0.40000000000000036</v>
      </c>
      <c r="K167">
        <f t="shared" si="62"/>
        <v>106.13289790363662</v>
      </c>
    </row>
    <row r="168" spans="1:11" x14ac:dyDescent="0.25">
      <c r="A168">
        <f>Planck!C168</f>
        <v>8000</v>
      </c>
      <c r="B168">
        <f t="shared" si="57"/>
        <v>0.29491210156250003</v>
      </c>
      <c r="C168">
        <f t="shared" si="58"/>
        <v>0.29377187500000002</v>
      </c>
      <c r="D168">
        <f t="shared" si="59"/>
        <v>0.31010085325195325</v>
      </c>
      <c r="E168">
        <f t="shared" si="60"/>
        <v>0.2996099319126217</v>
      </c>
      <c r="F168">
        <f t="shared" si="61"/>
        <v>-0.92271902825782148</v>
      </c>
      <c r="G168">
        <v>546</v>
      </c>
      <c r="H168">
        <f t="shared" si="72"/>
        <v>104.75999999999999</v>
      </c>
      <c r="I168">
        <f t="shared" si="73"/>
        <v>2.819999999999979</v>
      </c>
      <c r="J168">
        <f t="shared" si="74"/>
        <v>-0.38000000000000078</v>
      </c>
      <c r="K168">
        <f t="shared" si="62"/>
        <v>105.95553323873155</v>
      </c>
    </row>
    <row r="169" spans="1:11" x14ac:dyDescent="0.25">
      <c r="A169">
        <f>Planck!C169</f>
        <v>8000</v>
      </c>
      <c r="B169">
        <f t="shared" si="57"/>
        <v>0.29491210156250003</v>
      </c>
      <c r="C169">
        <f t="shared" si="58"/>
        <v>0.29377187500000002</v>
      </c>
      <c r="D169">
        <f t="shared" si="59"/>
        <v>0.31010085325195325</v>
      </c>
      <c r="E169">
        <f t="shared" si="60"/>
        <v>0.2996099319126217</v>
      </c>
      <c r="F169">
        <f t="shared" si="61"/>
        <v>-0.92271902825782148</v>
      </c>
      <c r="G169">
        <v>547</v>
      </c>
      <c r="H169">
        <f t="shared" si="72"/>
        <v>104.66999999999999</v>
      </c>
      <c r="I169">
        <f t="shared" si="73"/>
        <v>2.5899999999999892</v>
      </c>
      <c r="J169">
        <f t="shared" si="74"/>
        <v>-0.36000000000000121</v>
      </c>
      <c r="K169">
        <f t="shared" si="62"/>
        <v>105.77816857382649</v>
      </c>
    </row>
    <row r="170" spans="1:11" x14ac:dyDescent="0.25">
      <c r="A170">
        <f>Planck!C170</f>
        <v>8000</v>
      </c>
      <c r="B170">
        <f t="shared" si="57"/>
        <v>0.29491210156250003</v>
      </c>
      <c r="C170">
        <f t="shared" si="58"/>
        <v>0.29377187500000002</v>
      </c>
      <c r="D170">
        <f t="shared" si="59"/>
        <v>0.31010085325195325</v>
      </c>
      <c r="E170">
        <f t="shared" si="60"/>
        <v>0.2996099319126217</v>
      </c>
      <c r="F170">
        <f t="shared" si="61"/>
        <v>-0.92271902825782148</v>
      </c>
      <c r="G170">
        <v>548</v>
      </c>
      <c r="H170">
        <f t="shared" si="72"/>
        <v>104.57999999999998</v>
      </c>
      <c r="I170">
        <f t="shared" si="73"/>
        <v>2.3599999999999852</v>
      </c>
      <c r="J170">
        <f t="shared" si="74"/>
        <v>-0.33999999999999986</v>
      </c>
      <c r="K170">
        <f t="shared" si="62"/>
        <v>105.60080390892143</v>
      </c>
    </row>
    <row r="171" spans="1:11" x14ac:dyDescent="0.25">
      <c r="A171">
        <f>Planck!C171</f>
        <v>8000</v>
      </c>
      <c r="B171">
        <f t="shared" si="57"/>
        <v>0.29491210156250003</v>
      </c>
      <c r="C171">
        <f t="shared" si="58"/>
        <v>0.29377187500000002</v>
      </c>
      <c r="D171">
        <f t="shared" si="59"/>
        <v>0.31010085325195325</v>
      </c>
      <c r="E171">
        <f t="shared" si="60"/>
        <v>0.2996099319126217</v>
      </c>
      <c r="F171">
        <f t="shared" si="61"/>
        <v>-0.92271902825782148</v>
      </c>
      <c r="G171">
        <v>549</v>
      </c>
      <c r="H171">
        <f t="shared" si="72"/>
        <v>104.48999999999998</v>
      </c>
      <c r="I171">
        <f t="shared" si="73"/>
        <v>2.1299999999999812</v>
      </c>
      <c r="J171">
        <f t="shared" si="74"/>
        <v>-0.32000000000000028</v>
      </c>
      <c r="K171">
        <f t="shared" si="62"/>
        <v>105.42343924401636</v>
      </c>
    </row>
    <row r="172" spans="1:11" x14ac:dyDescent="0.25">
      <c r="A172">
        <f>Planck!C172</f>
        <v>8000</v>
      </c>
      <c r="B172">
        <f t="shared" si="57"/>
        <v>0.29491210156250003</v>
      </c>
      <c r="C172">
        <f t="shared" si="58"/>
        <v>0.29377187500000002</v>
      </c>
      <c r="D172">
        <f t="shared" si="59"/>
        <v>0.31010085325195325</v>
      </c>
      <c r="E172">
        <f t="shared" si="60"/>
        <v>0.2996099319126217</v>
      </c>
      <c r="F172">
        <f t="shared" si="61"/>
        <v>-0.92271902825782148</v>
      </c>
      <c r="G172">
        <v>550</v>
      </c>
      <c r="H172">
        <f>Q$19*G172+T$19</f>
        <v>104.4</v>
      </c>
      <c r="I172">
        <f>R$19*G172+U$19</f>
        <v>1.9000000000000057</v>
      </c>
      <c r="J172">
        <f>S$19*G172+V$19</f>
        <v>-0.30000000000000071</v>
      </c>
      <c r="K172">
        <f t="shared" si="62"/>
        <v>105.24607457911134</v>
      </c>
    </row>
    <row r="173" spans="1:11" x14ac:dyDescent="0.25">
      <c r="A173">
        <f>Planck!C173</f>
        <v>8000</v>
      </c>
      <c r="B173">
        <f t="shared" si="57"/>
        <v>0.29491210156250003</v>
      </c>
      <c r="C173">
        <f t="shared" si="58"/>
        <v>0.29377187500000002</v>
      </c>
      <c r="D173">
        <f t="shared" si="59"/>
        <v>0.31010085325195325</v>
      </c>
      <c r="E173">
        <f t="shared" si="60"/>
        <v>0.2996099319126217</v>
      </c>
      <c r="F173">
        <f t="shared" si="61"/>
        <v>-0.92271902825782148</v>
      </c>
      <c r="G173">
        <v>551</v>
      </c>
      <c r="H173">
        <f t="shared" ref="H173:H181" si="75">Q$19*G173+T$19</f>
        <v>103.96000000000001</v>
      </c>
      <c r="I173">
        <f t="shared" ref="I173:I181" si="76">R$19*G173+U$19</f>
        <v>1.710000000000008</v>
      </c>
      <c r="J173">
        <f t="shared" ref="J173:J181" si="77">S$19*G173+V$19</f>
        <v>-0.26999999999999957</v>
      </c>
      <c r="K173">
        <f t="shared" si="62"/>
        <v>104.72146712120021</v>
      </c>
    </row>
    <row r="174" spans="1:11" x14ac:dyDescent="0.25">
      <c r="A174">
        <f>Planck!C174</f>
        <v>8000</v>
      </c>
      <c r="B174">
        <f t="shared" si="57"/>
        <v>0.29491210156250003</v>
      </c>
      <c r="C174">
        <f t="shared" si="58"/>
        <v>0.29377187500000002</v>
      </c>
      <c r="D174">
        <f t="shared" si="59"/>
        <v>0.31010085325195325</v>
      </c>
      <c r="E174">
        <f t="shared" si="60"/>
        <v>0.2996099319126217</v>
      </c>
      <c r="F174">
        <f t="shared" si="61"/>
        <v>-0.92271902825782148</v>
      </c>
      <c r="G174">
        <v>552</v>
      </c>
      <c r="H174">
        <f t="shared" si="75"/>
        <v>103.52000000000001</v>
      </c>
      <c r="I174">
        <f t="shared" si="76"/>
        <v>1.5200000000000102</v>
      </c>
      <c r="J174">
        <f t="shared" si="77"/>
        <v>-0.24000000000000199</v>
      </c>
      <c r="K174">
        <f t="shared" si="62"/>
        <v>104.19685966328908</v>
      </c>
    </row>
    <row r="175" spans="1:11" x14ac:dyDescent="0.25">
      <c r="A175">
        <f>Planck!C175</f>
        <v>8000</v>
      </c>
      <c r="B175">
        <f t="shared" si="57"/>
        <v>0.29491210156250003</v>
      </c>
      <c r="C175">
        <f t="shared" si="58"/>
        <v>0.29377187500000002</v>
      </c>
      <c r="D175">
        <f t="shared" si="59"/>
        <v>0.31010085325195325</v>
      </c>
      <c r="E175">
        <f t="shared" si="60"/>
        <v>0.2996099319126217</v>
      </c>
      <c r="F175">
        <f t="shared" si="61"/>
        <v>-0.92271902825782148</v>
      </c>
      <c r="G175">
        <v>553</v>
      </c>
      <c r="H175">
        <f t="shared" si="75"/>
        <v>103.08000000000001</v>
      </c>
      <c r="I175">
        <f t="shared" si="76"/>
        <v>1.3299999999999983</v>
      </c>
      <c r="J175">
        <f t="shared" si="77"/>
        <v>-0.21000000000000085</v>
      </c>
      <c r="K175">
        <f t="shared" si="62"/>
        <v>103.67225220537794</v>
      </c>
    </row>
    <row r="176" spans="1:11" x14ac:dyDescent="0.25">
      <c r="A176">
        <f>Planck!C176</f>
        <v>8000</v>
      </c>
      <c r="B176">
        <f t="shared" si="57"/>
        <v>0.29491210156250003</v>
      </c>
      <c r="C176">
        <f t="shared" si="58"/>
        <v>0.29377187500000002</v>
      </c>
      <c r="D176">
        <f t="shared" si="59"/>
        <v>0.31010085325195325</v>
      </c>
      <c r="E176">
        <f t="shared" si="60"/>
        <v>0.2996099319126217</v>
      </c>
      <c r="F176">
        <f t="shared" si="61"/>
        <v>-0.92271902825782148</v>
      </c>
      <c r="G176">
        <v>554</v>
      </c>
      <c r="H176">
        <f t="shared" si="75"/>
        <v>102.64000000000001</v>
      </c>
      <c r="I176">
        <f t="shared" si="76"/>
        <v>1.1400000000000006</v>
      </c>
      <c r="J176">
        <f t="shared" si="77"/>
        <v>-0.17999999999999972</v>
      </c>
      <c r="K176">
        <f t="shared" si="62"/>
        <v>103.14764474746681</v>
      </c>
    </row>
    <row r="177" spans="1:11" x14ac:dyDescent="0.25">
      <c r="A177">
        <f>Planck!C177</f>
        <v>8000</v>
      </c>
      <c r="B177">
        <f t="shared" si="57"/>
        <v>0.29491210156250003</v>
      </c>
      <c r="C177">
        <f t="shared" si="58"/>
        <v>0.29377187500000002</v>
      </c>
      <c r="D177">
        <f t="shared" si="59"/>
        <v>0.31010085325195325</v>
      </c>
      <c r="E177">
        <f t="shared" si="60"/>
        <v>0.2996099319126217</v>
      </c>
      <c r="F177">
        <f t="shared" si="61"/>
        <v>-0.92271902825782148</v>
      </c>
      <c r="G177">
        <v>555</v>
      </c>
      <c r="H177">
        <f t="shared" si="75"/>
        <v>102.20000000000002</v>
      </c>
      <c r="I177">
        <f t="shared" si="76"/>
        <v>0.95000000000000284</v>
      </c>
      <c r="J177">
        <f t="shared" si="77"/>
        <v>-0.15000000000000213</v>
      </c>
      <c r="K177">
        <f t="shared" si="62"/>
        <v>102.62303728955568</v>
      </c>
    </row>
    <row r="178" spans="1:11" x14ac:dyDescent="0.25">
      <c r="A178">
        <f>Planck!C178</f>
        <v>8000</v>
      </c>
      <c r="B178">
        <f t="shared" si="57"/>
        <v>0.29491210156250003</v>
      </c>
      <c r="C178">
        <f t="shared" si="58"/>
        <v>0.29377187500000002</v>
      </c>
      <c r="D178">
        <f t="shared" si="59"/>
        <v>0.31010085325195325</v>
      </c>
      <c r="E178">
        <f t="shared" si="60"/>
        <v>0.2996099319126217</v>
      </c>
      <c r="F178">
        <f t="shared" si="61"/>
        <v>-0.92271902825782148</v>
      </c>
      <c r="G178">
        <v>556</v>
      </c>
      <c r="H178">
        <f t="shared" si="75"/>
        <v>101.76000000000002</v>
      </c>
      <c r="I178">
        <f t="shared" si="76"/>
        <v>0.76000000000000512</v>
      </c>
      <c r="J178">
        <f t="shared" si="77"/>
        <v>-0.12000000000000099</v>
      </c>
      <c r="K178">
        <f t="shared" si="62"/>
        <v>102.09842983164457</v>
      </c>
    </row>
    <row r="179" spans="1:11" x14ac:dyDescent="0.25">
      <c r="A179">
        <f>Planck!C179</f>
        <v>8000</v>
      </c>
      <c r="B179">
        <f t="shared" si="57"/>
        <v>0.29491210156250003</v>
      </c>
      <c r="C179">
        <f t="shared" si="58"/>
        <v>0.29377187500000002</v>
      </c>
      <c r="D179">
        <f t="shared" si="59"/>
        <v>0.31010085325195325</v>
      </c>
      <c r="E179">
        <f t="shared" si="60"/>
        <v>0.2996099319126217</v>
      </c>
      <c r="F179">
        <f t="shared" si="61"/>
        <v>-0.92271902825782148</v>
      </c>
      <c r="G179">
        <v>557</v>
      </c>
      <c r="H179">
        <f t="shared" si="75"/>
        <v>101.32000000000002</v>
      </c>
      <c r="I179">
        <f t="shared" si="76"/>
        <v>0.57000000000000739</v>
      </c>
      <c r="J179">
        <f t="shared" si="77"/>
        <v>-8.9999999999999858E-2</v>
      </c>
      <c r="K179">
        <f t="shared" si="62"/>
        <v>101.57382237373342</v>
      </c>
    </row>
    <row r="180" spans="1:11" x14ac:dyDescent="0.25">
      <c r="A180">
        <f>Planck!C180</f>
        <v>8000</v>
      </c>
      <c r="B180">
        <f t="shared" si="57"/>
        <v>0.29491210156250003</v>
      </c>
      <c r="C180">
        <f t="shared" si="58"/>
        <v>0.29377187500000002</v>
      </c>
      <c r="D180">
        <f t="shared" si="59"/>
        <v>0.31010085325195325</v>
      </c>
      <c r="E180">
        <f t="shared" si="60"/>
        <v>0.2996099319126217</v>
      </c>
      <c r="F180">
        <f t="shared" si="61"/>
        <v>-0.92271902825782148</v>
      </c>
      <c r="G180">
        <v>558</v>
      </c>
      <c r="H180">
        <f t="shared" si="75"/>
        <v>100.88</v>
      </c>
      <c r="I180">
        <f t="shared" si="76"/>
        <v>0.38000000000000966</v>
      </c>
      <c r="J180">
        <f t="shared" si="77"/>
        <v>-6.0000000000002274E-2</v>
      </c>
      <c r="K180">
        <f t="shared" si="62"/>
        <v>101.04921491582226</v>
      </c>
    </row>
    <row r="181" spans="1:11" x14ac:dyDescent="0.25">
      <c r="A181">
        <f>Planck!C181</f>
        <v>8000</v>
      </c>
      <c r="B181">
        <f t="shared" si="57"/>
        <v>0.29491210156250003</v>
      </c>
      <c r="C181">
        <f t="shared" si="58"/>
        <v>0.29377187500000002</v>
      </c>
      <c r="D181">
        <f t="shared" si="59"/>
        <v>0.31010085325195325</v>
      </c>
      <c r="E181">
        <f t="shared" si="60"/>
        <v>0.2996099319126217</v>
      </c>
      <c r="F181">
        <f t="shared" si="61"/>
        <v>-0.92271902825782148</v>
      </c>
      <c r="G181">
        <v>559</v>
      </c>
      <c r="H181">
        <f t="shared" si="75"/>
        <v>100.44</v>
      </c>
      <c r="I181">
        <f t="shared" si="76"/>
        <v>0.18999999999999773</v>
      </c>
      <c r="J181">
        <f t="shared" si="77"/>
        <v>-3.0000000000001137E-2</v>
      </c>
      <c r="K181">
        <f t="shared" si="62"/>
        <v>100.52460745791113</v>
      </c>
    </row>
    <row r="182" spans="1:11" x14ac:dyDescent="0.25">
      <c r="A182">
        <f>Planck!C182</f>
        <v>8000</v>
      </c>
      <c r="B182">
        <f t="shared" si="57"/>
        <v>0.29491210156250003</v>
      </c>
      <c r="C182">
        <f t="shared" si="58"/>
        <v>0.29377187500000002</v>
      </c>
      <c r="D182">
        <f t="shared" si="59"/>
        <v>0.31010085325195325</v>
      </c>
      <c r="E182">
        <f t="shared" si="60"/>
        <v>0.2996099319126217</v>
      </c>
      <c r="F182">
        <f t="shared" si="61"/>
        <v>-0.92271902825782148</v>
      </c>
      <c r="G182">
        <v>560</v>
      </c>
      <c r="H182">
        <f>Q$20*G182+T$20</f>
        <v>100</v>
      </c>
      <c r="I182">
        <f>R$20*G182+U$20</f>
        <v>0</v>
      </c>
      <c r="J182">
        <f>S$20*G182+V$20</f>
        <v>0</v>
      </c>
      <c r="K182">
        <f t="shared" si="62"/>
        <v>100</v>
      </c>
    </row>
    <row r="183" spans="1:11" x14ac:dyDescent="0.25">
      <c r="A183">
        <f>Planck!C183</f>
        <v>8000</v>
      </c>
      <c r="B183">
        <f t="shared" si="57"/>
        <v>0.29491210156250003</v>
      </c>
      <c r="C183">
        <f t="shared" si="58"/>
        <v>0.29377187500000002</v>
      </c>
      <c r="D183">
        <f t="shared" si="59"/>
        <v>0.31010085325195325</v>
      </c>
      <c r="E183">
        <f t="shared" si="60"/>
        <v>0.2996099319126217</v>
      </c>
      <c r="F183">
        <f t="shared" si="61"/>
        <v>-0.92271902825782148</v>
      </c>
      <c r="G183">
        <v>561</v>
      </c>
      <c r="H183">
        <f t="shared" ref="H183:H191" si="78">Q$20*G183+T$20</f>
        <v>99.6</v>
      </c>
      <c r="I183">
        <f t="shared" ref="I183:I191" si="79">R$20*G183+U$20</f>
        <v>-0.15999999999999659</v>
      </c>
      <c r="J183">
        <f t="shared" ref="J183:J191" si="80">S$20*G183+V$20</f>
        <v>1.9999999999999574E-2</v>
      </c>
      <c r="K183">
        <f t="shared" si="62"/>
        <v>99.533608030328821</v>
      </c>
    </row>
    <row r="184" spans="1:11" x14ac:dyDescent="0.25">
      <c r="A184">
        <f>Planck!C184</f>
        <v>8000</v>
      </c>
      <c r="B184">
        <f t="shared" si="57"/>
        <v>0.29491210156250003</v>
      </c>
      <c r="C184">
        <f t="shared" si="58"/>
        <v>0.29377187500000002</v>
      </c>
      <c r="D184">
        <f t="shared" si="59"/>
        <v>0.31010085325195325</v>
      </c>
      <c r="E184">
        <f t="shared" si="60"/>
        <v>0.2996099319126217</v>
      </c>
      <c r="F184">
        <f t="shared" si="61"/>
        <v>-0.92271902825782148</v>
      </c>
      <c r="G184">
        <v>562</v>
      </c>
      <c r="H184">
        <f t="shared" si="78"/>
        <v>99.199999999999989</v>
      </c>
      <c r="I184">
        <f t="shared" si="79"/>
        <v>-0.31999999999999318</v>
      </c>
      <c r="J184">
        <f t="shared" si="80"/>
        <v>3.9999999999999147E-2</v>
      </c>
      <c r="K184">
        <f t="shared" si="62"/>
        <v>99.067216060657643</v>
      </c>
    </row>
    <row r="185" spans="1:11" x14ac:dyDescent="0.25">
      <c r="A185">
        <f>Planck!C185</f>
        <v>8000</v>
      </c>
      <c r="B185">
        <f t="shared" si="57"/>
        <v>0.29491210156250003</v>
      </c>
      <c r="C185">
        <f t="shared" si="58"/>
        <v>0.29377187500000002</v>
      </c>
      <c r="D185">
        <f t="shared" si="59"/>
        <v>0.31010085325195325</v>
      </c>
      <c r="E185">
        <f t="shared" si="60"/>
        <v>0.2996099319126217</v>
      </c>
      <c r="F185">
        <f t="shared" si="61"/>
        <v>-0.92271902825782148</v>
      </c>
      <c r="G185">
        <v>563</v>
      </c>
      <c r="H185">
        <f t="shared" si="78"/>
        <v>98.799999999999983</v>
      </c>
      <c r="I185">
        <f t="shared" si="79"/>
        <v>-0.47999999999998977</v>
      </c>
      <c r="J185">
        <f t="shared" si="80"/>
        <v>5.9999999999998721E-2</v>
      </c>
      <c r="K185">
        <f t="shared" si="62"/>
        <v>98.600824090986464</v>
      </c>
    </row>
    <row r="186" spans="1:11" x14ac:dyDescent="0.25">
      <c r="A186">
        <f>Planck!C186</f>
        <v>8000</v>
      </c>
      <c r="B186">
        <f t="shared" si="57"/>
        <v>0.29491210156250003</v>
      </c>
      <c r="C186">
        <f t="shared" si="58"/>
        <v>0.29377187500000002</v>
      </c>
      <c r="D186">
        <f t="shared" si="59"/>
        <v>0.31010085325195325</v>
      </c>
      <c r="E186">
        <f t="shared" si="60"/>
        <v>0.2996099319126217</v>
      </c>
      <c r="F186">
        <f t="shared" si="61"/>
        <v>-0.92271902825782148</v>
      </c>
      <c r="G186">
        <v>564</v>
      </c>
      <c r="H186">
        <f t="shared" si="78"/>
        <v>98.399999999999977</v>
      </c>
      <c r="I186">
        <f t="shared" si="79"/>
        <v>-0.63999999999998636</v>
      </c>
      <c r="J186">
        <f t="shared" si="80"/>
        <v>7.9999999999998295E-2</v>
      </c>
      <c r="K186">
        <f t="shared" si="62"/>
        <v>98.134432121315271</v>
      </c>
    </row>
    <row r="187" spans="1:11" x14ac:dyDescent="0.25">
      <c r="A187">
        <f>Planck!C187</f>
        <v>8000</v>
      </c>
      <c r="B187">
        <f t="shared" si="57"/>
        <v>0.29491210156250003</v>
      </c>
      <c r="C187">
        <f t="shared" si="58"/>
        <v>0.29377187500000002</v>
      </c>
      <c r="D187">
        <f t="shared" si="59"/>
        <v>0.31010085325195325</v>
      </c>
      <c r="E187">
        <f t="shared" si="60"/>
        <v>0.2996099319126217</v>
      </c>
      <c r="F187">
        <f t="shared" si="61"/>
        <v>-0.92271902825782148</v>
      </c>
      <c r="G187">
        <v>565</v>
      </c>
      <c r="H187">
        <f t="shared" si="78"/>
        <v>98</v>
      </c>
      <c r="I187">
        <f t="shared" si="79"/>
        <v>-0.79999999999999716</v>
      </c>
      <c r="J187">
        <f t="shared" si="80"/>
        <v>9.9999999999999645E-2</v>
      </c>
      <c r="K187">
        <f t="shared" si="62"/>
        <v>97.668040151644121</v>
      </c>
    </row>
    <row r="188" spans="1:11" x14ac:dyDescent="0.25">
      <c r="A188">
        <f>Planck!C188</f>
        <v>8000</v>
      </c>
      <c r="B188">
        <f t="shared" si="57"/>
        <v>0.29491210156250003</v>
      </c>
      <c r="C188">
        <f t="shared" si="58"/>
        <v>0.29377187500000002</v>
      </c>
      <c r="D188">
        <f t="shared" si="59"/>
        <v>0.31010085325195325</v>
      </c>
      <c r="E188">
        <f t="shared" si="60"/>
        <v>0.2996099319126217</v>
      </c>
      <c r="F188">
        <f t="shared" si="61"/>
        <v>-0.92271902825782148</v>
      </c>
      <c r="G188">
        <v>566</v>
      </c>
      <c r="H188">
        <f t="shared" si="78"/>
        <v>97.6</v>
      </c>
      <c r="I188">
        <f t="shared" si="79"/>
        <v>-0.95999999999999375</v>
      </c>
      <c r="J188">
        <f t="shared" si="80"/>
        <v>0.11999999999999922</v>
      </c>
      <c r="K188">
        <f t="shared" si="62"/>
        <v>97.201648181972942</v>
      </c>
    </row>
    <row r="189" spans="1:11" x14ac:dyDescent="0.25">
      <c r="A189">
        <f>Planck!C189</f>
        <v>8000</v>
      </c>
      <c r="B189">
        <f t="shared" si="57"/>
        <v>0.29491210156250003</v>
      </c>
      <c r="C189">
        <f t="shared" si="58"/>
        <v>0.29377187500000002</v>
      </c>
      <c r="D189">
        <f t="shared" si="59"/>
        <v>0.31010085325195325</v>
      </c>
      <c r="E189">
        <f t="shared" si="60"/>
        <v>0.2996099319126217</v>
      </c>
      <c r="F189">
        <f t="shared" si="61"/>
        <v>-0.92271902825782148</v>
      </c>
      <c r="G189">
        <v>567</v>
      </c>
      <c r="H189">
        <f t="shared" si="78"/>
        <v>97.199999999999989</v>
      </c>
      <c r="I189">
        <f t="shared" si="79"/>
        <v>-1.1199999999999903</v>
      </c>
      <c r="J189">
        <f t="shared" si="80"/>
        <v>0.13999999999999879</v>
      </c>
      <c r="K189">
        <f t="shared" si="62"/>
        <v>96.735256212301763</v>
      </c>
    </row>
    <row r="190" spans="1:11" x14ac:dyDescent="0.25">
      <c r="A190">
        <f>Planck!C190</f>
        <v>8000</v>
      </c>
      <c r="B190">
        <f t="shared" si="57"/>
        <v>0.29491210156250003</v>
      </c>
      <c r="C190">
        <f t="shared" si="58"/>
        <v>0.29377187500000002</v>
      </c>
      <c r="D190">
        <f t="shared" si="59"/>
        <v>0.31010085325195325</v>
      </c>
      <c r="E190">
        <f t="shared" si="60"/>
        <v>0.2996099319126217</v>
      </c>
      <c r="F190">
        <f t="shared" si="61"/>
        <v>-0.92271902825782148</v>
      </c>
      <c r="G190">
        <v>568</v>
      </c>
      <c r="H190">
        <f t="shared" si="78"/>
        <v>96.799999999999983</v>
      </c>
      <c r="I190">
        <f t="shared" si="79"/>
        <v>-1.2799999999999869</v>
      </c>
      <c r="J190">
        <f t="shared" si="80"/>
        <v>0.15999999999999837</v>
      </c>
      <c r="K190">
        <f t="shared" si="62"/>
        <v>96.268864242630585</v>
      </c>
    </row>
    <row r="191" spans="1:11" x14ac:dyDescent="0.25">
      <c r="A191">
        <f>Planck!C191</f>
        <v>8000</v>
      </c>
      <c r="B191">
        <f t="shared" si="57"/>
        <v>0.29491210156250003</v>
      </c>
      <c r="C191">
        <f t="shared" si="58"/>
        <v>0.29377187500000002</v>
      </c>
      <c r="D191">
        <f t="shared" si="59"/>
        <v>0.31010085325195325</v>
      </c>
      <c r="E191">
        <f t="shared" si="60"/>
        <v>0.2996099319126217</v>
      </c>
      <c r="F191">
        <f t="shared" si="61"/>
        <v>-0.92271902825782148</v>
      </c>
      <c r="G191">
        <v>569</v>
      </c>
      <c r="H191">
        <f t="shared" si="78"/>
        <v>96.399999999999977</v>
      </c>
      <c r="I191">
        <f t="shared" si="79"/>
        <v>-1.4399999999999977</v>
      </c>
      <c r="J191">
        <f t="shared" si="80"/>
        <v>0.17999999999999972</v>
      </c>
      <c r="K191">
        <f t="shared" si="62"/>
        <v>95.802472272959392</v>
      </c>
    </row>
    <row r="192" spans="1:11" x14ac:dyDescent="0.25">
      <c r="A192">
        <f>Planck!C192</f>
        <v>8000</v>
      </c>
      <c r="B192">
        <f t="shared" si="57"/>
        <v>0.29491210156250003</v>
      </c>
      <c r="C192">
        <f t="shared" si="58"/>
        <v>0.29377187500000002</v>
      </c>
      <c r="D192">
        <f t="shared" si="59"/>
        <v>0.31010085325195325</v>
      </c>
      <c r="E192">
        <f t="shared" si="60"/>
        <v>0.2996099319126217</v>
      </c>
      <c r="F192">
        <f t="shared" si="61"/>
        <v>-0.92271902825782148</v>
      </c>
      <c r="G192">
        <v>570</v>
      </c>
      <c r="H192">
        <f>Q$21*G192+T$21</f>
        <v>96</v>
      </c>
      <c r="I192">
        <f>R$21*G192+U$21</f>
        <v>-1.5999999999999943</v>
      </c>
      <c r="J192">
        <f>S$21*G192+V$21</f>
        <v>0.19999999999999929</v>
      </c>
      <c r="K192">
        <f t="shared" si="62"/>
        <v>95.336080303288256</v>
      </c>
    </row>
    <row r="193" spans="1:11" x14ac:dyDescent="0.25">
      <c r="A193">
        <f>Planck!C193</f>
        <v>8000</v>
      </c>
      <c r="B193">
        <f t="shared" si="57"/>
        <v>0.29491210156250003</v>
      </c>
      <c r="C193">
        <f t="shared" si="58"/>
        <v>0.29377187500000002</v>
      </c>
      <c r="D193">
        <f t="shared" si="59"/>
        <v>0.31010085325195325</v>
      </c>
      <c r="E193">
        <f t="shared" si="60"/>
        <v>0.2996099319126217</v>
      </c>
      <c r="F193">
        <f t="shared" si="61"/>
        <v>-0.92271902825782148</v>
      </c>
      <c r="G193">
        <v>571</v>
      </c>
      <c r="H193">
        <f t="shared" ref="H193:H201" si="81">Q$21*G193+T$21</f>
        <v>95.91</v>
      </c>
      <c r="I193">
        <f t="shared" ref="I193:I201" si="82">R$21*G193+U$21</f>
        <v>-1.789999999999992</v>
      </c>
      <c r="J193">
        <f t="shared" ref="J193:J201" si="83">S$21*G193+V$21</f>
        <v>0.23000000000000043</v>
      </c>
      <c r="K193">
        <f t="shared" si="62"/>
        <v>95.161472845377105</v>
      </c>
    </row>
    <row r="194" spans="1:11" x14ac:dyDescent="0.25">
      <c r="A194">
        <f>Planck!C194</f>
        <v>8000</v>
      </c>
      <c r="B194">
        <f t="shared" si="57"/>
        <v>0.29491210156250003</v>
      </c>
      <c r="C194">
        <f t="shared" si="58"/>
        <v>0.29377187500000002</v>
      </c>
      <c r="D194">
        <f t="shared" si="59"/>
        <v>0.31010085325195325</v>
      </c>
      <c r="E194">
        <f t="shared" si="60"/>
        <v>0.2996099319126217</v>
      </c>
      <c r="F194">
        <f t="shared" si="61"/>
        <v>-0.92271902825782148</v>
      </c>
      <c r="G194">
        <v>572</v>
      </c>
      <c r="H194">
        <f t="shared" si="81"/>
        <v>95.82</v>
      </c>
      <c r="I194">
        <f t="shared" si="82"/>
        <v>-1.980000000000004</v>
      </c>
      <c r="J194">
        <f t="shared" si="83"/>
        <v>0.26000000000000156</v>
      </c>
      <c r="K194">
        <f t="shared" si="62"/>
        <v>94.986865387465969</v>
      </c>
    </row>
    <row r="195" spans="1:11" x14ac:dyDescent="0.25">
      <c r="A195">
        <f>Planck!C195</f>
        <v>8000</v>
      </c>
      <c r="B195">
        <f t="shared" ref="B195:B258" si="84">(-4050700000)/(A195*A195*A195)+(2967800)/(A195*A195)+(99.11)/(A195)+0.244063</f>
        <v>0.29491210156250003</v>
      </c>
      <c r="C195">
        <f t="shared" ref="C195:C258" si="85">(-2006400000)/(A195*A195*A195)+(1901800)/(A195*A195)+(247.48)/(A195)+0.23704</f>
        <v>0.29377187500000002</v>
      </c>
      <c r="D195">
        <f t="shared" ref="D195:D258" si="86">IF(A195&lt;=7000,-3*B195*B195+2.873*B195-0.275,-3*C195*C195+2.873*C195-0.275)</f>
        <v>0.31010085325195325</v>
      </c>
      <c r="E195">
        <f t="shared" ref="E195:E258" si="87">IF(A195&lt;=7000,(-1.3515-1.7703*B195+5.9114*D195)/(0.0241+0.2562*B195-0.7341*D195),(-1.3515-1.7703*C195+5.9114*D195)/(0.0241+0.2562*C195-0.7341*D195))</f>
        <v>0.2996099319126217</v>
      </c>
      <c r="F195">
        <f t="shared" ref="F195:F258" si="88">IF(A195&lt;=7000,(0.03-31.4424*B195+30.0717*D195)/(0.0241+0.2562*B195-0.7341*D195),(0.03-31.4424*C195+30.0717*D195)/(0.0241+0.2562*C195-0.7341*D195))</f>
        <v>-0.92271902825782148</v>
      </c>
      <c r="G195">
        <v>573</v>
      </c>
      <c r="H195">
        <f t="shared" si="81"/>
        <v>95.72999999999999</v>
      </c>
      <c r="I195">
        <f t="shared" si="82"/>
        <v>-2.1700000000000017</v>
      </c>
      <c r="J195">
        <f t="shared" si="83"/>
        <v>0.28999999999999915</v>
      </c>
      <c r="K195">
        <f t="shared" ref="K195:K258" si="89">H195+E195*I195+F195*J195</f>
        <v>94.812257929554832</v>
      </c>
    </row>
    <row r="196" spans="1:11" x14ac:dyDescent="0.25">
      <c r="A196">
        <f>Planck!C196</f>
        <v>8000</v>
      </c>
      <c r="B196">
        <f t="shared" si="84"/>
        <v>0.29491210156250003</v>
      </c>
      <c r="C196">
        <f t="shared" si="85"/>
        <v>0.29377187500000002</v>
      </c>
      <c r="D196">
        <f t="shared" si="86"/>
        <v>0.31010085325195325</v>
      </c>
      <c r="E196">
        <f t="shared" si="87"/>
        <v>0.2996099319126217</v>
      </c>
      <c r="F196">
        <f t="shared" si="88"/>
        <v>-0.92271902825782148</v>
      </c>
      <c r="G196">
        <v>574</v>
      </c>
      <c r="H196">
        <f t="shared" si="81"/>
        <v>95.64</v>
      </c>
      <c r="I196">
        <f t="shared" si="82"/>
        <v>-2.3599999999999994</v>
      </c>
      <c r="J196">
        <f t="shared" si="83"/>
        <v>0.32000000000000028</v>
      </c>
      <c r="K196">
        <f t="shared" si="89"/>
        <v>94.63765047164371</v>
      </c>
    </row>
    <row r="197" spans="1:11" x14ac:dyDescent="0.25">
      <c r="A197">
        <f>Planck!C197</f>
        <v>8000</v>
      </c>
      <c r="B197">
        <f t="shared" si="84"/>
        <v>0.29491210156250003</v>
      </c>
      <c r="C197">
        <f t="shared" si="85"/>
        <v>0.29377187500000002</v>
      </c>
      <c r="D197">
        <f t="shared" si="86"/>
        <v>0.31010085325195325</v>
      </c>
      <c r="E197">
        <f t="shared" si="87"/>
        <v>0.2996099319126217</v>
      </c>
      <c r="F197">
        <f t="shared" si="88"/>
        <v>-0.92271902825782148</v>
      </c>
      <c r="G197">
        <v>575</v>
      </c>
      <c r="H197">
        <f t="shared" si="81"/>
        <v>95.55</v>
      </c>
      <c r="I197">
        <f t="shared" si="82"/>
        <v>-2.5499999999999972</v>
      </c>
      <c r="J197">
        <f t="shared" si="83"/>
        <v>0.35000000000000142</v>
      </c>
      <c r="K197">
        <f t="shared" si="89"/>
        <v>94.463043013732573</v>
      </c>
    </row>
    <row r="198" spans="1:11" x14ac:dyDescent="0.25">
      <c r="A198">
        <f>Planck!C198</f>
        <v>8000</v>
      </c>
      <c r="B198">
        <f t="shared" si="84"/>
        <v>0.29491210156250003</v>
      </c>
      <c r="C198">
        <f t="shared" si="85"/>
        <v>0.29377187500000002</v>
      </c>
      <c r="D198">
        <f t="shared" si="86"/>
        <v>0.31010085325195325</v>
      </c>
      <c r="E198">
        <f t="shared" si="87"/>
        <v>0.2996099319126217</v>
      </c>
      <c r="F198">
        <f t="shared" si="88"/>
        <v>-0.92271902825782148</v>
      </c>
      <c r="G198">
        <v>576</v>
      </c>
      <c r="H198">
        <f t="shared" si="81"/>
        <v>95.460000000000008</v>
      </c>
      <c r="I198">
        <f t="shared" si="82"/>
        <v>-2.7399999999999949</v>
      </c>
      <c r="J198">
        <f t="shared" si="83"/>
        <v>0.38000000000000256</v>
      </c>
      <c r="K198">
        <f t="shared" si="89"/>
        <v>94.288435555821451</v>
      </c>
    </row>
    <row r="199" spans="1:11" x14ac:dyDescent="0.25">
      <c r="A199">
        <f>Planck!C199</f>
        <v>8000</v>
      </c>
      <c r="B199">
        <f t="shared" si="84"/>
        <v>0.29491210156250003</v>
      </c>
      <c r="C199">
        <f t="shared" si="85"/>
        <v>0.29377187500000002</v>
      </c>
      <c r="D199">
        <f t="shared" si="86"/>
        <v>0.31010085325195325</v>
      </c>
      <c r="E199">
        <f t="shared" si="87"/>
        <v>0.2996099319126217</v>
      </c>
      <c r="F199">
        <f t="shared" si="88"/>
        <v>-0.92271902825782148</v>
      </c>
      <c r="G199">
        <v>577</v>
      </c>
      <c r="H199">
        <f t="shared" si="81"/>
        <v>95.37</v>
      </c>
      <c r="I199">
        <f t="shared" si="82"/>
        <v>-2.9299999999999926</v>
      </c>
      <c r="J199">
        <f t="shared" si="83"/>
        <v>0.41000000000000014</v>
      </c>
      <c r="K199">
        <f t="shared" si="89"/>
        <v>94.113828097910329</v>
      </c>
    </row>
    <row r="200" spans="1:11" x14ac:dyDescent="0.25">
      <c r="A200">
        <f>Planck!C200</f>
        <v>8000</v>
      </c>
      <c r="B200">
        <f t="shared" si="84"/>
        <v>0.29491210156250003</v>
      </c>
      <c r="C200">
        <f t="shared" si="85"/>
        <v>0.29377187500000002</v>
      </c>
      <c r="D200">
        <f t="shared" si="86"/>
        <v>0.31010085325195325</v>
      </c>
      <c r="E200">
        <f t="shared" si="87"/>
        <v>0.2996099319126217</v>
      </c>
      <c r="F200">
        <f t="shared" si="88"/>
        <v>-0.92271902825782148</v>
      </c>
      <c r="G200">
        <v>578</v>
      </c>
      <c r="H200">
        <f t="shared" si="81"/>
        <v>95.28</v>
      </c>
      <c r="I200">
        <f t="shared" si="82"/>
        <v>-3.1200000000000045</v>
      </c>
      <c r="J200">
        <f t="shared" si="83"/>
        <v>0.44000000000000128</v>
      </c>
      <c r="K200">
        <f t="shared" si="89"/>
        <v>93.939220639999164</v>
      </c>
    </row>
    <row r="201" spans="1:11" x14ac:dyDescent="0.25">
      <c r="A201">
        <f>Planck!C201</f>
        <v>8000</v>
      </c>
      <c r="B201">
        <f t="shared" si="84"/>
        <v>0.29491210156250003</v>
      </c>
      <c r="C201">
        <f t="shared" si="85"/>
        <v>0.29377187500000002</v>
      </c>
      <c r="D201">
        <f t="shared" si="86"/>
        <v>0.31010085325195325</v>
      </c>
      <c r="E201">
        <f t="shared" si="87"/>
        <v>0.2996099319126217</v>
      </c>
      <c r="F201">
        <f t="shared" si="88"/>
        <v>-0.92271902825782148</v>
      </c>
      <c r="G201">
        <v>579</v>
      </c>
      <c r="H201">
        <f t="shared" si="81"/>
        <v>95.19</v>
      </c>
      <c r="I201">
        <f t="shared" si="82"/>
        <v>-3.3100000000000023</v>
      </c>
      <c r="J201">
        <f t="shared" si="83"/>
        <v>0.47000000000000242</v>
      </c>
      <c r="K201">
        <f t="shared" si="89"/>
        <v>93.764613182088041</v>
      </c>
    </row>
    <row r="202" spans="1:11" x14ac:dyDescent="0.25">
      <c r="A202">
        <f>Planck!C202</f>
        <v>8000</v>
      </c>
      <c r="B202">
        <f t="shared" si="84"/>
        <v>0.29491210156250003</v>
      </c>
      <c r="C202">
        <f t="shared" si="85"/>
        <v>0.29377187500000002</v>
      </c>
      <c r="D202">
        <f t="shared" si="86"/>
        <v>0.31010085325195325</v>
      </c>
      <c r="E202">
        <f t="shared" si="87"/>
        <v>0.2996099319126217</v>
      </c>
      <c r="F202">
        <f t="shared" si="88"/>
        <v>-0.92271902825782148</v>
      </c>
      <c r="G202">
        <v>580</v>
      </c>
      <c r="H202">
        <f>Q$22*G202+T$22</f>
        <v>95.100000000000023</v>
      </c>
      <c r="I202">
        <f>R$22*G202+U$22</f>
        <v>-3.5</v>
      </c>
      <c r="J202">
        <f>S$22*G202+V$22</f>
        <v>0.5</v>
      </c>
      <c r="K202">
        <f t="shared" si="89"/>
        <v>93.590005724176933</v>
      </c>
    </row>
    <row r="203" spans="1:11" x14ac:dyDescent="0.25">
      <c r="A203">
        <f>Planck!C203</f>
        <v>8000</v>
      </c>
      <c r="B203">
        <f t="shared" si="84"/>
        <v>0.29491210156250003</v>
      </c>
      <c r="C203">
        <f t="shared" si="85"/>
        <v>0.29377187500000002</v>
      </c>
      <c r="D203">
        <f t="shared" si="86"/>
        <v>0.31010085325195325</v>
      </c>
      <c r="E203">
        <f t="shared" si="87"/>
        <v>0.2996099319126217</v>
      </c>
      <c r="F203">
        <f t="shared" si="88"/>
        <v>-0.92271902825782148</v>
      </c>
      <c r="G203">
        <v>581</v>
      </c>
      <c r="H203">
        <f t="shared" ref="H203:H211" si="90">Q$22*G203+T$22</f>
        <v>94.500000000000057</v>
      </c>
      <c r="I203">
        <f t="shared" ref="I203:I211" si="91">R$22*G203+U$22</f>
        <v>-3.5</v>
      </c>
      <c r="J203">
        <f t="shared" ref="J203:J211" si="92">S$22*G203+V$22</f>
        <v>0.6600000000000108</v>
      </c>
      <c r="K203">
        <f t="shared" si="89"/>
        <v>92.842370679655716</v>
      </c>
    </row>
    <row r="204" spans="1:11" x14ac:dyDescent="0.25">
      <c r="A204">
        <f>Planck!C204</f>
        <v>8000</v>
      </c>
      <c r="B204">
        <f t="shared" si="84"/>
        <v>0.29491210156250003</v>
      </c>
      <c r="C204">
        <f t="shared" si="85"/>
        <v>0.29377187500000002</v>
      </c>
      <c r="D204">
        <f t="shared" si="86"/>
        <v>0.31010085325195325</v>
      </c>
      <c r="E204">
        <f t="shared" si="87"/>
        <v>0.2996099319126217</v>
      </c>
      <c r="F204">
        <f t="shared" si="88"/>
        <v>-0.92271902825782148</v>
      </c>
      <c r="G204">
        <v>582</v>
      </c>
      <c r="H204">
        <f t="shared" si="90"/>
        <v>93.900000000000034</v>
      </c>
      <c r="I204">
        <f t="shared" si="91"/>
        <v>-3.5</v>
      </c>
      <c r="J204">
        <f t="shared" si="92"/>
        <v>0.82000000000000739</v>
      </c>
      <c r="K204">
        <f t="shared" si="89"/>
        <v>92.094735635134441</v>
      </c>
    </row>
    <row r="205" spans="1:11" x14ac:dyDescent="0.25">
      <c r="A205">
        <f>Planck!C205</f>
        <v>8000</v>
      </c>
      <c r="B205">
        <f t="shared" si="84"/>
        <v>0.29491210156250003</v>
      </c>
      <c r="C205">
        <f t="shared" si="85"/>
        <v>0.29377187500000002</v>
      </c>
      <c r="D205">
        <f t="shared" si="86"/>
        <v>0.31010085325195325</v>
      </c>
      <c r="E205">
        <f t="shared" si="87"/>
        <v>0.2996099319126217</v>
      </c>
      <c r="F205">
        <f t="shared" si="88"/>
        <v>-0.92271902825782148</v>
      </c>
      <c r="G205">
        <v>583</v>
      </c>
      <c r="H205">
        <f t="shared" si="90"/>
        <v>93.300000000000011</v>
      </c>
      <c r="I205">
        <f t="shared" si="91"/>
        <v>-3.5</v>
      </c>
      <c r="J205">
        <f t="shared" si="92"/>
        <v>0.98000000000000398</v>
      </c>
      <c r="K205">
        <f t="shared" si="89"/>
        <v>91.347100590613167</v>
      </c>
    </row>
    <row r="206" spans="1:11" x14ac:dyDescent="0.25">
      <c r="A206">
        <f>Planck!C206</f>
        <v>8000</v>
      </c>
      <c r="B206">
        <f t="shared" si="84"/>
        <v>0.29491210156250003</v>
      </c>
      <c r="C206">
        <f t="shared" si="85"/>
        <v>0.29377187500000002</v>
      </c>
      <c r="D206">
        <f t="shared" si="86"/>
        <v>0.31010085325195325</v>
      </c>
      <c r="E206">
        <f t="shared" si="87"/>
        <v>0.2996099319126217</v>
      </c>
      <c r="F206">
        <f t="shared" si="88"/>
        <v>-0.92271902825782148</v>
      </c>
      <c r="G206">
        <v>584</v>
      </c>
      <c r="H206">
        <f t="shared" si="90"/>
        <v>92.700000000000045</v>
      </c>
      <c r="I206">
        <f t="shared" si="91"/>
        <v>-3.5</v>
      </c>
      <c r="J206">
        <f t="shared" si="92"/>
        <v>1.1400000000000006</v>
      </c>
      <c r="K206">
        <f t="shared" si="89"/>
        <v>90.599465546091949</v>
      </c>
    </row>
    <row r="207" spans="1:11" x14ac:dyDescent="0.25">
      <c r="A207">
        <f>Planck!C207</f>
        <v>8000</v>
      </c>
      <c r="B207">
        <f t="shared" si="84"/>
        <v>0.29491210156250003</v>
      </c>
      <c r="C207">
        <f t="shared" si="85"/>
        <v>0.29377187500000002</v>
      </c>
      <c r="D207">
        <f t="shared" si="86"/>
        <v>0.31010085325195325</v>
      </c>
      <c r="E207">
        <f t="shared" si="87"/>
        <v>0.2996099319126217</v>
      </c>
      <c r="F207">
        <f t="shared" si="88"/>
        <v>-0.92271902825782148</v>
      </c>
      <c r="G207">
        <v>585</v>
      </c>
      <c r="H207">
        <f t="shared" si="90"/>
        <v>92.100000000000023</v>
      </c>
      <c r="I207">
        <f t="shared" si="91"/>
        <v>-3.5</v>
      </c>
      <c r="J207">
        <f t="shared" si="92"/>
        <v>1.3000000000000114</v>
      </c>
      <c r="K207">
        <f t="shared" si="89"/>
        <v>89.851830501570674</v>
      </c>
    </row>
    <row r="208" spans="1:11" x14ac:dyDescent="0.25">
      <c r="A208">
        <f>Planck!C208</f>
        <v>8000</v>
      </c>
      <c r="B208">
        <f t="shared" si="84"/>
        <v>0.29491210156250003</v>
      </c>
      <c r="C208">
        <f t="shared" si="85"/>
        <v>0.29377187500000002</v>
      </c>
      <c r="D208">
        <f t="shared" si="86"/>
        <v>0.31010085325195325</v>
      </c>
      <c r="E208">
        <f t="shared" si="87"/>
        <v>0.2996099319126217</v>
      </c>
      <c r="F208">
        <f t="shared" si="88"/>
        <v>-0.92271902825782148</v>
      </c>
      <c r="G208">
        <v>586</v>
      </c>
      <c r="H208">
        <f t="shared" si="90"/>
        <v>91.500000000000057</v>
      </c>
      <c r="I208">
        <f t="shared" si="91"/>
        <v>-3.5</v>
      </c>
      <c r="J208">
        <f t="shared" si="92"/>
        <v>1.460000000000008</v>
      </c>
      <c r="K208">
        <f t="shared" si="89"/>
        <v>89.104195457049457</v>
      </c>
    </row>
    <row r="209" spans="1:11" x14ac:dyDescent="0.25">
      <c r="A209">
        <f>Planck!C209</f>
        <v>8000</v>
      </c>
      <c r="B209">
        <f t="shared" si="84"/>
        <v>0.29491210156250003</v>
      </c>
      <c r="C209">
        <f t="shared" si="85"/>
        <v>0.29377187500000002</v>
      </c>
      <c r="D209">
        <f t="shared" si="86"/>
        <v>0.31010085325195325</v>
      </c>
      <c r="E209">
        <f t="shared" si="87"/>
        <v>0.2996099319126217</v>
      </c>
      <c r="F209">
        <f t="shared" si="88"/>
        <v>-0.92271902825782148</v>
      </c>
      <c r="G209">
        <v>587</v>
      </c>
      <c r="H209">
        <f t="shared" si="90"/>
        <v>90.900000000000034</v>
      </c>
      <c r="I209">
        <f t="shared" si="91"/>
        <v>-3.5</v>
      </c>
      <c r="J209">
        <f t="shared" si="92"/>
        <v>1.6200000000000045</v>
      </c>
      <c r="K209">
        <f t="shared" si="89"/>
        <v>88.356560412528182</v>
      </c>
    </row>
    <row r="210" spans="1:11" x14ac:dyDescent="0.25">
      <c r="A210">
        <f>Planck!C210</f>
        <v>8000</v>
      </c>
      <c r="B210">
        <f t="shared" si="84"/>
        <v>0.29491210156250003</v>
      </c>
      <c r="C210">
        <f t="shared" si="85"/>
        <v>0.29377187500000002</v>
      </c>
      <c r="D210">
        <f t="shared" si="86"/>
        <v>0.31010085325195325</v>
      </c>
      <c r="E210">
        <f t="shared" si="87"/>
        <v>0.2996099319126217</v>
      </c>
      <c r="F210">
        <f t="shared" si="88"/>
        <v>-0.92271902825782148</v>
      </c>
      <c r="G210">
        <v>588</v>
      </c>
      <c r="H210">
        <f t="shared" si="90"/>
        <v>90.300000000000011</v>
      </c>
      <c r="I210">
        <f t="shared" si="91"/>
        <v>-3.5</v>
      </c>
      <c r="J210">
        <f t="shared" si="92"/>
        <v>1.7800000000000011</v>
      </c>
      <c r="K210">
        <f t="shared" si="89"/>
        <v>87.608925368006908</v>
      </c>
    </row>
    <row r="211" spans="1:11" x14ac:dyDescent="0.25">
      <c r="A211">
        <f>Planck!C211</f>
        <v>8000</v>
      </c>
      <c r="B211">
        <f t="shared" si="84"/>
        <v>0.29491210156250003</v>
      </c>
      <c r="C211">
        <f t="shared" si="85"/>
        <v>0.29377187500000002</v>
      </c>
      <c r="D211">
        <f t="shared" si="86"/>
        <v>0.31010085325195325</v>
      </c>
      <c r="E211">
        <f t="shared" si="87"/>
        <v>0.2996099319126217</v>
      </c>
      <c r="F211">
        <f t="shared" si="88"/>
        <v>-0.92271902825782148</v>
      </c>
      <c r="G211">
        <v>589</v>
      </c>
      <c r="H211">
        <f t="shared" si="90"/>
        <v>89.700000000000045</v>
      </c>
      <c r="I211">
        <f t="shared" si="91"/>
        <v>-3.5</v>
      </c>
      <c r="J211">
        <f t="shared" si="92"/>
        <v>1.9399999999999977</v>
      </c>
      <c r="K211">
        <f t="shared" si="89"/>
        <v>86.861290323485704</v>
      </c>
    </row>
    <row r="212" spans="1:11" x14ac:dyDescent="0.25">
      <c r="A212">
        <f>Planck!C212</f>
        <v>8000</v>
      </c>
      <c r="B212">
        <f t="shared" si="84"/>
        <v>0.29491210156250003</v>
      </c>
      <c r="C212">
        <f t="shared" si="85"/>
        <v>0.29377187500000002</v>
      </c>
      <c r="D212">
        <f t="shared" si="86"/>
        <v>0.31010085325195325</v>
      </c>
      <c r="E212">
        <f t="shared" si="87"/>
        <v>0.2996099319126217</v>
      </c>
      <c r="F212">
        <f t="shared" si="88"/>
        <v>-0.92271902825782148</v>
      </c>
      <c r="G212">
        <v>590</v>
      </c>
      <c r="H212">
        <f>Q$23*G212+T$23</f>
        <v>89.1</v>
      </c>
      <c r="I212">
        <f>R$23*G212+U$23</f>
        <v>-3.5</v>
      </c>
      <c r="J212">
        <f>S$23*G212+V$23</f>
        <v>2.1000000000000014</v>
      </c>
      <c r="K212">
        <f t="shared" si="89"/>
        <v>86.113655278964387</v>
      </c>
    </row>
    <row r="213" spans="1:11" x14ac:dyDescent="0.25">
      <c r="A213">
        <f>Planck!C213</f>
        <v>8000</v>
      </c>
      <c r="B213">
        <f t="shared" si="84"/>
        <v>0.29491210156250003</v>
      </c>
      <c r="C213">
        <f t="shared" si="85"/>
        <v>0.29377187500000002</v>
      </c>
      <c r="D213">
        <f t="shared" si="86"/>
        <v>0.31010085325195325</v>
      </c>
      <c r="E213">
        <f t="shared" si="87"/>
        <v>0.2996099319126217</v>
      </c>
      <c r="F213">
        <f t="shared" si="88"/>
        <v>-0.92271902825782148</v>
      </c>
      <c r="G213">
        <v>591</v>
      </c>
      <c r="H213">
        <f t="shared" ref="H213:H221" si="93">Q$23*G213+T$23</f>
        <v>89.24</v>
      </c>
      <c r="I213">
        <f t="shared" ref="I213:I221" si="94">R$23*G213+U$23</f>
        <v>-3.7299999999999898</v>
      </c>
      <c r="J213">
        <f t="shared" ref="J213:J221" si="95">S$23*G213+V$23</f>
        <v>2.2100000000000009</v>
      </c>
      <c r="K213">
        <f t="shared" si="89"/>
        <v>86.083245901516122</v>
      </c>
    </row>
    <row r="214" spans="1:11" x14ac:dyDescent="0.25">
      <c r="A214">
        <f>Planck!C214</f>
        <v>8000</v>
      </c>
      <c r="B214">
        <f t="shared" si="84"/>
        <v>0.29491210156250003</v>
      </c>
      <c r="C214">
        <f t="shared" si="85"/>
        <v>0.29377187500000002</v>
      </c>
      <c r="D214">
        <f t="shared" si="86"/>
        <v>0.31010085325195325</v>
      </c>
      <c r="E214">
        <f t="shared" si="87"/>
        <v>0.2996099319126217</v>
      </c>
      <c r="F214">
        <f t="shared" si="88"/>
        <v>-0.92271902825782148</v>
      </c>
      <c r="G214">
        <v>592</v>
      </c>
      <c r="H214">
        <f t="shared" si="93"/>
        <v>89.38</v>
      </c>
      <c r="I214">
        <f t="shared" si="94"/>
        <v>-3.960000000000008</v>
      </c>
      <c r="J214">
        <f t="shared" si="95"/>
        <v>2.3200000000000003</v>
      </c>
      <c r="K214">
        <f t="shared" si="89"/>
        <v>86.052836524067857</v>
      </c>
    </row>
    <row r="215" spans="1:11" x14ac:dyDescent="0.25">
      <c r="A215">
        <f>Planck!C215</f>
        <v>8000</v>
      </c>
      <c r="B215">
        <f t="shared" si="84"/>
        <v>0.29491210156250003</v>
      </c>
      <c r="C215">
        <f t="shared" si="85"/>
        <v>0.29377187500000002</v>
      </c>
      <c r="D215">
        <f t="shared" si="86"/>
        <v>0.31010085325195325</v>
      </c>
      <c r="E215">
        <f t="shared" si="87"/>
        <v>0.2996099319126217</v>
      </c>
      <c r="F215">
        <f t="shared" si="88"/>
        <v>-0.92271902825782148</v>
      </c>
      <c r="G215">
        <v>593</v>
      </c>
      <c r="H215">
        <f t="shared" si="93"/>
        <v>89.52</v>
      </c>
      <c r="I215">
        <f t="shared" si="94"/>
        <v>-4.1899999999999977</v>
      </c>
      <c r="J215">
        <f t="shared" si="95"/>
        <v>2.4299999999999997</v>
      </c>
      <c r="K215">
        <f t="shared" si="89"/>
        <v>86.022427146619606</v>
      </c>
    </row>
    <row r="216" spans="1:11" x14ac:dyDescent="0.25">
      <c r="A216">
        <f>Planck!C216</f>
        <v>8000</v>
      </c>
      <c r="B216">
        <f t="shared" si="84"/>
        <v>0.29491210156250003</v>
      </c>
      <c r="C216">
        <f t="shared" si="85"/>
        <v>0.29377187500000002</v>
      </c>
      <c r="D216">
        <f t="shared" si="86"/>
        <v>0.31010085325195325</v>
      </c>
      <c r="E216">
        <f t="shared" si="87"/>
        <v>0.2996099319126217</v>
      </c>
      <c r="F216">
        <f t="shared" si="88"/>
        <v>-0.92271902825782148</v>
      </c>
      <c r="G216">
        <v>594</v>
      </c>
      <c r="H216">
        <f t="shared" si="93"/>
        <v>89.66</v>
      </c>
      <c r="I216">
        <f t="shared" si="94"/>
        <v>-4.4199999999999875</v>
      </c>
      <c r="J216">
        <f t="shared" si="95"/>
        <v>2.5399999999999991</v>
      </c>
      <c r="K216">
        <f t="shared" si="89"/>
        <v>85.992017769171341</v>
      </c>
    </row>
    <row r="217" spans="1:11" x14ac:dyDescent="0.25">
      <c r="A217">
        <f>Planck!C217</f>
        <v>8000</v>
      </c>
      <c r="B217">
        <f t="shared" si="84"/>
        <v>0.29491210156250003</v>
      </c>
      <c r="C217">
        <f t="shared" si="85"/>
        <v>0.29377187500000002</v>
      </c>
      <c r="D217">
        <f t="shared" si="86"/>
        <v>0.31010085325195325</v>
      </c>
      <c r="E217">
        <f t="shared" si="87"/>
        <v>0.2996099319126217</v>
      </c>
      <c r="F217">
        <f t="shared" si="88"/>
        <v>-0.92271902825782148</v>
      </c>
      <c r="G217">
        <v>595</v>
      </c>
      <c r="H217">
        <f t="shared" si="93"/>
        <v>89.8</v>
      </c>
      <c r="I217">
        <f t="shared" si="94"/>
        <v>-4.6500000000000057</v>
      </c>
      <c r="J217">
        <f t="shared" si="95"/>
        <v>2.6499999999999986</v>
      </c>
      <c r="K217">
        <f t="shared" si="89"/>
        <v>85.961608391723075</v>
      </c>
    </row>
    <row r="218" spans="1:11" x14ac:dyDescent="0.25">
      <c r="A218">
        <f>Planck!C218</f>
        <v>8000</v>
      </c>
      <c r="B218">
        <f t="shared" si="84"/>
        <v>0.29491210156250003</v>
      </c>
      <c r="C218">
        <f t="shared" si="85"/>
        <v>0.29377187500000002</v>
      </c>
      <c r="D218">
        <f t="shared" si="86"/>
        <v>0.31010085325195325</v>
      </c>
      <c r="E218">
        <f t="shared" si="87"/>
        <v>0.2996099319126217</v>
      </c>
      <c r="F218">
        <f t="shared" si="88"/>
        <v>-0.92271902825782148</v>
      </c>
      <c r="G218">
        <v>596</v>
      </c>
      <c r="H218">
        <f t="shared" si="93"/>
        <v>89.94</v>
      </c>
      <c r="I218">
        <f t="shared" si="94"/>
        <v>-4.8799999999999955</v>
      </c>
      <c r="J218">
        <f t="shared" si="95"/>
        <v>2.759999999999998</v>
      </c>
      <c r="K218">
        <f t="shared" si="89"/>
        <v>85.931199014274824</v>
      </c>
    </row>
    <row r="219" spans="1:11" x14ac:dyDescent="0.25">
      <c r="A219">
        <f>Planck!C219</f>
        <v>8000</v>
      </c>
      <c r="B219">
        <f t="shared" si="84"/>
        <v>0.29491210156250003</v>
      </c>
      <c r="C219">
        <f t="shared" si="85"/>
        <v>0.29377187500000002</v>
      </c>
      <c r="D219">
        <f t="shared" si="86"/>
        <v>0.31010085325195325</v>
      </c>
      <c r="E219">
        <f t="shared" si="87"/>
        <v>0.2996099319126217</v>
      </c>
      <c r="F219">
        <f t="shared" si="88"/>
        <v>-0.92271902825782148</v>
      </c>
      <c r="G219">
        <v>597</v>
      </c>
      <c r="H219">
        <f t="shared" si="93"/>
        <v>90.08</v>
      </c>
      <c r="I219">
        <f t="shared" si="94"/>
        <v>-5.1100000000000136</v>
      </c>
      <c r="J219">
        <f t="shared" si="95"/>
        <v>2.8699999999999974</v>
      </c>
      <c r="K219">
        <f t="shared" si="89"/>
        <v>85.900789636826559</v>
      </c>
    </row>
    <row r="220" spans="1:11" x14ac:dyDescent="0.25">
      <c r="A220">
        <f>Planck!C220</f>
        <v>8000</v>
      </c>
      <c r="B220">
        <f t="shared" si="84"/>
        <v>0.29491210156250003</v>
      </c>
      <c r="C220">
        <f t="shared" si="85"/>
        <v>0.29377187500000002</v>
      </c>
      <c r="D220">
        <f t="shared" si="86"/>
        <v>0.31010085325195325</v>
      </c>
      <c r="E220">
        <f t="shared" si="87"/>
        <v>0.2996099319126217</v>
      </c>
      <c r="F220">
        <f t="shared" si="88"/>
        <v>-0.92271902825782148</v>
      </c>
      <c r="G220">
        <v>598</v>
      </c>
      <c r="H220">
        <f t="shared" si="93"/>
        <v>90.22</v>
      </c>
      <c r="I220">
        <f t="shared" si="94"/>
        <v>-5.3400000000000034</v>
      </c>
      <c r="J220">
        <f t="shared" si="95"/>
        <v>2.9800000000000111</v>
      </c>
      <c r="K220">
        <f t="shared" si="89"/>
        <v>85.87038025937828</v>
      </c>
    </row>
    <row r="221" spans="1:11" x14ac:dyDescent="0.25">
      <c r="A221">
        <f>Planck!C221</f>
        <v>8000</v>
      </c>
      <c r="B221">
        <f t="shared" si="84"/>
        <v>0.29491210156250003</v>
      </c>
      <c r="C221">
        <f t="shared" si="85"/>
        <v>0.29377187500000002</v>
      </c>
      <c r="D221">
        <f t="shared" si="86"/>
        <v>0.31010085325195325</v>
      </c>
      <c r="E221">
        <f t="shared" si="87"/>
        <v>0.2996099319126217</v>
      </c>
      <c r="F221">
        <f t="shared" si="88"/>
        <v>-0.92271902825782148</v>
      </c>
      <c r="G221">
        <v>599</v>
      </c>
      <c r="H221">
        <f t="shared" si="93"/>
        <v>90.36</v>
      </c>
      <c r="I221">
        <f t="shared" si="94"/>
        <v>-5.5699999999999932</v>
      </c>
      <c r="J221">
        <f t="shared" si="95"/>
        <v>3.0900000000000105</v>
      </c>
      <c r="K221">
        <f t="shared" si="89"/>
        <v>85.839970881930029</v>
      </c>
    </row>
    <row r="222" spans="1:11" x14ac:dyDescent="0.25">
      <c r="A222">
        <f>Planck!C222</f>
        <v>8000</v>
      </c>
      <c r="B222">
        <f t="shared" si="84"/>
        <v>0.29491210156250003</v>
      </c>
      <c r="C222">
        <f t="shared" si="85"/>
        <v>0.29377187500000002</v>
      </c>
      <c r="D222">
        <f t="shared" si="86"/>
        <v>0.31010085325195325</v>
      </c>
      <c r="E222">
        <f t="shared" si="87"/>
        <v>0.2996099319126217</v>
      </c>
      <c r="F222">
        <f t="shared" si="88"/>
        <v>-0.92271902825782148</v>
      </c>
      <c r="G222">
        <v>600</v>
      </c>
      <c r="H222">
        <f>Q$24*G222+T$24</f>
        <v>90.5</v>
      </c>
      <c r="I222">
        <f>R$24*G222+U$24</f>
        <v>-5.7999999999999972</v>
      </c>
      <c r="J222">
        <f>S$24*G222+V$24</f>
        <v>3.2000000000000028</v>
      </c>
      <c r="K222">
        <f t="shared" si="89"/>
        <v>85.809561504481763</v>
      </c>
    </row>
    <row r="223" spans="1:11" x14ac:dyDescent="0.25">
      <c r="A223">
        <f>Planck!C223</f>
        <v>8000</v>
      </c>
      <c r="B223">
        <f t="shared" si="84"/>
        <v>0.29491210156250003</v>
      </c>
      <c r="C223">
        <f t="shared" si="85"/>
        <v>0.29377187500000002</v>
      </c>
      <c r="D223">
        <f t="shared" si="86"/>
        <v>0.31010085325195325</v>
      </c>
      <c r="E223">
        <f t="shared" si="87"/>
        <v>0.2996099319126217</v>
      </c>
      <c r="F223">
        <f t="shared" si="88"/>
        <v>-0.92271902825782148</v>
      </c>
      <c r="G223">
        <v>601</v>
      </c>
      <c r="H223">
        <f t="shared" ref="H223:H231" si="96">Q$24*G223+T$24</f>
        <v>90.48</v>
      </c>
      <c r="I223">
        <f t="shared" ref="I223:I231" si="97">R$24*G223+U$24</f>
        <v>-5.9399999999999977</v>
      </c>
      <c r="J223">
        <f t="shared" ref="J223:J231" si="98">S$24*G223+V$24</f>
        <v>3.2900000000000063</v>
      </c>
      <c r="K223">
        <f t="shared" si="89"/>
        <v>85.664571401470795</v>
      </c>
    </row>
    <row r="224" spans="1:11" x14ac:dyDescent="0.25">
      <c r="A224">
        <f>Planck!C224</f>
        <v>8000</v>
      </c>
      <c r="B224">
        <f t="shared" si="84"/>
        <v>0.29491210156250003</v>
      </c>
      <c r="C224">
        <f t="shared" si="85"/>
        <v>0.29377187500000002</v>
      </c>
      <c r="D224">
        <f t="shared" si="86"/>
        <v>0.31010085325195325</v>
      </c>
      <c r="E224">
        <f t="shared" si="87"/>
        <v>0.2996099319126217</v>
      </c>
      <c r="F224">
        <f t="shared" si="88"/>
        <v>-0.92271902825782148</v>
      </c>
      <c r="G224">
        <v>602</v>
      </c>
      <c r="H224">
        <f t="shared" si="96"/>
        <v>90.46</v>
      </c>
      <c r="I224">
        <f t="shared" si="97"/>
        <v>-6.0799999999999983</v>
      </c>
      <c r="J224">
        <f t="shared" si="98"/>
        <v>3.3800000000000026</v>
      </c>
      <c r="K224">
        <f t="shared" si="89"/>
        <v>85.519581298459826</v>
      </c>
    </row>
    <row r="225" spans="1:11" x14ac:dyDescent="0.25">
      <c r="A225">
        <f>Planck!C225</f>
        <v>8000</v>
      </c>
      <c r="B225">
        <f t="shared" si="84"/>
        <v>0.29491210156250003</v>
      </c>
      <c r="C225">
        <f t="shared" si="85"/>
        <v>0.29377187500000002</v>
      </c>
      <c r="D225">
        <f t="shared" si="86"/>
        <v>0.31010085325195325</v>
      </c>
      <c r="E225">
        <f t="shared" si="87"/>
        <v>0.2996099319126217</v>
      </c>
      <c r="F225">
        <f t="shared" si="88"/>
        <v>-0.92271902825782148</v>
      </c>
      <c r="G225">
        <v>603</v>
      </c>
      <c r="H225">
        <f t="shared" si="96"/>
        <v>90.44</v>
      </c>
      <c r="I225">
        <f t="shared" si="97"/>
        <v>-6.2199999999999989</v>
      </c>
      <c r="J225">
        <f t="shared" si="98"/>
        <v>3.470000000000006</v>
      </c>
      <c r="K225">
        <f t="shared" si="89"/>
        <v>85.374591195448843</v>
      </c>
    </row>
    <row r="226" spans="1:11" x14ac:dyDescent="0.25">
      <c r="A226">
        <f>Planck!C226</f>
        <v>8000</v>
      </c>
      <c r="B226">
        <f t="shared" si="84"/>
        <v>0.29491210156250003</v>
      </c>
      <c r="C226">
        <f t="shared" si="85"/>
        <v>0.29377187500000002</v>
      </c>
      <c r="D226">
        <f t="shared" si="86"/>
        <v>0.31010085325195325</v>
      </c>
      <c r="E226">
        <f t="shared" si="87"/>
        <v>0.2996099319126217</v>
      </c>
      <c r="F226">
        <f t="shared" si="88"/>
        <v>-0.92271902825782148</v>
      </c>
      <c r="G226">
        <v>604</v>
      </c>
      <c r="H226">
        <f t="shared" si="96"/>
        <v>90.42</v>
      </c>
      <c r="I226">
        <f t="shared" si="97"/>
        <v>-6.3599999999999994</v>
      </c>
      <c r="J226">
        <f t="shared" si="98"/>
        <v>3.5600000000000023</v>
      </c>
      <c r="K226">
        <f t="shared" si="89"/>
        <v>85.229601092437889</v>
      </c>
    </row>
    <row r="227" spans="1:11" x14ac:dyDescent="0.25">
      <c r="A227">
        <f>Planck!C227</f>
        <v>8000</v>
      </c>
      <c r="B227">
        <f t="shared" si="84"/>
        <v>0.29491210156250003</v>
      </c>
      <c r="C227">
        <f t="shared" si="85"/>
        <v>0.29377187500000002</v>
      </c>
      <c r="D227">
        <f t="shared" si="86"/>
        <v>0.31010085325195325</v>
      </c>
      <c r="E227">
        <f t="shared" si="87"/>
        <v>0.2996099319126217</v>
      </c>
      <c r="F227">
        <f t="shared" si="88"/>
        <v>-0.92271902825782148</v>
      </c>
      <c r="G227">
        <v>605</v>
      </c>
      <c r="H227">
        <f t="shared" si="96"/>
        <v>90.4</v>
      </c>
      <c r="I227">
        <f t="shared" si="97"/>
        <v>-6.5</v>
      </c>
      <c r="J227">
        <f t="shared" si="98"/>
        <v>3.6500000000000057</v>
      </c>
      <c r="K227">
        <f t="shared" si="89"/>
        <v>85.084610989426906</v>
      </c>
    </row>
    <row r="228" spans="1:11" x14ac:dyDescent="0.25">
      <c r="A228">
        <f>Planck!C228</f>
        <v>8000</v>
      </c>
      <c r="B228">
        <f t="shared" si="84"/>
        <v>0.29491210156250003</v>
      </c>
      <c r="C228">
        <f t="shared" si="85"/>
        <v>0.29377187500000002</v>
      </c>
      <c r="D228">
        <f t="shared" si="86"/>
        <v>0.31010085325195325</v>
      </c>
      <c r="E228">
        <f t="shared" si="87"/>
        <v>0.2996099319126217</v>
      </c>
      <c r="F228">
        <f t="shared" si="88"/>
        <v>-0.92271902825782148</v>
      </c>
      <c r="G228">
        <v>606</v>
      </c>
      <c r="H228">
        <f t="shared" si="96"/>
        <v>90.38</v>
      </c>
      <c r="I228">
        <f t="shared" si="97"/>
        <v>-6.6400000000000006</v>
      </c>
      <c r="J228">
        <f t="shared" si="98"/>
        <v>3.740000000000002</v>
      </c>
      <c r="K228">
        <f t="shared" si="89"/>
        <v>84.939620886415938</v>
      </c>
    </row>
    <row r="229" spans="1:11" x14ac:dyDescent="0.25">
      <c r="A229">
        <f>Planck!C229</f>
        <v>8000</v>
      </c>
      <c r="B229">
        <f t="shared" si="84"/>
        <v>0.29491210156250003</v>
      </c>
      <c r="C229">
        <f t="shared" si="85"/>
        <v>0.29377187500000002</v>
      </c>
      <c r="D229">
        <f t="shared" si="86"/>
        <v>0.31010085325195325</v>
      </c>
      <c r="E229">
        <f t="shared" si="87"/>
        <v>0.2996099319126217</v>
      </c>
      <c r="F229">
        <f t="shared" si="88"/>
        <v>-0.92271902825782148</v>
      </c>
      <c r="G229">
        <v>607</v>
      </c>
      <c r="H229">
        <f t="shared" si="96"/>
        <v>90.36</v>
      </c>
      <c r="I229">
        <f t="shared" si="97"/>
        <v>-6.7799999999999869</v>
      </c>
      <c r="J229">
        <f t="shared" si="98"/>
        <v>3.8300000000000054</v>
      </c>
      <c r="K229">
        <f t="shared" si="89"/>
        <v>84.794630783404969</v>
      </c>
    </row>
    <row r="230" spans="1:11" x14ac:dyDescent="0.25">
      <c r="A230">
        <f>Planck!C230</f>
        <v>8000</v>
      </c>
      <c r="B230">
        <f t="shared" si="84"/>
        <v>0.29491210156250003</v>
      </c>
      <c r="C230">
        <f t="shared" si="85"/>
        <v>0.29377187500000002</v>
      </c>
      <c r="D230">
        <f t="shared" si="86"/>
        <v>0.31010085325195325</v>
      </c>
      <c r="E230">
        <f t="shared" si="87"/>
        <v>0.2996099319126217</v>
      </c>
      <c r="F230">
        <f t="shared" si="88"/>
        <v>-0.92271902825782148</v>
      </c>
      <c r="G230">
        <v>608</v>
      </c>
      <c r="H230">
        <f t="shared" si="96"/>
        <v>90.34</v>
      </c>
      <c r="I230">
        <f t="shared" si="97"/>
        <v>-6.9199999999999875</v>
      </c>
      <c r="J230">
        <f t="shared" si="98"/>
        <v>3.9200000000000017</v>
      </c>
      <c r="K230">
        <f t="shared" si="89"/>
        <v>84.649640680394</v>
      </c>
    </row>
    <row r="231" spans="1:11" x14ac:dyDescent="0.25">
      <c r="A231">
        <f>Planck!C231</f>
        <v>8000</v>
      </c>
      <c r="B231">
        <f t="shared" si="84"/>
        <v>0.29491210156250003</v>
      </c>
      <c r="C231">
        <f t="shared" si="85"/>
        <v>0.29377187500000002</v>
      </c>
      <c r="D231">
        <f t="shared" si="86"/>
        <v>0.31010085325195325</v>
      </c>
      <c r="E231">
        <f t="shared" si="87"/>
        <v>0.2996099319126217</v>
      </c>
      <c r="F231">
        <f t="shared" si="88"/>
        <v>-0.92271902825782148</v>
      </c>
      <c r="G231">
        <v>609</v>
      </c>
      <c r="H231">
        <f t="shared" si="96"/>
        <v>90.32</v>
      </c>
      <c r="I231">
        <f t="shared" si="97"/>
        <v>-7.0599999999999881</v>
      </c>
      <c r="J231">
        <f t="shared" si="98"/>
        <v>4.0100000000000051</v>
      </c>
      <c r="K231">
        <f t="shared" si="89"/>
        <v>84.504650577383018</v>
      </c>
    </row>
    <row r="232" spans="1:11" x14ac:dyDescent="0.25">
      <c r="A232">
        <f>Planck!C232</f>
        <v>8000</v>
      </c>
      <c r="B232">
        <f t="shared" si="84"/>
        <v>0.29491210156250003</v>
      </c>
      <c r="C232">
        <f t="shared" si="85"/>
        <v>0.29377187500000002</v>
      </c>
      <c r="D232">
        <f t="shared" si="86"/>
        <v>0.31010085325195325</v>
      </c>
      <c r="E232">
        <f t="shared" si="87"/>
        <v>0.2996099319126217</v>
      </c>
      <c r="F232">
        <f t="shared" si="88"/>
        <v>-0.92271902825782148</v>
      </c>
      <c r="G232">
        <v>610</v>
      </c>
      <c r="H232">
        <f>Q$25*G232+T$25</f>
        <v>90.3</v>
      </c>
      <c r="I232">
        <f>R$25*G232+U$25</f>
        <v>-7.2000000000000028</v>
      </c>
      <c r="J232">
        <f>S$25*G232+V$25</f>
        <v>4.1000000000000014</v>
      </c>
      <c r="K232">
        <f t="shared" si="89"/>
        <v>84.359660474372049</v>
      </c>
    </row>
    <row r="233" spans="1:11" x14ac:dyDescent="0.25">
      <c r="A233">
        <f>Planck!C233</f>
        <v>8000</v>
      </c>
      <c r="B233">
        <f t="shared" si="84"/>
        <v>0.29491210156250003</v>
      </c>
      <c r="C233">
        <f t="shared" si="85"/>
        <v>0.29377187500000002</v>
      </c>
      <c r="D233">
        <f t="shared" si="86"/>
        <v>0.31010085325195325</v>
      </c>
      <c r="E233">
        <f t="shared" si="87"/>
        <v>0.2996099319126217</v>
      </c>
      <c r="F233">
        <f t="shared" si="88"/>
        <v>-0.92271902825782148</v>
      </c>
      <c r="G233">
        <v>611</v>
      </c>
      <c r="H233">
        <f t="shared" ref="H233:H241" si="99">Q$25*G233+T$25</f>
        <v>90.11</v>
      </c>
      <c r="I233">
        <f t="shared" ref="I233:I241" si="100">R$25*G233+U$25</f>
        <v>-7.3400000000000034</v>
      </c>
      <c r="J233">
        <f t="shared" ref="J233:J241" si="101">S$25*G233+V$25</f>
        <v>4.1600000000000037</v>
      </c>
      <c r="K233">
        <f t="shared" si="89"/>
        <v>84.072351942208812</v>
      </c>
    </row>
    <row r="234" spans="1:11" x14ac:dyDescent="0.25">
      <c r="A234">
        <f>Planck!C234</f>
        <v>8000</v>
      </c>
      <c r="B234">
        <f t="shared" si="84"/>
        <v>0.29491210156250003</v>
      </c>
      <c r="C234">
        <f t="shared" si="85"/>
        <v>0.29377187500000002</v>
      </c>
      <c r="D234">
        <f t="shared" si="86"/>
        <v>0.31010085325195325</v>
      </c>
      <c r="E234">
        <f t="shared" si="87"/>
        <v>0.2996099319126217</v>
      </c>
      <c r="F234">
        <f t="shared" si="88"/>
        <v>-0.92271902825782148</v>
      </c>
      <c r="G234">
        <v>612</v>
      </c>
      <c r="H234">
        <f t="shared" si="99"/>
        <v>89.92</v>
      </c>
      <c r="I234">
        <f t="shared" si="100"/>
        <v>-7.480000000000004</v>
      </c>
      <c r="J234">
        <f t="shared" si="101"/>
        <v>4.220000000000006</v>
      </c>
      <c r="K234">
        <f t="shared" si="89"/>
        <v>83.785043410045574</v>
      </c>
    </row>
    <row r="235" spans="1:11" x14ac:dyDescent="0.25">
      <c r="A235">
        <f>Planck!C235</f>
        <v>8000</v>
      </c>
      <c r="B235">
        <f t="shared" si="84"/>
        <v>0.29491210156250003</v>
      </c>
      <c r="C235">
        <f t="shared" si="85"/>
        <v>0.29377187500000002</v>
      </c>
      <c r="D235">
        <f t="shared" si="86"/>
        <v>0.31010085325195325</v>
      </c>
      <c r="E235">
        <f t="shared" si="87"/>
        <v>0.2996099319126217</v>
      </c>
      <c r="F235">
        <f t="shared" si="88"/>
        <v>-0.92271902825782148</v>
      </c>
      <c r="G235">
        <v>613</v>
      </c>
      <c r="H235">
        <f t="shared" si="99"/>
        <v>89.73</v>
      </c>
      <c r="I235">
        <f t="shared" si="100"/>
        <v>-7.6200000000000045</v>
      </c>
      <c r="J235">
        <f t="shared" si="101"/>
        <v>4.2800000000000011</v>
      </c>
      <c r="K235">
        <f t="shared" si="89"/>
        <v>83.497734877882351</v>
      </c>
    </row>
    <row r="236" spans="1:11" x14ac:dyDescent="0.25">
      <c r="A236">
        <f>Planck!C236</f>
        <v>8000</v>
      </c>
      <c r="B236">
        <f t="shared" si="84"/>
        <v>0.29491210156250003</v>
      </c>
      <c r="C236">
        <f t="shared" si="85"/>
        <v>0.29377187500000002</v>
      </c>
      <c r="D236">
        <f t="shared" si="86"/>
        <v>0.31010085325195325</v>
      </c>
      <c r="E236">
        <f t="shared" si="87"/>
        <v>0.2996099319126217</v>
      </c>
      <c r="F236">
        <f t="shared" si="88"/>
        <v>-0.92271902825782148</v>
      </c>
      <c r="G236">
        <v>614</v>
      </c>
      <c r="H236">
        <f t="shared" si="99"/>
        <v>89.54</v>
      </c>
      <c r="I236">
        <f t="shared" si="100"/>
        <v>-7.7600000000000051</v>
      </c>
      <c r="J236">
        <f t="shared" si="101"/>
        <v>4.3400000000000034</v>
      </c>
      <c r="K236">
        <f t="shared" si="89"/>
        <v>83.210426345719114</v>
      </c>
    </row>
    <row r="237" spans="1:11" x14ac:dyDescent="0.25">
      <c r="A237">
        <f>Planck!C237</f>
        <v>8000</v>
      </c>
      <c r="B237">
        <f t="shared" si="84"/>
        <v>0.29491210156250003</v>
      </c>
      <c r="C237">
        <f t="shared" si="85"/>
        <v>0.29377187500000002</v>
      </c>
      <c r="D237">
        <f t="shared" si="86"/>
        <v>0.31010085325195325</v>
      </c>
      <c r="E237">
        <f t="shared" si="87"/>
        <v>0.2996099319126217</v>
      </c>
      <c r="F237">
        <f t="shared" si="88"/>
        <v>-0.92271902825782148</v>
      </c>
      <c r="G237">
        <v>615</v>
      </c>
      <c r="H237">
        <f t="shared" si="99"/>
        <v>89.350000000000009</v>
      </c>
      <c r="I237">
        <f t="shared" si="100"/>
        <v>-7.9000000000000057</v>
      </c>
      <c r="J237">
        <f t="shared" si="101"/>
        <v>4.4000000000000057</v>
      </c>
      <c r="K237">
        <f t="shared" si="89"/>
        <v>82.923117813555876</v>
      </c>
    </row>
    <row r="238" spans="1:11" x14ac:dyDescent="0.25">
      <c r="A238">
        <f>Planck!C238</f>
        <v>8000</v>
      </c>
      <c r="B238">
        <f t="shared" si="84"/>
        <v>0.29491210156250003</v>
      </c>
      <c r="C238">
        <f t="shared" si="85"/>
        <v>0.29377187500000002</v>
      </c>
      <c r="D238">
        <f t="shared" si="86"/>
        <v>0.31010085325195325</v>
      </c>
      <c r="E238">
        <f t="shared" si="87"/>
        <v>0.2996099319126217</v>
      </c>
      <c r="F238">
        <f t="shared" si="88"/>
        <v>-0.92271902825782148</v>
      </c>
      <c r="G238">
        <v>616</v>
      </c>
      <c r="H238">
        <f t="shared" si="99"/>
        <v>89.160000000000011</v>
      </c>
      <c r="I238">
        <f t="shared" si="100"/>
        <v>-8.0400000000000063</v>
      </c>
      <c r="J238">
        <f t="shared" si="101"/>
        <v>4.460000000000008</v>
      </c>
      <c r="K238">
        <f t="shared" si="89"/>
        <v>82.635809281392639</v>
      </c>
    </row>
    <row r="239" spans="1:11" x14ac:dyDescent="0.25">
      <c r="A239">
        <f>Planck!C239</f>
        <v>8000</v>
      </c>
      <c r="B239">
        <f t="shared" si="84"/>
        <v>0.29491210156250003</v>
      </c>
      <c r="C239">
        <f t="shared" si="85"/>
        <v>0.29377187500000002</v>
      </c>
      <c r="D239">
        <f t="shared" si="86"/>
        <v>0.31010085325195325</v>
      </c>
      <c r="E239">
        <f t="shared" si="87"/>
        <v>0.2996099319126217</v>
      </c>
      <c r="F239">
        <f t="shared" si="88"/>
        <v>-0.92271902825782148</v>
      </c>
      <c r="G239">
        <v>617</v>
      </c>
      <c r="H239">
        <f t="shared" si="99"/>
        <v>88.970000000000013</v>
      </c>
      <c r="I239">
        <f t="shared" si="100"/>
        <v>-8.1799999999999926</v>
      </c>
      <c r="J239">
        <f t="shared" si="101"/>
        <v>4.5200000000000031</v>
      </c>
      <c r="K239">
        <f t="shared" si="89"/>
        <v>82.348500749229416</v>
      </c>
    </row>
    <row r="240" spans="1:11" x14ac:dyDescent="0.25">
      <c r="A240">
        <f>Planck!C240</f>
        <v>8000</v>
      </c>
      <c r="B240">
        <f t="shared" si="84"/>
        <v>0.29491210156250003</v>
      </c>
      <c r="C240">
        <f t="shared" si="85"/>
        <v>0.29377187500000002</v>
      </c>
      <c r="D240">
        <f t="shared" si="86"/>
        <v>0.31010085325195325</v>
      </c>
      <c r="E240">
        <f t="shared" si="87"/>
        <v>0.2996099319126217</v>
      </c>
      <c r="F240">
        <f t="shared" si="88"/>
        <v>-0.92271902825782148</v>
      </c>
      <c r="G240">
        <v>618</v>
      </c>
      <c r="H240">
        <f t="shared" si="99"/>
        <v>88.78</v>
      </c>
      <c r="I240">
        <f t="shared" si="100"/>
        <v>-8.3199999999999932</v>
      </c>
      <c r="J240">
        <f t="shared" si="101"/>
        <v>4.5800000000000054</v>
      </c>
      <c r="K240">
        <f t="shared" si="89"/>
        <v>82.061192217066164</v>
      </c>
    </row>
    <row r="241" spans="1:11" x14ac:dyDescent="0.25">
      <c r="A241">
        <f>Planck!C241</f>
        <v>8000</v>
      </c>
      <c r="B241">
        <f t="shared" si="84"/>
        <v>0.29491210156250003</v>
      </c>
      <c r="C241">
        <f t="shared" si="85"/>
        <v>0.29377187500000002</v>
      </c>
      <c r="D241">
        <f t="shared" si="86"/>
        <v>0.31010085325195325</v>
      </c>
      <c r="E241">
        <f t="shared" si="87"/>
        <v>0.2996099319126217</v>
      </c>
      <c r="F241">
        <f t="shared" si="88"/>
        <v>-0.92271902825782148</v>
      </c>
      <c r="G241">
        <v>619</v>
      </c>
      <c r="H241">
        <f t="shared" si="99"/>
        <v>88.59</v>
      </c>
      <c r="I241">
        <f t="shared" si="100"/>
        <v>-8.4599999999999937</v>
      </c>
      <c r="J241">
        <f t="shared" si="101"/>
        <v>4.6400000000000077</v>
      </c>
      <c r="K241">
        <f t="shared" si="89"/>
        <v>81.773883684902927</v>
      </c>
    </row>
    <row r="242" spans="1:11" x14ac:dyDescent="0.25">
      <c r="A242">
        <f>Planck!C242</f>
        <v>8000</v>
      </c>
      <c r="B242">
        <f t="shared" si="84"/>
        <v>0.29491210156250003</v>
      </c>
      <c r="C242">
        <f t="shared" si="85"/>
        <v>0.29377187500000002</v>
      </c>
      <c r="D242">
        <f t="shared" si="86"/>
        <v>0.31010085325195325</v>
      </c>
      <c r="E242">
        <f t="shared" si="87"/>
        <v>0.2996099319126217</v>
      </c>
      <c r="F242">
        <f t="shared" si="88"/>
        <v>-0.92271902825782148</v>
      </c>
      <c r="G242">
        <v>620</v>
      </c>
      <c r="H242">
        <f>Q$26*G242+T$26</f>
        <v>88.400000000000034</v>
      </c>
      <c r="I242">
        <f>R$26*G242+U$26</f>
        <v>-8.6000000000000014</v>
      </c>
      <c r="J242">
        <f>S$26*G242+V$26</f>
        <v>4.6999999999999993</v>
      </c>
      <c r="K242">
        <f t="shared" si="89"/>
        <v>81.486575152739718</v>
      </c>
    </row>
    <row r="243" spans="1:11" x14ac:dyDescent="0.25">
      <c r="A243">
        <f>Planck!C243</f>
        <v>8000</v>
      </c>
      <c r="B243">
        <f t="shared" si="84"/>
        <v>0.29491210156250003</v>
      </c>
      <c r="C243">
        <f t="shared" si="85"/>
        <v>0.29377187500000002</v>
      </c>
      <c r="D243">
        <f t="shared" si="86"/>
        <v>0.31010085325195325</v>
      </c>
      <c r="E243">
        <f t="shared" si="87"/>
        <v>0.2996099319126217</v>
      </c>
      <c r="F243">
        <f t="shared" si="88"/>
        <v>-0.92271902825782148</v>
      </c>
      <c r="G243">
        <v>621</v>
      </c>
      <c r="H243">
        <f t="shared" ref="H243:H251" si="102">Q$26*G243+T$26</f>
        <v>87.960000000000036</v>
      </c>
      <c r="I243">
        <f t="shared" ref="I243:I251" si="103">R$26*G243+U$26</f>
        <v>-8.6899999999999977</v>
      </c>
      <c r="J243">
        <f t="shared" ref="J243:J251" si="104">S$26*G243+V$26</f>
        <v>4.7399999999999984</v>
      </c>
      <c r="K243">
        <f t="shared" si="89"/>
        <v>80.982701497737281</v>
      </c>
    </row>
    <row r="244" spans="1:11" x14ac:dyDescent="0.25">
      <c r="A244">
        <f>Planck!C244</f>
        <v>8000</v>
      </c>
      <c r="B244">
        <f t="shared" si="84"/>
        <v>0.29491210156250003</v>
      </c>
      <c r="C244">
        <f t="shared" si="85"/>
        <v>0.29377187500000002</v>
      </c>
      <c r="D244">
        <f t="shared" si="86"/>
        <v>0.31010085325195325</v>
      </c>
      <c r="E244">
        <f t="shared" si="87"/>
        <v>0.2996099319126217</v>
      </c>
      <c r="F244">
        <f t="shared" si="88"/>
        <v>-0.92271902825782148</v>
      </c>
      <c r="G244">
        <v>622</v>
      </c>
      <c r="H244">
        <f t="shared" si="102"/>
        <v>87.520000000000039</v>
      </c>
      <c r="I244">
        <f t="shared" si="103"/>
        <v>-8.7800000000000011</v>
      </c>
      <c r="J244">
        <f t="shared" si="104"/>
        <v>4.7800000000000011</v>
      </c>
      <c r="K244">
        <f t="shared" si="89"/>
        <v>80.47882784273483</v>
      </c>
    </row>
    <row r="245" spans="1:11" x14ac:dyDescent="0.25">
      <c r="A245">
        <f>Planck!C245</f>
        <v>8000</v>
      </c>
      <c r="B245">
        <f t="shared" si="84"/>
        <v>0.29491210156250003</v>
      </c>
      <c r="C245">
        <f t="shared" si="85"/>
        <v>0.29377187500000002</v>
      </c>
      <c r="D245">
        <f t="shared" si="86"/>
        <v>0.31010085325195325</v>
      </c>
      <c r="E245">
        <f t="shared" si="87"/>
        <v>0.2996099319126217</v>
      </c>
      <c r="F245">
        <f t="shared" si="88"/>
        <v>-0.92271902825782148</v>
      </c>
      <c r="G245">
        <v>623</v>
      </c>
      <c r="H245">
        <f t="shared" si="102"/>
        <v>87.080000000000041</v>
      </c>
      <c r="I245">
        <f t="shared" si="103"/>
        <v>-8.8699999999999974</v>
      </c>
      <c r="J245">
        <f t="shared" si="104"/>
        <v>4.82</v>
      </c>
      <c r="K245">
        <f t="shared" si="89"/>
        <v>79.974954187732394</v>
      </c>
    </row>
    <row r="246" spans="1:11" x14ac:dyDescent="0.25">
      <c r="A246">
        <f>Planck!C246</f>
        <v>8000</v>
      </c>
      <c r="B246">
        <f t="shared" si="84"/>
        <v>0.29491210156250003</v>
      </c>
      <c r="C246">
        <f t="shared" si="85"/>
        <v>0.29377187500000002</v>
      </c>
      <c r="D246">
        <f t="shared" si="86"/>
        <v>0.31010085325195325</v>
      </c>
      <c r="E246">
        <f t="shared" si="87"/>
        <v>0.2996099319126217</v>
      </c>
      <c r="F246">
        <f t="shared" si="88"/>
        <v>-0.92271902825782148</v>
      </c>
      <c r="G246">
        <v>624</v>
      </c>
      <c r="H246">
        <f t="shared" si="102"/>
        <v>86.640000000000043</v>
      </c>
      <c r="I246">
        <f t="shared" si="103"/>
        <v>-8.9600000000000009</v>
      </c>
      <c r="J246">
        <f t="shared" si="104"/>
        <v>4.8599999999999994</v>
      </c>
      <c r="K246">
        <f t="shared" si="89"/>
        <v>79.471080532729928</v>
      </c>
    </row>
    <row r="247" spans="1:11" x14ac:dyDescent="0.25">
      <c r="A247">
        <f>Planck!C247</f>
        <v>8000</v>
      </c>
      <c r="B247">
        <f t="shared" si="84"/>
        <v>0.29491210156250003</v>
      </c>
      <c r="C247">
        <f t="shared" si="85"/>
        <v>0.29377187500000002</v>
      </c>
      <c r="D247">
        <f t="shared" si="86"/>
        <v>0.31010085325195325</v>
      </c>
      <c r="E247">
        <f t="shared" si="87"/>
        <v>0.2996099319126217</v>
      </c>
      <c r="F247">
        <f t="shared" si="88"/>
        <v>-0.92271902825782148</v>
      </c>
      <c r="G247">
        <v>625</v>
      </c>
      <c r="H247">
        <f t="shared" si="102"/>
        <v>86.200000000000045</v>
      </c>
      <c r="I247">
        <f t="shared" si="103"/>
        <v>-9.0499999999999972</v>
      </c>
      <c r="J247">
        <f t="shared" si="104"/>
        <v>4.8999999999999986</v>
      </c>
      <c r="K247">
        <f t="shared" si="89"/>
        <v>78.967206877727492</v>
      </c>
    </row>
    <row r="248" spans="1:11" x14ac:dyDescent="0.25">
      <c r="A248">
        <f>Planck!C248</f>
        <v>8000</v>
      </c>
      <c r="B248">
        <f t="shared" si="84"/>
        <v>0.29491210156250003</v>
      </c>
      <c r="C248">
        <f t="shared" si="85"/>
        <v>0.29377187500000002</v>
      </c>
      <c r="D248">
        <f t="shared" si="86"/>
        <v>0.31010085325195325</v>
      </c>
      <c r="E248">
        <f t="shared" si="87"/>
        <v>0.2996099319126217</v>
      </c>
      <c r="F248">
        <f t="shared" si="88"/>
        <v>-0.92271902825782148</v>
      </c>
      <c r="G248">
        <v>626</v>
      </c>
      <c r="H248">
        <f t="shared" si="102"/>
        <v>85.760000000000048</v>
      </c>
      <c r="I248">
        <f t="shared" si="103"/>
        <v>-9.14</v>
      </c>
      <c r="J248">
        <f t="shared" si="104"/>
        <v>4.9400000000000013</v>
      </c>
      <c r="K248">
        <f t="shared" si="89"/>
        <v>78.463333222725041</v>
      </c>
    </row>
    <row r="249" spans="1:11" x14ac:dyDescent="0.25">
      <c r="A249">
        <f>Planck!C249</f>
        <v>8000</v>
      </c>
      <c r="B249">
        <f t="shared" si="84"/>
        <v>0.29491210156250003</v>
      </c>
      <c r="C249">
        <f t="shared" si="85"/>
        <v>0.29377187500000002</v>
      </c>
      <c r="D249">
        <f t="shared" si="86"/>
        <v>0.31010085325195325</v>
      </c>
      <c r="E249">
        <f t="shared" si="87"/>
        <v>0.2996099319126217</v>
      </c>
      <c r="F249">
        <f t="shared" si="88"/>
        <v>-0.92271902825782148</v>
      </c>
      <c r="G249">
        <v>627</v>
      </c>
      <c r="H249">
        <f t="shared" si="102"/>
        <v>85.32000000000005</v>
      </c>
      <c r="I249">
        <f t="shared" si="103"/>
        <v>-9.2299999999999969</v>
      </c>
      <c r="J249">
        <f t="shared" si="104"/>
        <v>4.9800000000000004</v>
      </c>
      <c r="K249">
        <f t="shared" si="89"/>
        <v>77.959459567722604</v>
      </c>
    </row>
    <row r="250" spans="1:11" x14ac:dyDescent="0.25">
      <c r="A250">
        <f>Planck!C250</f>
        <v>8000</v>
      </c>
      <c r="B250">
        <f t="shared" si="84"/>
        <v>0.29491210156250003</v>
      </c>
      <c r="C250">
        <f t="shared" si="85"/>
        <v>0.29377187500000002</v>
      </c>
      <c r="D250">
        <f t="shared" si="86"/>
        <v>0.31010085325195325</v>
      </c>
      <c r="E250">
        <f t="shared" si="87"/>
        <v>0.2996099319126217</v>
      </c>
      <c r="F250">
        <f t="shared" si="88"/>
        <v>-0.92271902825782148</v>
      </c>
      <c r="G250">
        <v>628</v>
      </c>
      <c r="H250">
        <f t="shared" si="102"/>
        <v>84.880000000000052</v>
      </c>
      <c r="I250">
        <f t="shared" si="103"/>
        <v>-9.32</v>
      </c>
      <c r="J250">
        <f t="shared" si="104"/>
        <v>5.0199999999999996</v>
      </c>
      <c r="K250">
        <f t="shared" si="89"/>
        <v>77.455585912720153</v>
      </c>
    </row>
    <row r="251" spans="1:11" x14ac:dyDescent="0.25">
      <c r="A251">
        <f>Planck!C251</f>
        <v>8000</v>
      </c>
      <c r="B251">
        <f t="shared" si="84"/>
        <v>0.29491210156250003</v>
      </c>
      <c r="C251">
        <f t="shared" si="85"/>
        <v>0.29377187500000002</v>
      </c>
      <c r="D251">
        <f t="shared" si="86"/>
        <v>0.31010085325195325</v>
      </c>
      <c r="E251">
        <f t="shared" si="87"/>
        <v>0.2996099319126217</v>
      </c>
      <c r="F251">
        <f t="shared" si="88"/>
        <v>-0.92271902825782148</v>
      </c>
      <c r="G251">
        <v>629</v>
      </c>
      <c r="H251">
        <f t="shared" si="102"/>
        <v>84.440000000000055</v>
      </c>
      <c r="I251">
        <f t="shared" si="103"/>
        <v>-9.4099999999999966</v>
      </c>
      <c r="J251">
        <f t="shared" si="104"/>
        <v>5.0599999999999987</v>
      </c>
      <c r="K251">
        <f t="shared" si="89"/>
        <v>76.951712257717716</v>
      </c>
    </row>
    <row r="252" spans="1:11" x14ac:dyDescent="0.25">
      <c r="A252">
        <f>Planck!C252</f>
        <v>8000</v>
      </c>
      <c r="B252">
        <f t="shared" si="84"/>
        <v>0.29491210156250003</v>
      </c>
      <c r="C252">
        <f t="shared" si="85"/>
        <v>0.29377187500000002</v>
      </c>
      <c r="D252">
        <f t="shared" si="86"/>
        <v>0.31010085325195325</v>
      </c>
      <c r="E252">
        <f t="shared" si="87"/>
        <v>0.2996099319126217</v>
      </c>
      <c r="F252">
        <f t="shared" si="88"/>
        <v>-0.92271902825782148</v>
      </c>
      <c r="G252">
        <v>630</v>
      </c>
      <c r="H252">
        <f>Q$27*G252+T$27</f>
        <v>84</v>
      </c>
      <c r="I252">
        <f>R$27*G252+U$27</f>
        <v>-9.5</v>
      </c>
      <c r="J252">
        <f>S$27*G252+V$27</f>
        <v>5.0999999999999943</v>
      </c>
      <c r="K252">
        <f t="shared" si="89"/>
        <v>76.447838602715208</v>
      </c>
    </row>
    <row r="253" spans="1:11" x14ac:dyDescent="0.25">
      <c r="A253">
        <f>Planck!C253</f>
        <v>8000</v>
      </c>
      <c r="B253">
        <f t="shared" si="84"/>
        <v>0.29491210156250003</v>
      </c>
      <c r="C253">
        <f t="shared" si="85"/>
        <v>0.29377187500000002</v>
      </c>
      <c r="D253">
        <f t="shared" si="86"/>
        <v>0.31010085325195325</v>
      </c>
      <c r="E253">
        <f t="shared" si="87"/>
        <v>0.2996099319126217</v>
      </c>
      <c r="F253">
        <f t="shared" si="88"/>
        <v>-0.92271902825782148</v>
      </c>
      <c r="G253">
        <v>631</v>
      </c>
      <c r="H253">
        <f t="shared" ref="H253:H261" si="105">Q$27*G253+T$27</f>
        <v>84.11</v>
      </c>
      <c r="I253">
        <f t="shared" ref="I253:I261" si="106">R$27*G253+U$27</f>
        <v>-9.64</v>
      </c>
      <c r="J253">
        <f t="shared" ref="J253:J261" si="107">S$27*G253+V$27</f>
        <v>5.2599999999999909</v>
      </c>
      <c r="K253">
        <f t="shared" si="89"/>
        <v>76.368258167726196</v>
      </c>
    </row>
    <row r="254" spans="1:11" x14ac:dyDescent="0.25">
      <c r="A254">
        <f>Planck!C254</f>
        <v>8000</v>
      </c>
      <c r="B254">
        <f t="shared" si="84"/>
        <v>0.29491210156250003</v>
      </c>
      <c r="C254">
        <f t="shared" si="85"/>
        <v>0.29377187500000002</v>
      </c>
      <c r="D254">
        <f t="shared" si="86"/>
        <v>0.31010085325195325</v>
      </c>
      <c r="E254">
        <f t="shared" si="87"/>
        <v>0.2996099319126217</v>
      </c>
      <c r="F254">
        <f t="shared" si="88"/>
        <v>-0.92271902825782148</v>
      </c>
      <c r="G254">
        <v>632</v>
      </c>
      <c r="H254">
        <f t="shared" si="105"/>
        <v>84.22</v>
      </c>
      <c r="I254">
        <f t="shared" si="106"/>
        <v>-9.7800000000000011</v>
      </c>
      <c r="J254">
        <f t="shared" si="107"/>
        <v>5.4199999999999875</v>
      </c>
      <c r="K254">
        <f t="shared" si="89"/>
        <v>76.28867773273717</v>
      </c>
    </row>
    <row r="255" spans="1:11" x14ac:dyDescent="0.25">
      <c r="A255">
        <f>Planck!C255</f>
        <v>8000</v>
      </c>
      <c r="B255">
        <f t="shared" si="84"/>
        <v>0.29491210156250003</v>
      </c>
      <c r="C255">
        <f t="shared" si="85"/>
        <v>0.29377187500000002</v>
      </c>
      <c r="D255">
        <f t="shared" si="86"/>
        <v>0.31010085325195325</v>
      </c>
      <c r="E255">
        <f t="shared" si="87"/>
        <v>0.2996099319126217</v>
      </c>
      <c r="F255">
        <f t="shared" si="88"/>
        <v>-0.92271902825782148</v>
      </c>
      <c r="G255">
        <v>633</v>
      </c>
      <c r="H255">
        <f t="shared" si="105"/>
        <v>84.33</v>
      </c>
      <c r="I255">
        <f t="shared" si="106"/>
        <v>-9.9200000000000017</v>
      </c>
      <c r="J255">
        <f t="shared" si="107"/>
        <v>5.5799999999999983</v>
      </c>
      <c r="K255">
        <f t="shared" si="89"/>
        <v>76.209097297748158</v>
      </c>
    </row>
    <row r="256" spans="1:11" x14ac:dyDescent="0.25">
      <c r="A256">
        <f>Planck!C256</f>
        <v>8000</v>
      </c>
      <c r="B256">
        <f t="shared" si="84"/>
        <v>0.29491210156250003</v>
      </c>
      <c r="C256">
        <f t="shared" si="85"/>
        <v>0.29377187500000002</v>
      </c>
      <c r="D256">
        <f t="shared" si="86"/>
        <v>0.31010085325195325</v>
      </c>
      <c r="E256">
        <f t="shared" si="87"/>
        <v>0.2996099319126217</v>
      </c>
      <c r="F256">
        <f t="shared" si="88"/>
        <v>-0.92271902825782148</v>
      </c>
      <c r="G256">
        <v>634</v>
      </c>
      <c r="H256">
        <f t="shared" si="105"/>
        <v>84.44</v>
      </c>
      <c r="I256">
        <f t="shared" si="106"/>
        <v>-10.059999999999988</v>
      </c>
      <c r="J256">
        <f t="shared" si="107"/>
        <v>5.7399999999999949</v>
      </c>
      <c r="K256">
        <f t="shared" si="89"/>
        <v>76.129516862759132</v>
      </c>
    </row>
    <row r="257" spans="1:11" x14ac:dyDescent="0.25">
      <c r="A257">
        <f>Planck!C257</f>
        <v>8000</v>
      </c>
      <c r="B257">
        <f t="shared" si="84"/>
        <v>0.29491210156250003</v>
      </c>
      <c r="C257">
        <f t="shared" si="85"/>
        <v>0.29377187500000002</v>
      </c>
      <c r="D257">
        <f t="shared" si="86"/>
        <v>0.31010085325195325</v>
      </c>
      <c r="E257">
        <f t="shared" si="87"/>
        <v>0.2996099319126217</v>
      </c>
      <c r="F257">
        <f t="shared" si="88"/>
        <v>-0.92271902825782148</v>
      </c>
      <c r="G257">
        <v>635</v>
      </c>
      <c r="H257">
        <f t="shared" si="105"/>
        <v>84.55</v>
      </c>
      <c r="I257">
        <f t="shared" si="106"/>
        <v>-10.199999999999989</v>
      </c>
      <c r="J257">
        <f t="shared" si="107"/>
        <v>5.8999999999999915</v>
      </c>
      <c r="K257">
        <f t="shared" si="89"/>
        <v>76.04993642777012</v>
      </c>
    </row>
    <row r="258" spans="1:11" x14ac:dyDescent="0.25">
      <c r="A258">
        <f>Planck!C258</f>
        <v>8000</v>
      </c>
      <c r="B258">
        <f t="shared" si="84"/>
        <v>0.29491210156250003</v>
      </c>
      <c r="C258">
        <f t="shared" si="85"/>
        <v>0.29377187500000002</v>
      </c>
      <c r="D258">
        <f t="shared" si="86"/>
        <v>0.31010085325195325</v>
      </c>
      <c r="E258">
        <f t="shared" si="87"/>
        <v>0.2996099319126217</v>
      </c>
      <c r="F258">
        <f t="shared" si="88"/>
        <v>-0.92271902825782148</v>
      </c>
      <c r="G258">
        <v>636</v>
      </c>
      <c r="H258">
        <f t="shared" si="105"/>
        <v>84.66</v>
      </c>
      <c r="I258">
        <f t="shared" si="106"/>
        <v>-10.339999999999989</v>
      </c>
      <c r="J258">
        <f t="shared" si="107"/>
        <v>6.0599999999999881</v>
      </c>
      <c r="K258">
        <f t="shared" si="89"/>
        <v>75.970355992781094</v>
      </c>
    </row>
    <row r="259" spans="1:11" x14ac:dyDescent="0.25">
      <c r="A259">
        <f>Planck!C259</f>
        <v>8000</v>
      </c>
      <c r="B259">
        <f t="shared" ref="B259:B322" si="108">(-4050700000)/(A259*A259*A259)+(2967800)/(A259*A259)+(99.11)/(A259)+0.244063</f>
        <v>0.29491210156250003</v>
      </c>
      <c r="C259">
        <f t="shared" ref="C259:C322" si="109">(-2006400000)/(A259*A259*A259)+(1901800)/(A259*A259)+(247.48)/(A259)+0.23704</f>
        <v>0.29377187500000002</v>
      </c>
      <c r="D259">
        <f t="shared" ref="D259:D322" si="110">IF(A259&lt;=7000,-3*B259*B259+2.873*B259-0.275,-3*C259*C259+2.873*C259-0.275)</f>
        <v>0.31010085325195325</v>
      </c>
      <c r="E259">
        <f t="shared" ref="E259:E322" si="111">IF(A259&lt;=7000,(-1.3515-1.7703*B259+5.9114*D259)/(0.0241+0.2562*B259-0.7341*D259),(-1.3515-1.7703*C259+5.9114*D259)/(0.0241+0.2562*C259-0.7341*D259))</f>
        <v>0.2996099319126217</v>
      </c>
      <c r="F259">
        <f t="shared" ref="F259:F322" si="112">IF(A259&lt;=7000,(0.03-31.4424*B259+30.0717*D259)/(0.0241+0.2562*B259-0.7341*D259),(0.03-31.4424*C259+30.0717*D259)/(0.0241+0.2562*C259-0.7341*D259))</f>
        <v>-0.92271902825782148</v>
      </c>
      <c r="G259">
        <v>637</v>
      </c>
      <c r="H259">
        <f t="shared" si="105"/>
        <v>84.77</v>
      </c>
      <c r="I259">
        <f t="shared" si="106"/>
        <v>-10.47999999999999</v>
      </c>
      <c r="J259">
        <f t="shared" si="107"/>
        <v>6.2199999999999989</v>
      </c>
      <c r="K259">
        <f t="shared" ref="K259:K322" si="113">H259+E259*I259+F259*J259</f>
        <v>75.890775557792082</v>
      </c>
    </row>
    <row r="260" spans="1:11" x14ac:dyDescent="0.25">
      <c r="A260">
        <f>Planck!C260</f>
        <v>8000</v>
      </c>
      <c r="B260">
        <f t="shared" si="108"/>
        <v>0.29491210156250003</v>
      </c>
      <c r="C260">
        <f t="shared" si="109"/>
        <v>0.29377187500000002</v>
      </c>
      <c r="D260">
        <f t="shared" si="110"/>
        <v>0.31010085325195325</v>
      </c>
      <c r="E260">
        <f t="shared" si="111"/>
        <v>0.2996099319126217</v>
      </c>
      <c r="F260">
        <f t="shared" si="112"/>
        <v>-0.92271902825782148</v>
      </c>
      <c r="G260">
        <v>638</v>
      </c>
      <c r="H260">
        <f t="shared" si="105"/>
        <v>84.88</v>
      </c>
      <c r="I260">
        <f t="shared" si="106"/>
        <v>-10.61999999999999</v>
      </c>
      <c r="J260">
        <f t="shared" si="107"/>
        <v>6.3799999999999955</v>
      </c>
      <c r="K260">
        <f t="shared" si="113"/>
        <v>75.811195122803056</v>
      </c>
    </row>
    <row r="261" spans="1:11" x14ac:dyDescent="0.25">
      <c r="A261">
        <f>Planck!C261</f>
        <v>8000</v>
      </c>
      <c r="B261">
        <f t="shared" si="108"/>
        <v>0.29491210156250003</v>
      </c>
      <c r="C261">
        <f t="shared" si="109"/>
        <v>0.29377187500000002</v>
      </c>
      <c r="D261">
        <f t="shared" si="110"/>
        <v>0.31010085325195325</v>
      </c>
      <c r="E261">
        <f t="shared" si="111"/>
        <v>0.2996099319126217</v>
      </c>
      <c r="F261">
        <f t="shared" si="112"/>
        <v>-0.92271902825782148</v>
      </c>
      <c r="G261">
        <v>639</v>
      </c>
      <c r="H261">
        <f t="shared" si="105"/>
        <v>84.99</v>
      </c>
      <c r="I261">
        <f t="shared" si="106"/>
        <v>-10.759999999999991</v>
      </c>
      <c r="J261">
        <f t="shared" si="107"/>
        <v>6.539999999999992</v>
      </c>
      <c r="K261">
        <f t="shared" si="113"/>
        <v>75.731614687814044</v>
      </c>
    </row>
    <row r="262" spans="1:11" x14ac:dyDescent="0.25">
      <c r="A262">
        <f>Planck!C262</f>
        <v>8000</v>
      </c>
      <c r="B262">
        <f t="shared" si="108"/>
        <v>0.29491210156250003</v>
      </c>
      <c r="C262">
        <f t="shared" si="109"/>
        <v>0.29377187500000002</v>
      </c>
      <c r="D262">
        <f t="shared" si="110"/>
        <v>0.31010085325195325</v>
      </c>
      <c r="E262">
        <f t="shared" si="111"/>
        <v>0.2996099319126217</v>
      </c>
      <c r="F262">
        <f t="shared" si="112"/>
        <v>-0.92271902825782148</v>
      </c>
      <c r="G262">
        <v>640</v>
      </c>
      <c r="H262">
        <f>Q$28*G262+T$28</f>
        <v>85.100000000000023</v>
      </c>
      <c r="I262">
        <f>R$28*G262+U$28</f>
        <v>-10.899999999999999</v>
      </c>
      <c r="J262">
        <f>S$28*G262+V$28</f>
        <v>6.6999999999999993</v>
      </c>
      <c r="K262">
        <f t="shared" si="113"/>
        <v>75.652034252825047</v>
      </c>
    </row>
    <row r="263" spans="1:11" x14ac:dyDescent="0.25">
      <c r="A263">
        <f>Planck!C263</f>
        <v>8000</v>
      </c>
      <c r="B263">
        <f t="shared" si="108"/>
        <v>0.29491210156250003</v>
      </c>
      <c r="C263">
        <f t="shared" si="109"/>
        <v>0.29377187500000002</v>
      </c>
      <c r="D263">
        <f t="shared" si="110"/>
        <v>0.31010085325195325</v>
      </c>
      <c r="E263">
        <f t="shared" si="111"/>
        <v>0.2996099319126217</v>
      </c>
      <c r="F263">
        <f t="shared" si="112"/>
        <v>-0.92271902825782148</v>
      </c>
      <c r="G263">
        <v>641</v>
      </c>
      <c r="H263">
        <f t="shared" ref="H263:H271" si="114">Q$28*G263+T$28</f>
        <v>84.78000000000003</v>
      </c>
      <c r="I263">
        <f t="shared" ref="I263:I271" si="115">R$28*G263+U$28</f>
        <v>-10.879999999999997</v>
      </c>
      <c r="J263">
        <f t="shared" ref="J263:J271" si="116">S$28*G263+V$28</f>
        <v>6.7600000000000016</v>
      </c>
      <c r="K263">
        <f t="shared" si="113"/>
        <v>75.282663309767827</v>
      </c>
    </row>
    <row r="264" spans="1:11" x14ac:dyDescent="0.25">
      <c r="A264">
        <f>Planck!C264</f>
        <v>8000</v>
      </c>
      <c r="B264">
        <f t="shared" si="108"/>
        <v>0.29491210156250003</v>
      </c>
      <c r="C264">
        <f t="shared" si="109"/>
        <v>0.29377187500000002</v>
      </c>
      <c r="D264">
        <f t="shared" si="110"/>
        <v>0.31010085325195325</v>
      </c>
      <c r="E264">
        <f t="shared" si="111"/>
        <v>0.2996099319126217</v>
      </c>
      <c r="F264">
        <f t="shared" si="112"/>
        <v>-0.92271902825782148</v>
      </c>
      <c r="G264">
        <v>642</v>
      </c>
      <c r="H264">
        <f t="shared" si="114"/>
        <v>84.460000000000036</v>
      </c>
      <c r="I264">
        <f t="shared" si="115"/>
        <v>-10.859999999999998</v>
      </c>
      <c r="J264">
        <f t="shared" si="116"/>
        <v>6.8199999999999967</v>
      </c>
      <c r="K264">
        <f t="shared" si="113"/>
        <v>74.913292366710621</v>
      </c>
    </row>
    <row r="265" spans="1:11" x14ac:dyDescent="0.25">
      <c r="A265">
        <f>Planck!C265</f>
        <v>8000</v>
      </c>
      <c r="B265">
        <f t="shared" si="108"/>
        <v>0.29491210156250003</v>
      </c>
      <c r="C265">
        <f t="shared" si="109"/>
        <v>0.29377187500000002</v>
      </c>
      <c r="D265">
        <f t="shared" si="110"/>
        <v>0.31010085325195325</v>
      </c>
      <c r="E265">
        <f t="shared" si="111"/>
        <v>0.2996099319126217</v>
      </c>
      <c r="F265">
        <f t="shared" si="112"/>
        <v>-0.92271902825782148</v>
      </c>
      <c r="G265">
        <v>643</v>
      </c>
      <c r="H265">
        <f t="shared" si="114"/>
        <v>84.140000000000043</v>
      </c>
      <c r="I265">
        <f t="shared" si="115"/>
        <v>-10.839999999999998</v>
      </c>
      <c r="J265">
        <f t="shared" si="116"/>
        <v>6.879999999999999</v>
      </c>
      <c r="K265">
        <f t="shared" si="113"/>
        <v>74.543921423653416</v>
      </c>
    </row>
    <row r="266" spans="1:11" x14ac:dyDescent="0.25">
      <c r="A266">
        <f>Planck!C266</f>
        <v>8000</v>
      </c>
      <c r="B266">
        <f t="shared" si="108"/>
        <v>0.29491210156250003</v>
      </c>
      <c r="C266">
        <f t="shared" si="109"/>
        <v>0.29377187500000002</v>
      </c>
      <c r="D266">
        <f t="shared" si="110"/>
        <v>0.31010085325195325</v>
      </c>
      <c r="E266">
        <f t="shared" si="111"/>
        <v>0.2996099319126217</v>
      </c>
      <c r="F266">
        <f t="shared" si="112"/>
        <v>-0.92271902825782148</v>
      </c>
      <c r="G266">
        <v>644</v>
      </c>
      <c r="H266">
        <f t="shared" si="114"/>
        <v>83.82000000000005</v>
      </c>
      <c r="I266">
        <f t="shared" si="115"/>
        <v>-10.819999999999997</v>
      </c>
      <c r="J266">
        <f t="shared" si="116"/>
        <v>6.9400000000000013</v>
      </c>
      <c r="K266">
        <f t="shared" si="113"/>
        <v>74.17455048059621</v>
      </c>
    </row>
    <row r="267" spans="1:11" x14ac:dyDescent="0.25">
      <c r="A267">
        <f>Planck!C267</f>
        <v>8000</v>
      </c>
      <c r="B267">
        <f t="shared" si="108"/>
        <v>0.29491210156250003</v>
      </c>
      <c r="C267">
        <f t="shared" si="109"/>
        <v>0.29377187500000002</v>
      </c>
      <c r="D267">
        <f t="shared" si="110"/>
        <v>0.31010085325195325</v>
      </c>
      <c r="E267">
        <f t="shared" si="111"/>
        <v>0.2996099319126217</v>
      </c>
      <c r="F267">
        <f t="shared" si="112"/>
        <v>-0.92271902825782148</v>
      </c>
      <c r="G267">
        <v>645</v>
      </c>
      <c r="H267">
        <f t="shared" si="114"/>
        <v>83.500000000000057</v>
      </c>
      <c r="I267">
        <f t="shared" si="115"/>
        <v>-10.799999999999997</v>
      </c>
      <c r="J267">
        <f t="shared" si="116"/>
        <v>6.9999999999999964</v>
      </c>
      <c r="K267">
        <f t="shared" si="113"/>
        <v>73.805179537539004</v>
      </c>
    </row>
    <row r="268" spans="1:11" x14ac:dyDescent="0.25">
      <c r="A268">
        <f>Planck!C268</f>
        <v>8000</v>
      </c>
      <c r="B268">
        <f t="shared" si="108"/>
        <v>0.29491210156250003</v>
      </c>
      <c r="C268">
        <f t="shared" si="109"/>
        <v>0.29377187500000002</v>
      </c>
      <c r="D268">
        <f t="shared" si="110"/>
        <v>0.31010085325195325</v>
      </c>
      <c r="E268">
        <f t="shared" si="111"/>
        <v>0.2996099319126217</v>
      </c>
      <c r="F268">
        <f t="shared" si="112"/>
        <v>-0.92271902825782148</v>
      </c>
      <c r="G268">
        <v>646</v>
      </c>
      <c r="H268">
        <f t="shared" si="114"/>
        <v>83.180000000000035</v>
      </c>
      <c r="I268">
        <f t="shared" si="115"/>
        <v>-10.779999999999998</v>
      </c>
      <c r="J268">
        <f t="shared" si="116"/>
        <v>7.0599999999999987</v>
      </c>
      <c r="K268">
        <f t="shared" si="113"/>
        <v>73.435808594481756</v>
      </c>
    </row>
    <row r="269" spans="1:11" x14ac:dyDescent="0.25">
      <c r="A269">
        <f>Planck!C269</f>
        <v>8000</v>
      </c>
      <c r="B269">
        <f t="shared" si="108"/>
        <v>0.29491210156250003</v>
      </c>
      <c r="C269">
        <f t="shared" si="109"/>
        <v>0.29377187500000002</v>
      </c>
      <c r="D269">
        <f t="shared" si="110"/>
        <v>0.31010085325195325</v>
      </c>
      <c r="E269">
        <f t="shared" si="111"/>
        <v>0.2996099319126217</v>
      </c>
      <c r="F269">
        <f t="shared" si="112"/>
        <v>-0.92271902825782148</v>
      </c>
      <c r="G269">
        <v>647</v>
      </c>
      <c r="H269">
        <f t="shared" si="114"/>
        <v>82.860000000000042</v>
      </c>
      <c r="I269">
        <f t="shared" si="115"/>
        <v>-10.759999999999996</v>
      </c>
      <c r="J269">
        <f t="shared" si="116"/>
        <v>7.120000000000001</v>
      </c>
      <c r="K269">
        <f t="shared" si="113"/>
        <v>73.06643765142455</v>
      </c>
    </row>
    <row r="270" spans="1:11" x14ac:dyDescent="0.25">
      <c r="A270">
        <f>Planck!C270</f>
        <v>8000</v>
      </c>
      <c r="B270">
        <f t="shared" si="108"/>
        <v>0.29491210156250003</v>
      </c>
      <c r="C270">
        <f t="shared" si="109"/>
        <v>0.29377187500000002</v>
      </c>
      <c r="D270">
        <f t="shared" si="110"/>
        <v>0.31010085325195325</v>
      </c>
      <c r="E270">
        <f t="shared" si="111"/>
        <v>0.2996099319126217</v>
      </c>
      <c r="F270">
        <f t="shared" si="112"/>
        <v>-0.92271902825782148</v>
      </c>
      <c r="G270">
        <v>648</v>
      </c>
      <c r="H270">
        <f t="shared" si="114"/>
        <v>82.540000000000049</v>
      </c>
      <c r="I270">
        <f t="shared" si="115"/>
        <v>-10.739999999999997</v>
      </c>
      <c r="J270">
        <f t="shared" si="116"/>
        <v>7.1799999999999962</v>
      </c>
      <c r="K270">
        <f t="shared" si="113"/>
        <v>72.697066708367345</v>
      </c>
    </row>
    <row r="271" spans="1:11" x14ac:dyDescent="0.25">
      <c r="A271">
        <f>Planck!C271</f>
        <v>8000</v>
      </c>
      <c r="B271">
        <f t="shared" si="108"/>
        <v>0.29491210156250003</v>
      </c>
      <c r="C271">
        <f t="shared" si="109"/>
        <v>0.29377187500000002</v>
      </c>
      <c r="D271">
        <f t="shared" si="110"/>
        <v>0.31010085325195325</v>
      </c>
      <c r="E271">
        <f t="shared" si="111"/>
        <v>0.2996099319126217</v>
      </c>
      <c r="F271">
        <f t="shared" si="112"/>
        <v>-0.92271902825782148</v>
      </c>
      <c r="G271">
        <v>649</v>
      </c>
      <c r="H271">
        <f t="shared" si="114"/>
        <v>82.220000000000056</v>
      </c>
      <c r="I271">
        <f t="shared" si="115"/>
        <v>-10.719999999999997</v>
      </c>
      <c r="J271">
        <f t="shared" si="116"/>
        <v>7.2399999999999984</v>
      </c>
      <c r="K271">
        <f t="shared" si="113"/>
        <v>72.327695765310125</v>
      </c>
    </row>
    <row r="272" spans="1:11" x14ac:dyDescent="0.25">
      <c r="A272">
        <f>Planck!C272</f>
        <v>8000</v>
      </c>
      <c r="B272">
        <f t="shared" si="108"/>
        <v>0.29491210156250003</v>
      </c>
      <c r="C272">
        <f t="shared" si="109"/>
        <v>0.29377187500000002</v>
      </c>
      <c r="D272">
        <f t="shared" si="110"/>
        <v>0.31010085325195325</v>
      </c>
      <c r="E272">
        <f t="shared" si="111"/>
        <v>0.2996099319126217</v>
      </c>
      <c r="F272">
        <f t="shared" si="112"/>
        <v>-0.92271902825782148</v>
      </c>
      <c r="G272">
        <v>650</v>
      </c>
      <c r="H272">
        <f>Q$29*G272+T$29</f>
        <v>81.900000000000006</v>
      </c>
      <c r="I272">
        <f>R$29*G272+U$29</f>
        <v>-10.700000000000003</v>
      </c>
      <c r="J272">
        <f>S$29*G272+V$29</f>
        <v>7.2999999999999972</v>
      </c>
      <c r="K272">
        <f t="shared" si="113"/>
        <v>71.958324822252848</v>
      </c>
    </row>
    <row r="273" spans="1:11" x14ac:dyDescent="0.25">
      <c r="A273">
        <f>Planck!C273</f>
        <v>8000</v>
      </c>
      <c r="B273">
        <f t="shared" si="108"/>
        <v>0.29491210156250003</v>
      </c>
      <c r="C273">
        <f t="shared" si="109"/>
        <v>0.29377187500000002</v>
      </c>
      <c r="D273">
        <f t="shared" si="110"/>
        <v>0.31010085325195325</v>
      </c>
      <c r="E273">
        <f t="shared" si="111"/>
        <v>0.2996099319126217</v>
      </c>
      <c r="F273">
        <f t="shared" si="112"/>
        <v>-0.92271902825782148</v>
      </c>
      <c r="G273">
        <v>651</v>
      </c>
      <c r="H273">
        <f t="shared" ref="H273:H281" si="117">Q$29*G273+T$29</f>
        <v>81.97</v>
      </c>
      <c r="I273">
        <f t="shared" ref="I273:I281" si="118">R$29*G273+U$29</f>
        <v>-10.829999999999998</v>
      </c>
      <c r="J273">
        <f t="shared" ref="J273:J281" si="119">S$29*G273+V$29</f>
        <v>7.4299999999999926</v>
      </c>
      <c r="K273">
        <f t="shared" si="113"/>
        <v>71.869422057430697</v>
      </c>
    </row>
    <row r="274" spans="1:11" x14ac:dyDescent="0.25">
      <c r="A274">
        <f>Planck!C274</f>
        <v>8000</v>
      </c>
      <c r="B274">
        <f t="shared" si="108"/>
        <v>0.29491210156250003</v>
      </c>
      <c r="C274">
        <f t="shared" si="109"/>
        <v>0.29377187500000002</v>
      </c>
      <c r="D274">
        <f t="shared" si="110"/>
        <v>0.31010085325195325</v>
      </c>
      <c r="E274">
        <f t="shared" si="111"/>
        <v>0.2996099319126217</v>
      </c>
      <c r="F274">
        <f t="shared" si="112"/>
        <v>-0.92271902825782148</v>
      </c>
      <c r="G274">
        <v>652</v>
      </c>
      <c r="H274">
        <f t="shared" si="117"/>
        <v>82.039999999999992</v>
      </c>
      <c r="I274">
        <f t="shared" si="118"/>
        <v>-10.959999999999994</v>
      </c>
      <c r="J274">
        <f t="shared" si="119"/>
        <v>7.5600000000000023</v>
      </c>
      <c r="K274">
        <f t="shared" si="113"/>
        <v>71.780519292608517</v>
      </c>
    </row>
    <row r="275" spans="1:11" x14ac:dyDescent="0.25">
      <c r="A275">
        <f>Planck!C275</f>
        <v>8000</v>
      </c>
      <c r="B275">
        <f t="shared" si="108"/>
        <v>0.29491210156250003</v>
      </c>
      <c r="C275">
        <f t="shared" si="109"/>
        <v>0.29377187500000002</v>
      </c>
      <c r="D275">
        <f t="shared" si="110"/>
        <v>0.31010085325195325</v>
      </c>
      <c r="E275">
        <f t="shared" si="111"/>
        <v>0.2996099319126217</v>
      </c>
      <c r="F275">
        <f t="shared" si="112"/>
        <v>-0.92271902825782148</v>
      </c>
      <c r="G275">
        <v>653</v>
      </c>
      <c r="H275">
        <f t="shared" si="117"/>
        <v>82.11</v>
      </c>
      <c r="I275">
        <f t="shared" si="118"/>
        <v>-11.090000000000003</v>
      </c>
      <c r="J275">
        <f t="shared" si="119"/>
        <v>7.6899999999999977</v>
      </c>
      <c r="K275">
        <f t="shared" si="113"/>
        <v>71.69161652778638</v>
      </c>
    </row>
    <row r="276" spans="1:11" x14ac:dyDescent="0.25">
      <c r="A276">
        <f>Planck!C276</f>
        <v>8000</v>
      </c>
      <c r="B276">
        <f t="shared" si="108"/>
        <v>0.29491210156250003</v>
      </c>
      <c r="C276">
        <f t="shared" si="109"/>
        <v>0.29377187500000002</v>
      </c>
      <c r="D276">
        <f t="shared" si="110"/>
        <v>0.31010085325195325</v>
      </c>
      <c r="E276">
        <f t="shared" si="111"/>
        <v>0.2996099319126217</v>
      </c>
      <c r="F276">
        <f t="shared" si="112"/>
        <v>-0.92271902825782148</v>
      </c>
      <c r="G276">
        <v>654</v>
      </c>
      <c r="H276">
        <f t="shared" si="117"/>
        <v>82.18</v>
      </c>
      <c r="I276">
        <f t="shared" si="118"/>
        <v>-11.219999999999999</v>
      </c>
      <c r="J276">
        <f t="shared" si="119"/>
        <v>7.8199999999999932</v>
      </c>
      <c r="K276">
        <f t="shared" si="113"/>
        <v>71.602713762964228</v>
      </c>
    </row>
    <row r="277" spans="1:11" x14ac:dyDescent="0.25">
      <c r="A277">
        <f>Planck!C277</f>
        <v>8000</v>
      </c>
      <c r="B277">
        <f t="shared" si="108"/>
        <v>0.29491210156250003</v>
      </c>
      <c r="C277">
        <f t="shared" si="109"/>
        <v>0.29377187500000002</v>
      </c>
      <c r="D277">
        <f t="shared" si="110"/>
        <v>0.31010085325195325</v>
      </c>
      <c r="E277">
        <f t="shared" si="111"/>
        <v>0.2996099319126217</v>
      </c>
      <c r="F277">
        <f t="shared" si="112"/>
        <v>-0.92271902825782148</v>
      </c>
      <c r="G277">
        <v>655</v>
      </c>
      <c r="H277">
        <f t="shared" si="117"/>
        <v>82.25</v>
      </c>
      <c r="I277">
        <f t="shared" si="118"/>
        <v>-11.349999999999994</v>
      </c>
      <c r="J277">
        <f t="shared" si="119"/>
        <v>7.9500000000000028</v>
      </c>
      <c r="K277">
        <f t="shared" si="113"/>
        <v>71.513810998142063</v>
      </c>
    </row>
    <row r="278" spans="1:11" x14ac:dyDescent="0.25">
      <c r="A278">
        <f>Planck!C278</f>
        <v>8000</v>
      </c>
      <c r="B278">
        <f t="shared" si="108"/>
        <v>0.29491210156250003</v>
      </c>
      <c r="C278">
        <f t="shared" si="109"/>
        <v>0.29377187500000002</v>
      </c>
      <c r="D278">
        <f t="shared" si="110"/>
        <v>0.31010085325195325</v>
      </c>
      <c r="E278">
        <f t="shared" si="111"/>
        <v>0.2996099319126217</v>
      </c>
      <c r="F278">
        <f t="shared" si="112"/>
        <v>-0.92271902825782148</v>
      </c>
      <c r="G278">
        <v>656</v>
      </c>
      <c r="H278">
        <f t="shared" si="117"/>
        <v>82.32</v>
      </c>
      <c r="I278">
        <f t="shared" si="118"/>
        <v>-11.480000000000004</v>
      </c>
      <c r="J278">
        <f t="shared" si="119"/>
        <v>8.0799999999999983</v>
      </c>
      <c r="K278">
        <f t="shared" si="113"/>
        <v>71.424908233319897</v>
      </c>
    </row>
    <row r="279" spans="1:11" x14ac:dyDescent="0.25">
      <c r="A279">
        <f>Planck!C279</f>
        <v>8000</v>
      </c>
      <c r="B279">
        <f t="shared" si="108"/>
        <v>0.29491210156250003</v>
      </c>
      <c r="C279">
        <f t="shared" si="109"/>
        <v>0.29377187500000002</v>
      </c>
      <c r="D279">
        <f t="shared" si="110"/>
        <v>0.31010085325195325</v>
      </c>
      <c r="E279">
        <f t="shared" si="111"/>
        <v>0.2996099319126217</v>
      </c>
      <c r="F279">
        <f t="shared" si="112"/>
        <v>-0.92271902825782148</v>
      </c>
      <c r="G279">
        <v>657</v>
      </c>
      <c r="H279">
        <f t="shared" si="117"/>
        <v>82.389999999999986</v>
      </c>
      <c r="I279">
        <f t="shared" si="118"/>
        <v>-11.61</v>
      </c>
      <c r="J279">
        <f t="shared" si="119"/>
        <v>8.2099999999999937</v>
      </c>
      <c r="K279">
        <f t="shared" si="113"/>
        <v>71.336005468497746</v>
      </c>
    </row>
    <row r="280" spans="1:11" x14ac:dyDescent="0.25">
      <c r="A280">
        <f>Planck!C280</f>
        <v>8000</v>
      </c>
      <c r="B280">
        <f t="shared" si="108"/>
        <v>0.29491210156250003</v>
      </c>
      <c r="C280">
        <f t="shared" si="109"/>
        <v>0.29377187500000002</v>
      </c>
      <c r="D280">
        <f t="shared" si="110"/>
        <v>0.31010085325195325</v>
      </c>
      <c r="E280">
        <f t="shared" si="111"/>
        <v>0.2996099319126217</v>
      </c>
      <c r="F280">
        <f t="shared" si="112"/>
        <v>-0.92271902825782148</v>
      </c>
      <c r="G280">
        <v>658</v>
      </c>
      <c r="H280">
        <f t="shared" si="117"/>
        <v>82.46</v>
      </c>
      <c r="I280">
        <f t="shared" si="118"/>
        <v>-11.739999999999995</v>
      </c>
      <c r="J280">
        <f t="shared" si="119"/>
        <v>8.3399999999999892</v>
      </c>
      <c r="K280">
        <f t="shared" si="113"/>
        <v>71.247102703675594</v>
      </c>
    </row>
    <row r="281" spans="1:11" x14ac:dyDescent="0.25">
      <c r="A281">
        <f>Planck!C281</f>
        <v>8000</v>
      </c>
      <c r="B281">
        <f t="shared" si="108"/>
        <v>0.29491210156250003</v>
      </c>
      <c r="C281">
        <f t="shared" si="109"/>
        <v>0.29377187500000002</v>
      </c>
      <c r="D281">
        <f t="shared" si="110"/>
        <v>0.31010085325195325</v>
      </c>
      <c r="E281">
        <f t="shared" si="111"/>
        <v>0.2996099319126217</v>
      </c>
      <c r="F281">
        <f t="shared" si="112"/>
        <v>-0.92271902825782148</v>
      </c>
      <c r="G281">
        <v>659</v>
      </c>
      <c r="H281">
        <f t="shared" si="117"/>
        <v>82.53</v>
      </c>
      <c r="I281">
        <f t="shared" si="118"/>
        <v>-11.870000000000005</v>
      </c>
      <c r="J281">
        <f t="shared" si="119"/>
        <v>8.4699999999999989</v>
      </c>
      <c r="K281">
        <f t="shared" si="113"/>
        <v>71.158199938853443</v>
      </c>
    </row>
    <row r="282" spans="1:11" x14ac:dyDescent="0.25">
      <c r="A282">
        <f>Planck!C282</f>
        <v>8000</v>
      </c>
      <c r="B282">
        <f t="shared" si="108"/>
        <v>0.29491210156250003</v>
      </c>
      <c r="C282">
        <f t="shared" si="109"/>
        <v>0.29377187500000002</v>
      </c>
      <c r="D282">
        <f t="shared" si="110"/>
        <v>0.31010085325195325</v>
      </c>
      <c r="E282">
        <f t="shared" si="111"/>
        <v>0.2996099319126217</v>
      </c>
      <c r="F282">
        <f t="shared" si="112"/>
        <v>-0.92271902825782148</v>
      </c>
      <c r="G282">
        <v>660</v>
      </c>
      <c r="H282">
        <f>Q$30*G282+T$30</f>
        <v>82.6</v>
      </c>
      <c r="I282">
        <f>R$30*G282+U$30</f>
        <v>-12</v>
      </c>
      <c r="J282">
        <f>S$30*G282+V$30</f>
        <v>8.5999999999999943</v>
      </c>
      <c r="K282">
        <f t="shared" si="113"/>
        <v>71.069297174031277</v>
      </c>
    </row>
    <row r="283" spans="1:11" x14ac:dyDescent="0.25">
      <c r="A283">
        <f>Planck!C283</f>
        <v>8000</v>
      </c>
      <c r="B283">
        <f t="shared" si="108"/>
        <v>0.29491210156250003</v>
      </c>
      <c r="C283">
        <f t="shared" si="109"/>
        <v>0.29377187500000002</v>
      </c>
      <c r="D283">
        <f t="shared" si="110"/>
        <v>0.31010085325195325</v>
      </c>
      <c r="E283">
        <f t="shared" si="111"/>
        <v>0.2996099319126217</v>
      </c>
      <c r="F283">
        <f t="shared" si="112"/>
        <v>-0.92271902825782148</v>
      </c>
      <c r="G283">
        <v>661</v>
      </c>
      <c r="H283">
        <f t="shared" ref="H283:H291" si="120">Q$30*G283+T$30</f>
        <v>82.830000000000013</v>
      </c>
      <c r="I283">
        <f t="shared" ref="I283:I291" si="121">R$30*G283+U$30</f>
        <v>-12.200000000000017</v>
      </c>
      <c r="J283">
        <f t="shared" ref="J283:J291" si="122">S$30*G283+V$30</f>
        <v>8.7199999999999847</v>
      </c>
      <c r="K283">
        <f t="shared" si="113"/>
        <v>71.12864890425783</v>
      </c>
    </row>
    <row r="284" spans="1:11" x14ac:dyDescent="0.25">
      <c r="A284">
        <f>Planck!C284</f>
        <v>8000</v>
      </c>
      <c r="B284">
        <f t="shared" si="108"/>
        <v>0.29491210156250003</v>
      </c>
      <c r="C284">
        <f t="shared" si="109"/>
        <v>0.29377187500000002</v>
      </c>
      <c r="D284">
        <f t="shared" si="110"/>
        <v>0.31010085325195325</v>
      </c>
      <c r="E284">
        <f t="shared" si="111"/>
        <v>0.2996099319126217</v>
      </c>
      <c r="F284">
        <f t="shared" si="112"/>
        <v>-0.92271902825782148</v>
      </c>
      <c r="G284">
        <v>662</v>
      </c>
      <c r="H284">
        <f t="shared" si="120"/>
        <v>83.06</v>
      </c>
      <c r="I284">
        <f t="shared" si="121"/>
        <v>-12.400000000000006</v>
      </c>
      <c r="J284">
        <f t="shared" si="122"/>
        <v>8.8399999999999892</v>
      </c>
      <c r="K284">
        <f t="shared" si="113"/>
        <v>71.188000634484354</v>
      </c>
    </row>
    <row r="285" spans="1:11" x14ac:dyDescent="0.25">
      <c r="A285">
        <f>Planck!C285</f>
        <v>8000</v>
      </c>
      <c r="B285">
        <f t="shared" si="108"/>
        <v>0.29491210156250003</v>
      </c>
      <c r="C285">
        <f t="shared" si="109"/>
        <v>0.29377187500000002</v>
      </c>
      <c r="D285">
        <f t="shared" si="110"/>
        <v>0.31010085325195325</v>
      </c>
      <c r="E285">
        <f t="shared" si="111"/>
        <v>0.2996099319126217</v>
      </c>
      <c r="F285">
        <f t="shared" si="112"/>
        <v>-0.92271902825782148</v>
      </c>
      <c r="G285">
        <v>663</v>
      </c>
      <c r="H285">
        <f t="shared" si="120"/>
        <v>83.289999999999992</v>
      </c>
      <c r="I285">
        <f t="shared" si="121"/>
        <v>-12.599999999999994</v>
      </c>
      <c r="J285">
        <f t="shared" si="122"/>
        <v>8.9599999999999937</v>
      </c>
      <c r="K285">
        <f t="shared" si="113"/>
        <v>71.247352364710892</v>
      </c>
    </row>
    <row r="286" spans="1:11" x14ac:dyDescent="0.25">
      <c r="A286">
        <f>Planck!C286</f>
        <v>8000</v>
      </c>
      <c r="B286">
        <f t="shared" si="108"/>
        <v>0.29491210156250003</v>
      </c>
      <c r="C286">
        <f t="shared" si="109"/>
        <v>0.29377187500000002</v>
      </c>
      <c r="D286">
        <f t="shared" si="110"/>
        <v>0.31010085325195325</v>
      </c>
      <c r="E286">
        <f t="shared" si="111"/>
        <v>0.2996099319126217</v>
      </c>
      <c r="F286">
        <f t="shared" si="112"/>
        <v>-0.92271902825782148</v>
      </c>
      <c r="G286">
        <v>664</v>
      </c>
      <c r="H286">
        <f t="shared" si="120"/>
        <v>83.52000000000001</v>
      </c>
      <c r="I286">
        <f t="shared" si="121"/>
        <v>-12.800000000000011</v>
      </c>
      <c r="J286">
        <f t="shared" si="122"/>
        <v>9.0799999999999841</v>
      </c>
      <c r="K286">
        <f t="shared" si="113"/>
        <v>71.306704094937444</v>
      </c>
    </row>
    <row r="287" spans="1:11" x14ac:dyDescent="0.25">
      <c r="A287">
        <f>Planck!C287</f>
        <v>8000</v>
      </c>
      <c r="B287">
        <f t="shared" si="108"/>
        <v>0.29491210156250003</v>
      </c>
      <c r="C287">
        <f t="shared" si="109"/>
        <v>0.29377187500000002</v>
      </c>
      <c r="D287">
        <f t="shared" si="110"/>
        <v>0.31010085325195325</v>
      </c>
      <c r="E287">
        <f t="shared" si="111"/>
        <v>0.2996099319126217</v>
      </c>
      <c r="F287">
        <f t="shared" si="112"/>
        <v>-0.92271902825782148</v>
      </c>
      <c r="G287">
        <v>665</v>
      </c>
      <c r="H287">
        <f t="shared" si="120"/>
        <v>83.75</v>
      </c>
      <c r="I287">
        <f t="shared" si="121"/>
        <v>-13</v>
      </c>
      <c r="J287">
        <f t="shared" si="122"/>
        <v>9.1999999999999886</v>
      </c>
      <c r="K287">
        <f t="shared" si="113"/>
        <v>71.366055825163969</v>
      </c>
    </row>
    <row r="288" spans="1:11" x14ac:dyDescent="0.25">
      <c r="A288">
        <f>Planck!C288</f>
        <v>8000</v>
      </c>
      <c r="B288">
        <f t="shared" si="108"/>
        <v>0.29491210156250003</v>
      </c>
      <c r="C288">
        <f t="shared" si="109"/>
        <v>0.29377187500000002</v>
      </c>
      <c r="D288">
        <f t="shared" si="110"/>
        <v>0.31010085325195325</v>
      </c>
      <c r="E288">
        <f t="shared" si="111"/>
        <v>0.2996099319126217</v>
      </c>
      <c r="F288">
        <f t="shared" si="112"/>
        <v>-0.92271902825782148</v>
      </c>
      <c r="G288">
        <v>666</v>
      </c>
      <c r="H288">
        <f t="shared" si="120"/>
        <v>83.980000000000018</v>
      </c>
      <c r="I288">
        <f t="shared" si="121"/>
        <v>-13.200000000000017</v>
      </c>
      <c r="J288">
        <f t="shared" si="122"/>
        <v>9.3199999999999932</v>
      </c>
      <c r="K288">
        <f t="shared" si="113"/>
        <v>71.425407555390507</v>
      </c>
    </row>
    <row r="289" spans="1:11" x14ac:dyDescent="0.25">
      <c r="A289">
        <f>Planck!C289</f>
        <v>8000</v>
      </c>
      <c r="B289">
        <f t="shared" si="108"/>
        <v>0.29491210156250003</v>
      </c>
      <c r="C289">
        <f t="shared" si="109"/>
        <v>0.29377187500000002</v>
      </c>
      <c r="D289">
        <f t="shared" si="110"/>
        <v>0.31010085325195325</v>
      </c>
      <c r="E289">
        <f t="shared" si="111"/>
        <v>0.2996099319126217</v>
      </c>
      <c r="F289">
        <f t="shared" si="112"/>
        <v>-0.92271902825782148</v>
      </c>
      <c r="G289">
        <v>667</v>
      </c>
      <c r="H289">
        <f t="shared" si="120"/>
        <v>84.210000000000008</v>
      </c>
      <c r="I289">
        <f t="shared" si="121"/>
        <v>-13.400000000000006</v>
      </c>
      <c r="J289">
        <f t="shared" si="122"/>
        <v>9.4399999999999977</v>
      </c>
      <c r="K289">
        <f t="shared" si="113"/>
        <v>71.484759285617031</v>
      </c>
    </row>
    <row r="290" spans="1:11" x14ac:dyDescent="0.25">
      <c r="A290">
        <f>Planck!C290</f>
        <v>8000</v>
      </c>
      <c r="B290">
        <f t="shared" si="108"/>
        <v>0.29491210156250003</v>
      </c>
      <c r="C290">
        <f t="shared" si="109"/>
        <v>0.29377187500000002</v>
      </c>
      <c r="D290">
        <f t="shared" si="110"/>
        <v>0.31010085325195325</v>
      </c>
      <c r="E290">
        <f t="shared" si="111"/>
        <v>0.2996099319126217</v>
      </c>
      <c r="F290">
        <f t="shared" si="112"/>
        <v>-0.92271902825782148</v>
      </c>
      <c r="G290">
        <v>668</v>
      </c>
      <c r="H290">
        <f t="shared" si="120"/>
        <v>84.44</v>
      </c>
      <c r="I290">
        <f t="shared" si="121"/>
        <v>-13.599999999999994</v>
      </c>
      <c r="J290">
        <f t="shared" si="122"/>
        <v>9.5599999999999881</v>
      </c>
      <c r="K290">
        <f t="shared" si="113"/>
        <v>71.544111015843583</v>
      </c>
    </row>
    <row r="291" spans="1:11" x14ac:dyDescent="0.25">
      <c r="A291">
        <f>Planck!C291</f>
        <v>8000</v>
      </c>
      <c r="B291">
        <f t="shared" si="108"/>
        <v>0.29491210156250003</v>
      </c>
      <c r="C291">
        <f t="shared" si="109"/>
        <v>0.29377187500000002</v>
      </c>
      <c r="D291">
        <f t="shared" si="110"/>
        <v>0.31010085325195325</v>
      </c>
      <c r="E291">
        <f t="shared" si="111"/>
        <v>0.2996099319126217</v>
      </c>
      <c r="F291">
        <f t="shared" si="112"/>
        <v>-0.92271902825782148</v>
      </c>
      <c r="G291">
        <v>669</v>
      </c>
      <c r="H291">
        <f t="shared" si="120"/>
        <v>84.670000000000016</v>
      </c>
      <c r="I291">
        <f t="shared" si="121"/>
        <v>-13.800000000000011</v>
      </c>
      <c r="J291">
        <f t="shared" si="122"/>
        <v>9.6799999999999926</v>
      </c>
      <c r="K291">
        <f t="shared" si="113"/>
        <v>71.603462746070136</v>
      </c>
    </row>
    <row r="292" spans="1:11" x14ac:dyDescent="0.25">
      <c r="A292">
        <f>Planck!C292</f>
        <v>8000</v>
      </c>
      <c r="B292">
        <f t="shared" si="108"/>
        <v>0.29491210156250003</v>
      </c>
      <c r="C292">
        <f t="shared" si="109"/>
        <v>0.29377187500000002</v>
      </c>
      <c r="D292">
        <f t="shared" si="110"/>
        <v>0.31010085325195325</v>
      </c>
      <c r="E292">
        <f t="shared" si="111"/>
        <v>0.2996099319126217</v>
      </c>
      <c r="F292">
        <f t="shared" si="112"/>
        <v>-0.92271902825782148</v>
      </c>
      <c r="G292">
        <v>670</v>
      </c>
      <c r="H292">
        <f>Q$31*G292+T$31</f>
        <v>84.9</v>
      </c>
      <c r="I292">
        <f>R$31*G292+U$31</f>
        <v>-14</v>
      </c>
      <c r="J292">
        <f>S$31*G292+V$31</f>
        <v>9.8000000000000007</v>
      </c>
      <c r="K292">
        <f t="shared" si="113"/>
        <v>71.66281447629666</v>
      </c>
    </row>
    <row r="293" spans="1:11" x14ac:dyDescent="0.25">
      <c r="A293">
        <f>Planck!C293</f>
        <v>8000</v>
      </c>
      <c r="B293">
        <f t="shared" si="108"/>
        <v>0.29491210156250003</v>
      </c>
      <c r="C293">
        <f t="shared" si="109"/>
        <v>0.29377187500000002</v>
      </c>
      <c r="D293">
        <f t="shared" si="110"/>
        <v>0.31010085325195325</v>
      </c>
      <c r="E293">
        <f t="shared" si="111"/>
        <v>0.2996099319126217</v>
      </c>
      <c r="F293">
        <f t="shared" si="112"/>
        <v>-0.92271902825782148</v>
      </c>
      <c r="G293">
        <v>671</v>
      </c>
      <c r="H293">
        <f t="shared" ref="H293:H301" si="123">Q$31*G293+T$31</f>
        <v>84.539999999999992</v>
      </c>
      <c r="I293">
        <f t="shared" ref="I293:I301" si="124">R$31*G293+U$31</f>
        <v>-13.96</v>
      </c>
      <c r="J293">
        <f t="shared" ref="J293:J301" si="125">S$31*G293+V$31</f>
        <v>9.8400000000000034</v>
      </c>
      <c r="K293">
        <f t="shared" si="113"/>
        <v>71.277890112442819</v>
      </c>
    </row>
    <row r="294" spans="1:11" x14ac:dyDescent="0.25">
      <c r="A294">
        <f>Planck!C294</f>
        <v>8000</v>
      </c>
      <c r="B294">
        <f t="shared" si="108"/>
        <v>0.29491210156250003</v>
      </c>
      <c r="C294">
        <f t="shared" si="109"/>
        <v>0.29377187500000002</v>
      </c>
      <c r="D294">
        <f t="shared" si="110"/>
        <v>0.31010085325195325</v>
      </c>
      <c r="E294">
        <f t="shared" si="111"/>
        <v>0.2996099319126217</v>
      </c>
      <c r="F294">
        <f t="shared" si="112"/>
        <v>-0.92271902825782148</v>
      </c>
      <c r="G294">
        <v>672</v>
      </c>
      <c r="H294">
        <f t="shared" si="123"/>
        <v>84.18</v>
      </c>
      <c r="I294">
        <f t="shared" si="124"/>
        <v>-13.920000000000002</v>
      </c>
      <c r="J294">
        <f t="shared" si="125"/>
        <v>9.8800000000000026</v>
      </c>
      <c r="K294">
        <f t="shared" si="113"/>
        <v>70.892965748589035</v>
      </c>
    </row>
    <row r="295" spans="1:11" x14ac:dyDescent="0.25">
      <c r="A295">
        <f>Planck!C295</f>
        <v>8000</v>
      </c>
      <c r="B295">
        <f t="shared" si="108"/>
        <v>0.29491210156250003</v>
      </c>
      <c r="C295">
        <f t="shared" si="109"/>
        <v>0.29377187500000002</v>
      </c>
      <c r="D295">
        <f t="shared" si="110"/>
        <v>0.31010085325195325</v>
      </c>
      <c r="E295">
        <f t="shared" si="111"/>
        <v>0.2996099319126217</v>
      </c>
      <c r="F295">
        <f t="shared" si="112"/>
        <v>-0.92271902825782148</v>
      </c>
      <c r="G295">
        <v>673</v>
      </c>
      <c r="H295">
        <f t="shared" si="123"/>
        <v>83.82</v>
      </c>
      <c r="I295">
        <f t="shared" si="124"/>
        <v>-13.880000000000003</v>
      </c>
      <c r="J295">
        <f t="shared" si="125"/>
        <v>9.9200000000000017</v>
      </c>
      <c r="K295">
        <f t="shared" si="113"/>
        <v>70.508041384735208</v>
      </c>
    </row>
    <row r="296" spans="1:11" x14ac:dyDescent="0.25">
      <c r="A296">
        <f>Planck!C296</f>
        <v>8000</v>
      </c>
      <c r="B296">
        <f t="shared" si="108"/>
        <v>0.29491210156250003</v>
      </c>
      <c r="C296">
        <f t="shared" si="109"/>
        <v>0.29377187500000002</v>
      </c>
      <c r="D296">
        <f t="shared" si="110"/>
        <v>0.31010085325195325</v>
      </c>
      <c r="E296">
        <f t="shared" si="111"/>
        <v>0.2996099319126217</v>
      </c>
      <c r="F296">
        <f t="shared" si="112"/>
        <v>-0.92271902825782148</v>
      </c>
      <c r="G296">
        <v>674</v>
      </c>
      <c r="H296">
        <f t="shared" si="123"/>
        <v>83.460000000000008</v>
      </c>
      <c r="I296">
        <f t="shared" si="124"/>
        <v>-13.840000000000003</v>
      </c>
      <c r="J296">
        <f t="shared" si="125"/>
        <v>9.9600000000000009</v>
      </c>
      <c r="K296">
        <f t="shared" si="113"/>
        <v>70.123117020881423</v>
      </c>
    </row>
    <row r="297" spans="1:11" x14ac:dyDescent="0.25">
      <c r="A297">
        <f>Planck!C297</f>
        <v>8000</v>
      </c>
      <c r="B297">
        <f t="shared" si="108"/>
        <v>0.29491210156250003</v>
      </c>
      <c r="C297">
        <f t="shared" si="109"/>
        <v>0.29377187500000002</v>
      </c>
      <c r="D297">
        <f t="shared" si="110"/>
        <v>0.31010085325195325</v>
      </c>
      <c r="E297">
        <f t="shared" si="111"/>
        <v>0.2996099319126217</v>
      </c>
      <c r="F297">
        <f t="shared" si="112"/>
        <v>-0.92271902825782148</v>
      </c>
      <c r="G297">
        <v>675</v>
      </c>
      <c r="H297">
        <f t="shared" si="123"/>
        <v>83.1</v>
      </c>
      <c r="I297">
        <f t="shared" si="124"/>
        <v>-13.8</v>
      </c>
      <c r="J297">
        <f t="shared" si="125"/>
        <v>10</v>
      </c>
      <c r="K297">
        <f t="shared" si="113"/>
        <v>69.738192657027597</v>
      </c>
    </row>
    <row r="298" spans="1:11" x14ac:dyDescent="0.25">
      <c r="A298">
        <f>Planck!C298</f>
        <v>8000</v>
      </c>
      <c r="B298">
        <f t="shared" si="108"/>
        <v>0.29491210156250003</v>
      </c>
      <c r="C298">
        <f t="shared" si="109"/>
        <v>0.29377187500000002</v>
      </c>
      <c r="D298">
        <f t="shared" si="110"/>
        <v>0.31010085325195325</v>
      </c>
      <c r="E298">
        <f t="shared" si="111"/>
        <v>0.2996099319126217</v>
      </c>
      <c r="F298">
        <f t="shared" si="112"/>
        <v>-0.92271902825782148</v>
      </c>
      <c r="G298">
        <v>676</v>
      </c>
      <c r="H298">
        <f t="shared" si="123"/>
        <v>82.740000000000009</v>
      </c>
      <c r="I298">
        <f t="shared" si="124"/>
        <v>-13.760000000000002</v>
      </c>
      <c r="J298">
        <f t="shared" si="125"/>
        <v>10.040000000000003</v>
      </c>
      <c r="K298">
        <f t="shared" si="113"/>
        <v>69.353268293173812</v>
      </c>
    </row>
    <row r="299" spans="1:11" x14ac:dyDescent="0.25">
      <c r="A299">
        <f>Planck!C299</f>
        <v>8000</v>
      </c>
      <c r="B299">
        <f t="shared" si="108"/>
        <v>0.29491210156250003</v>
      </c>
      <c r="C299">
        <f t="shared" si="109"/>
        <v>0.29377187500000002</v>
      </c>
      <c r="D299">
        <f t="shared" si="110"/>
        <v>0.31010085325195325</v>
      </c>
      <c r="E299">
        <f t="shared" si="111"/>
        <v>0.2996099319126217</v>
      </c>
      <c r="F299">
        <f t="shared" si="112"/>
        <v>-0.92271902825782148</v>
      </c>
      <c r="G299">
        <v>677</v>
      </c>
      <c r="H299">
        <f t="shared" si="123"/>
        <v>82.38</v>
      </c>
      <c r="I299">
        <f t="shared" si="124"/>
        <v>-13.720000000000002</v>
      </c>
      <c r="J299">
        <f t="shared" si="125"/>
        <v>10.080000000000002</v>
      </c>
      <c r="K299">
        <f t="shared" si="113"/>
        <v>68.968343929319971</v>
      </c>
    </row>
    <row r="300" spans="1:11" x14ac:dyDescent="0.25">
      <c r="A300">
        <f>Planck!C300</f>
        <v>8000</v>
      </c>
      <c r="B300">
        <f t="shared" si="108"/>
        <v>0.29491210156250003</v>
      </c>
      <c r="C300">
        <f t="shared" si="109"/>
        <v>0.29377187500000002</v>
      </c>
      <c r="D300">
        <f t="shared" si="110"/>
        <v>0.31010085325195325</v>
      </c>
      <c r="E300">
        <f t="shared" si="111"/>
        <v>0.2996099319126217</v>
      </c>
      <c r="F300">
        <f t="shared" si="112"/>
        <v>-0.92271902825782148</v>
      </c>
      <c r="G300">
        <v>678</v>
      </c>
      <c r="H300">
        <f t="shared" si="123"/>
        <v>82.02000000000001</v>
      </c>
      <c r="I300">
        <f t="shared" si="124"/>
        <v>-13.68</v>
      </c>
      <c r="J300">
        <f t="shared" si="125"/>
        <v>10.120000000000001</v>
      </c>
      <c r="K300">
        <f t="shared" si="113"/>
        <v>68.583419565466187</v>
      </c>
    </row>
    <row r="301" spans="1:11" x14ac:dyDescent="0.25">
      <c r="A301">
        <f>Planck!C301</f>
        <v>8000</v>
      </c>
      <c r="B301">
        <f t="shared" si="108"/>
        <v>0.29491210156250003</v>
      </c>
      <c r="C301">
        <f t="shared" si="109"/>
        <v>0.29377187500000002</v>
      </c>
      <c r="D301">
        <f t="shared" si="110"/>
        <v>0.31010085325195325</v>
      </c>
      <c r="E301">
        <f t="shared" si="111"/>
        <v>0.2996099319126217</v>
      </c>
      <c r="F301">
        <f t="shared" si="112"/>
        <v>-0.92271902825782148</v>
      </c>
      <c r="G301">
        <v>679</v>
      </c>
      <c r="H301">
        <f t="shared" si="123"/>
        <v>81.66</v>
      </c>
      <c r="I301">
        <f t="shared" si="124"/>
        <v>-13.64</v>
      </c>
      <c r="J301">
        <f t="shared" si="125"/>
        <v>10.16</v>
      </c>
      <c r="K301">
        <f t="shared" si="113"/>
        <v>68.19849520161236</v>
      </c>
    </row>
    <row r="302" spans="1:11" x14ac:dyDescent="0.25">
      <c r="A302">
        <f>Planck!C302</f>
        <v>8000</v>
      </c>
      <c r="B302">
        <f t="shared" si="108"/>
        <v>0.29491210156250003</v>
      </c>
      <c r="C302">
        <f t="shared" si="109"/>
        <v>0.29377187500000002</v>
      </c>
      <c r="D302">
        <f t="shared" si="110"/>
        <v>0.31010085325195325</v>
      </c>
      <c r="E302">
        <f t="shared" si="111"/>
        <v>0.2996099319126217</v>
      </c>
      <c r="F302">
        <f t="shared" si="112"/>
        <v>-0.92271902825782148</v>
      </c>
      <c r="G302">
        <v>680</v>
      </c>
      <c r="H302">
        <f>Q$32*G302+T$32</f>
        <v>81.299999999999955</v>
      </c>
      <c r="I302">
        <f>R$32*G302+U$32</f>
        <v>-13.599999999999994</v>
      </c>
      <c r="J302">
        <f>S$32*G302+V$32</f>
        <v>10.199999999999989</v>
      </c>
      <c r="K302">
        <f t="shared" si="113"/>
        <v>67.813570837758533</v>
      </c>
    </row>
    <row r="303" spans="1:11" x14ac:dyDescent="0.25">
      <c r="A303">
        <f>Planck!C303</f>
        <v>8000</v>
      </c>
      <c r="B303">
        <f t="shared" si="108"/>
        <v>0.29491210156250003</v>
      </c>
      <c r="C303">
        <f t="shared" si="109"/>
        <v>0.29377187500000002</v>
      </c>
      <c r="D303">
        <f t="shared" si="110"/>
        <v>0.31010085325195325</v>
      </c>
      <c r="E303">
        <f t="shared" si="111"/>
        <v>0.2996099319126217</v>
      </c>
      <c r="F303">
        <f t="shared" si="112"/>
        <v>-0.92271902825782148</v>
      </c>
      <c r="G303">
        <v>681</v>
      </c>
      <c r="H303">
        <f t="shared" ref="H303:H311" si="126">Q$32*G303+T$32</f>
        <v>80.360000000000014</v>
      </c>
      <c r="I303">
        <f t="shared" ref="I303:I311" si="127">R$32*G303+U$32</f>
        <v>-13.439999999999998</v>
      </c>
      <c r="J303">
        <f t="shared" ref="J303:J311" si="128">S$32*G303+V$32</f>
        <v>10.009999999999991</v>
      </c>
      <c r="K303">
        <f t="shared" si="113"/>
        <v>67.096825042233604</v>
      </c>
    </row>
    <row r="304" spans="1:11" x14ac:dyDescent="0.25">
      <c r="A304">
        <f>Planck!C304</f>
        <v>8000</v>
      </c>
      <c r="B304">
        <f t="shared" si="108"/>
        <v>0.29491210156250003</v>
      </c>
      <c r="C304">
        <f t="shared" si="109"/>
        <v>0.29377187500000002</v>
      </c>
      <c r="D304">
        <f t="shared" si="110"/>
        <v>0.31010085325195325</v>
      </c>
      <c r="E304">
        <f t="shared" si="111"/>
        <v>0.2996099319126217</v>
      </c>
      <c r="F304">
        <f t="shared" si="112"/>
        <v>-0.92271902825782148</v>
      </c>
      <c r="G304">
        <v>682</v>
      </c>
      <c r="H304">
        <f t="shared" si="126"/>
        <v>79.419999999999959</v>
      </c>
      <c r="I304">
        <f t="shared" si="127"/>
        <v>-13.279999999999987</v>
      </c>
      <c r="J304">
        <f t="shared" si="128"/>
        <v>9.8199999999999932</v>
      </c>
      <c r="K304">
        <f t="shared" si="113"/>
        <v>66.380079246708547</v>
      </c>
    </row>
    <row r="305" spans="1:11" x14ac:dyDescent="0.25">
      <c r="A305">
        <f>Planck!C305</f>
        <v>8000</v>
      </c>
      <c r="B305">
        <f t="shared" si="108"/>
        <v>0.29491210156250003</v>
      </c>
      <c r="C305">
        <f t="shared" si="109"/>
        <v>0.29377187500000002</v>
      </c>
      <c r="D305">
        <f t="shared" si="110"/>
        <v>0.31010085325195325</v>
      </c>
      <c r="E305">
        <f t="shared" si="111"/>
        <v>0.2996099319126217</v>
      </c>
      <c r="F305">
        <f t="shared" si="112"/>
        <v>-0.92271902825782148</v>
      </c>
      <c r="G305">
        <v>683</v>
      </c>
      <c r="H305">
        <f t="shared" si="126"/>
        <v>78.480000000000018</v>
      </c>
      <c r="I305">
        <f t="shared" si="127"/>
        <v>-13.11999999999999</v>
      </c>
      <c r="J305">
        <f t="shared" si="128"/>
        <v>9.6299999999999955</v>
      </c>
      <c r="K305">
        <f t="shared" si="113"/>
        <v>65.663333451183604</v>
      </c>
    </row>
    <row r="306" spans="1:11" x14ac:dyDescent="0.25">
      <c r="A306">
        <f>Planck!C306</f>
        <v>8000</v>
      </c>
      <c r="B306">
        <f t="shared" si="108"/>
        <v>0.29491210156250003</v>
      </c>
      <c r="C306">
        <f t="shared" si="109"/>
        <v>0.29377187500000002</v>
      </c>
      <c r="D306">
        <f t="shared" si="110"/>
        <v>0.31010085325195325</v>
      </c>
      <c r="E306">
        <f t="shared" si="111"/>
        <v>0.2996099319126217</v>
      </c>
      <c r="F306">
        <f t="shared" si="112"/>
        <v>-0.92271902825782148</v>
      </c>
      <c r="G306">
        <v>684</v>
      </c>
      <c r="H306">
        <f t="shared" si="126"/>
        <v>77.539999999999964</v>
      </c>
      <c r="I306">
        <f t="shared" si="127"/>
        <v>-12.959999999999994</v>
      </c>
      <c r="J306">
        <f t="shared" si="128"/>
        <v>9.4399999999999977</v>
      </c>
      <c r="K306">
        <f t="shared" si="113"/>
        <v>64.946587655658561</v>
      </c>
    </row>
    <row r="307" spans="1:11" x14ac:dyDescent="0.25">
      <c r="A307">
        <f>Planck!C307</f>
        <v>8000</v>
      </c>
      <c r="B307">
        <f t="shared" si="108"/>
        <v>0.29491210156250003</v>
      </c>
      <c r="C307">
        <f t="shared" si="109"/>
        <v>0.29377187500000002</v>
      </c>
      <c r="D307">
        <f t="shared" si="110"/>
        <v>0.31010085325195325</v>
      </c>
      <c r="E307">
        <f t="shared" si="111"/>
        <v>0.2996099319126217</v>
      </c>
      <c r="F307">
        <f t="shared" si="112"/>
        <v>-0.92271902825782148</v>
      </c>
      <c r="G307">
        <v>685</v>
      </c>
      <c r="H307">
        <f t="shared" si="126"/>
        <v>76.600000000000023</v>
      </c>
      <c r="I307">
        <f t="shared" si="127"/>
        <v>-12.799999999999997</v>
      </c>
      <c r="J307">
        <f t="shared" si="128"/>
        <v>9.2499999999999716</v>
      </c>
      <c r="K307">
        <f t="shared" si="113"/>
        <v>64.229841860133646</v>
      </c>
    </row>
    <row r="308" spans="1:11" x14ac:dyDescent="0.25">
      <c r="A308">
        <f>Planck!C308</f>
        <v>8000</v>
      </c>
      <c r="B308">
        <f t="shared" si="108"/>
        <v>0.29491210156250003</v>
      </c>
      <c r="C308">
        <f t="shared" si="109"/>
        <v>0.29377187500000002</v>
      </c>
      <c r="D308">
        <f t="shared" si="110"/>
        <v>0.31010085325195325</v>
      </c>
      <c r="E308">
        <f t="shared" si="111"/>
        <v>0.2996099319126217</v>
      </c>
      <c r="F308">
        <f t="shared" si="112"/>
        <v>-0.92271902825782148</v>
      </c>
      <c r="G308">
        <v>686</v>
      </c>
      <c r="H308">
        <f t="shared" si="126"/>
        <v>75.659999999999968</v>
      </c>
      <c r="I308">
        <f t="shared" si="127"/>
        <v>-12.64</v>
      </c>
      <c r="J308">
        <f t="shared" si="128"/>
        <v>9.0599999999999739</v>
      </c>
      <c r="K308">
        <f t="shared" si="113"/>
        <v>63.51309606460859</v>
      </c>
    </row>
    <row r="309" spans="1:11" x14ac:dyDescent="0.25">
      <c r="A309">
        <f>Planck!C309</f>
        <v>8000</v>
      </c>
      <c r="B309">
        <f t="shared" si="108"/>
        <v>0.29491210156250003</v>
      </c>
      <c r="C309">
        <f t="shared" si="109"/>
        <v>0.29377187500000002</v>
      </c>
      <c r="D309">
        <f t="shared" si="110"/>
        <v>0.31010085325195325</v>
      </c>
      <c r="E309">
        <f t="shared" si="111"/>
        <v>0.2996099319126217</v>
      </c>
      <c r="F309">
        <f t="shared" si="112"/>
        <v>-0.92271902825782148</v>
      </c>
      <c r="G309">
        <v>687</v>
      </c>
      <c r="H309">
        <f t="shared" si="126"/>
        <v>74.720000000000027</v>
      </c>
      <c r="I309">
        <f t="shared" si="127"/>
        <v>-12.47999999999999</v>
      </c>
      <c r="J309">
        <f t="shared" si="128"/>
        <v>8.8699999999999761</v>
      </c>
      <c r="K309">
        <f t="shared" si="113"/>
        <v>62.796350269083661</v>
      </c>
    </row>
    <row r="310" spans="1:11" x14ac:dyDescent="0.25">
      <c r="A310">
        <f>Planck!C310</f>
        <v>8000</v>
      </c>
      <c r="B310">
        <f t="shared" si="108"/>
        <v>0.29491210156250003</v>
      </c>
      <c r="C310">
        <f t="shared" si="109"/>
        <v>0.29377187500000002</v>
      </c>
      <c r="D310">
        <f t="shared" si="110"/>
        <v>0.31010085325195325</v>
      </c>
      <c r="E310">
        <f t="shared" si="111"/>
        <v>0.2996099319126217</v>
      </c>
      <c r="F310">
        <f t="shared" si="112"/>
        <v>-0.92271902825782148</v>
      </c>
      <c r="G310">
        <v>688</v>
      </c>
      <c r="H310">
        <f t="shared" si="126"/>
        <v>73.779999999999973</v>
      </c>
      <c r="I310">
        <f t="shared" si="127"/>
        <v>-12.319999999999993</v>
      </c>
      <c r="J310">
        <f t="shared" si="128"/>
        <v>8.6799999999999784</v>
      </c>
      <c r="K310">
        <f t="shared" si="113"/>
        <v>62.079604473558604</v>
      </c>
    </row>
    <row r="311" spans="1:11" x14ac:dyDescent="0.25">
      <c r="A311">
        <f>Planck!C311</f>
        <v>8000</v>
      </c>
      <c r="B311">
        <f t="shared" si="108"/>
        <v>0.29491210156250003</v>
      </c>
      <c r="C311">
        <f t="shared" si="109"/>
        <v>0.29377187500000002</v>
      </c>
      <c r="D311">
        <f t="shared" si="110"/>
        <v>0.31010085325195325</v>
      </c>
      <c r="E311">
        <f t="shared" si="111"/>
        <v>0.2996099319126217</v>
      </c>
      <c r="F311">
        <f t="shared" si="112"/>
        <v>-0.92271902825782148</v>
      </c>
      <c r="G311">
        <v>689</v>
      </c>
      <c r="H311">
        <f t="shared" si="126"/>
        <v>72.840000000000032</v>
      </c>
      <c r="I311">
        <f t="shared" si="127"/>
        <v>-12.159999999999997</v>
      </c>
      <c r="J311">
        <f t="shared" si="128"/>
        <v>8.4899999999999807</v>
      </c>
      <c r="K311">
        <f t="shared" si="113"/>
        <v>61.36285867803366</v>
      </c>
    </row>
    <row r="312" spans="1:11" x14ac:dyDescent="0.25">
      <c r="A312">
        <f>Planck!C312</f>
        <v>8000</v>
      </c>
      <c r="B312">
        <f t="shared" si="108"/>
        <v>0.29491210156250003</v>
      </c>
      <c r="C312">
        <f t="shared" si="109"/>
        <v>0.29377187500000002</v>
      </c>
      <c r="D312">
        <f t="shared" si="110"/>
        <v>0.31010085325195325</v>
      </c>
      <c r="E312">
        <f t="shared" si="111"/>
        <v>0.2996099319126217</v>
      </c>
      <c r="F312">
        <f t="shared" si="112"/>
        <v>-0.92271902825782148</v>
      </c>
      <c r="G312">
        <v>690</v>
      </c>
      <c r="H312">
        <f>Q$33*G312+T$33</f>
        <v>71.900000000000006</v>
      </c>
      <c r="I312">
        <f>R$33*G312+U$33</f>
        <v>-12</v>
      </c>
      <c r="J312">
        <f>S$33*G312+V$33</f>
        <v>8.2999999999999972</v>
      </c>
      <c r="K312">
        <f t="shared" si="113"/>
        <v>60.646112882508632</v>
      </c>
    </row>
    <row r="313" spans="1:11" x14ac:dyDescent="0.25">
      <c r="A313">
        <f>Planck!C313</f>
        <v>8000</v>
      </c>
      <c r="B313">
        <f t="shared" si="108"/>
        <v>0.29491210156250003</v>
      </c>
      <c r="C313">
        <f t="shared" si="109"/>
        <v>0.29377187500000002</v>
      </c>
      <c r="D313">
        <f t="shared" si="110"/>
        <v>0.31010085325195325</v>
      </c>
      <c r="E313">
        <f t="shared" si="111"/>
        <v>0.2996099319126217</v>
      </c>
      <c r="F313">
        <f t="shared" si="112"/>
        <v>-0.92271902825782148</v>
      </c>
      <c r="G313">
        <v>691</v>
      </c>
      <c r="H313">
        <f t="shared" ref="H313:H321" si="129">Q$33*G313+T$33</f>
        <v>72.139999999999986</v>
      </c>
      <c r="I313">
        <f t="shared" ref="I313:I321" si="130">R$33*G313+U$33</f>
        <v>-12.129999999999995</v>
      </c>
      <c r="J313">
        <f t="shared" ref="J313:J321" si="131">S$33*G313+V$33</f>
        <v>8.4299999999999926</v>
      </c>
      <c r="K313">
        <f t="shared" si="113"/>
        <v>60.727210117686461</v>
      </c>
    </row>
    <row r="314" spans="1:11" x14ac:dyDescent="0.25">
      <c r="A314">
        <f>Planck!C314</f>
        <v>8000</v>
      </c>
      <c r="B314">
        <f t="shared" si="108"/>
        <v>0.29491210156250003</v>
      </c>
      <c r="C314">
        <f t="shared" si="109"/>
        <v>0.29377187500000002</v>
      </c>
      <c r="D314">
        <f t="shared" si="110"/>
        <v>0.31010085325195325</v>
      </c>
      <c r="E314">
        <f t="shared" si="111"/>
        <v>0.2996099319126217</v>
      </c>
      <c r="F314">
        <f t="shared" si="112"/>
        <v>-0.92271902825782148</v>
      </c>
      <c r="G314">
        <v>692</v>
      </c>
      <c r="H314">
        <f t="shared" si="129"/>
        <v>72.38</v>
      </c>
      <c r="I314">
        <f t="shared" si="130"/>
        <v>-12.259999999999991</v>
      </c>
      <c r="J314">
        <f t="shared" si="131"/>
        <v>8.5599999999999881</v>
      </c>
      <c r="K314">
        <f t="shared" si="113"/>
        <v>60.808307352864318</v>
      </c>
    </row>
    <row r="315" spans="1:11" x14ac:dyDescent="0.25">
      <c r="A315">
        <f>Planck!C315</f>
        <v>8000</v>
      </c>
      <c r="B315">
        <f t="shared" si="108"/>
        <v>0.29491210156250003</v>
      </c>
      <c r="C315">
        <f t="shared" si="109"/>
        <v>0.29377187500000002</v>
      </c>
      <c r="D315">
        <f t="shared" si="110"/>
        <v>0.31010085325195325</v>
      </c>
      <c r="E315">
        <f t="shared" si="111"/>
        <v>0.2996099319126217</v>
      </c>
      <c r="F315">
        <f t="shared" si="112"/>
        <v>-0.92271902825782148</v>
      </c>
      <c r="G315">
        <v>693</v>
      </c>
      <c r="H315">
        <f t="shared" si="129"/>
        <v>72.62</v>
      </c>
      <c r="I315">
        <f t="shared" si="130"/>
        <v>-12.39</v>
      </c>
      <c r="J315">
        <f t="shared" si="131"/>
        <v>8.6899999999999977</v>
      </c>
      <c r="K315">
        <f t="shared" si="113"/>
        <v>60.889404588042161</v>
      </c>
    </row>
    <row r="316" spans="1:11" x14ac:dyDescent="0.25">
      <c r="A316">
        <f>Planck!C316</f>
        <v>8000</v>
      </c>
      <c r="B316">
        <f t="shared" si="108"/>
        <v>0.29491210156250003</v>
      </c>
      <c r="C316">
        <f t="shared" si="109"/>
        <v>0.29377187500000002</v>
      </c>
      <c r="D316">
        <f t="shared" si="110"/>
        <v>0.31010085325195325</v>
      </c>
      <c r="E316">
        <f t="shared" si="111"/>
        <v>0.2996099319126217</v>
      </c>
      <c r="F316">
        <f t="shared" si="112"/>
        <v>-0.92271902825782148</v>
      </c>
      <c r="G316">
        <v>694</v>
      </c>
      <c r="H316">
        <f t="shared" si="129"/>
        <v>72.859999999999985</v>
      </c>
      <c r="I316">
        <f t="shared" si="130"/>
        <v>-12.519999999999996</v>
      </c>
      <c r="J316">
        <f t="shared" si="131"/>
        <v>8.8199999999999932</v>
      </c>
      <c r="K316">
        <f t="shared" si="113"/>
        <v>60.97050182321999</v>
      </c>
    </row>
    <row r="317" spans="1:11" x14ac:dyDescent="0.25">
      <c r="A317">
        <f>Planck!C317</f>
        <v>8000</v>
      </c>
      <c r="B317">
        <f t="shared" si="108"/>
        <v>0.29491210156250003</v>
      </c>
      <c r="C317">
        <f t="shared" si="109"/>
        <v>0.29377187500000002</v>
      </c>
      <c r="D317">
        <f t="shared" si="110"/>
        <v>0.31010085325195325</v>
      </c>
      <c r="E317">
        <f t="shared" si="111"/>
        <v>0.2996099319126217</v>
      </c>
      <c r="F317">
        <f t="shared" si="112"/>
        <v>-0.92271902825782148</v>
      </c>
      <c r="G317">
        <v>695</v>
      </c>
      <c r="H317">
        <f t="shared" si="129"/>
        <v>73.099999999999994</v>
      </c>
      <c r="I317">
        <f t="shared" si="130"/>
        <v>-12.649999999999991</v>
      </c>
      <c r="J317">
        <f t="shared" si="131"/>
        <v>8.9499999999999886</v>
      </c>
      <c r="K317">
        <f t="shared" si="113"/>
        <v>61.051599058397848</v>
      </c>
    </row>
    <row r="318" spans="1:11" x14ac:dyDescent="0.25">
      <c r="A318">
        <f>Planck!C318</f>
        <v>8000</v>
      </c>
      <c r="B318">
        <f t="shared" si="108"/>
        <v>0.29491210156250003</v>
      </c>
      <c r="C318">
        <f t="shared" si="109"/>
        <v>0.29377187500000002</v>
      </c>
      <c r="D318">
        <f t="shared" si="110"/>
        <v>0.31010085325195325</v>
      </c>
      <c r="E318">
        <f t="shared" si="111"/>
        <v>0.2996099319126217</v>
      </c>
      <c r="F318">
        <f t="shared" si="112"/>
        <v>-0.92271902825782148</v>
      </c>
      <c r="G318">
        <v>696</v>
      </c>
      <c r="H318">
        <f t="shared" si="129"/>
        <v>73.34</v>
      </c>
      <c r="I318">
        <f t="shared" si="130"/>
        <v>-12.780000000000001</v>
      </c>
      <c r="J318">
        <f t="shared" si="131"/>
        <v>9.0799999999999983</v>
      </c>
      <c r="K318">
        <f t="shared" si="113"/>
        <v>61.132696293575677</v>
      </c>
    </row>
    <row r="319" spans="1:11" x14ac:dyDescent="0.25">
      <c r="A319">
        <f>Planck!C319</f>
        <v>8000</v>
      </c>
      <c r="B319">
        <f t="shared" si="108"/>
        <v>0.29491210156250003</v>
      </c>
      <c r="C319">
        <f t="shared" si="109"/>
        <v>0.29377187500000002</v>
      </c>
      <c r="D319">
        <f t="shared" si="110"/>
        <v>0.31010085325195325</v>
      </c>
      <c r="E319">
        <f t="shared" si="111"/>
        <v>0.2996099319126217</v>
      </c>
      <c r="F319">
        <f t="shared" si="112"/>
        <v>-0.92271902825782148</v>
      </c>
      <c r="G319">
        <v>697</v>
      </c>
      <c r="H319">
        <f t="shared" si="129"/>
        <v>73.579999999999984</v>
      </c>
      <c r="I319">
        <f t="shared" si="130"/>
        <v>-12.909999999999997</v>
      </c>
      <c r="J319">
        <f t="shared" si="131"/>
        <v>9.2099999999999937</v>
      </c>
      <c r="K319">
        <f t="shared" si="113"/>
        <v>61.213793528753506</v>
      </c>
    </row>
    <row r="320" spans="1:11" x14ac:dyDescent="0.25">
      <c r="A320">
        <f>Planck!C320</f>
        <v>8000</v>
      </c>
      <c r="B320">
        <f t="shared" si="108"/>
        <v>0.29491210156250003</v>
      </c>
      <c r="C320">
        <f t="shared" si="109"/>
        <v>0.29377187500000002</v>
      </c>
      <c r="D320">
        <f t="shared" si="110"/>
        <v>0.31010085325195325</v>
      </c>
      <c r="E320">
        <f t="shared" si="111"/>
        <v>0.2996099319126217</v>
      </c>
      <c r="F320">
        <f t="shared" si="112"/>
        <v>-0.92271902825782148</v>
      </c>
      <c r="G320">
        <v>698</v>
      </c>
      <c r="H320">
        <f t="shared" si="129"/>
        <v>73.819999999999993</v>
      </c>
      <c r="I320">
        <f t="shared" si="130"/>
        <v>-13.039999999999992</v>
      </c>
      <c r="J320">
        <f t="shared" si="131"/>
        <v>9.3399999999999892</v>
      </c>
      <c r="K320">
        <f t="shared" si="113"/>
        <v>61.294890763931363</v>
      </c>
    </row>
    <row r="321" spans="1:11" x14ac:dyDescent="0.25">
      <c r="A321">
        <f>Planck!C321</f>
        <v>8000</v>
      </c>
      <c r="B321">
        <f t="shared" si="108"/>
        <v>0.29491210156250003</v>
      </c>
      <c r="C321">
        <f t="shared" si="109"/>
        <v>0.29377187500000002</v>
      </c>
      <c r="D321">
        <f t="shared" si="110"/>
        <v>0.31010085325195325</v>
      </c>
      <c r="E321">
        <f t="shared" si="111"/>
        <v>0.2996099319126217</v>
      </c>
      <c r="F321">
        <f t="shared" si="112"/>
        <v>-0.92271902825782148</v>
      </c>
      <c r="G321">
        <v>699</v>
      </c>
      <c r="H321">
        <f t="shared" si="129"/>
        <v>74.06</v>
      </c>
      <c r="I321">
        <f t="shared" si="130"/>
        <v>-13.170000000000002</v>
      </c>
      <c r="J321">
        <f t="shared" si="131"/>
        <v>9.4699999999999847</v>
      </c>
      <c r="K321">
        <f t="shared" si="113"/>
        <v>61.375987999109213</v>
      </c>
    </row>
    <row r="322" spans="1:11" x14ac:dyDescent="0.25">
      <c r="A322">
        <f>Planck!C322</f>
        <v>8000</v>
      </c>
      <c r="B322">
        <f t="shared" si="108"/>
        <v>0.29491210156250003</v>
      </c>
      <c r="C322">
        <f t="shared" si="109"/>
        <v>0.29377187500000002</v>
      </c>
      <c r="D322">
        <f t="shared" si="110"/>
        <v>0.31010085325195325</v>
      </c>
      <c r="E322">
        <f t="shared" si="111"/>
        <v>0.2996099319126217</v>
      </c>
      <c r="F322">
        <f t="shared" si="112"/>
        <v>-0.92271902825782148</v>
      </c>
      <c r="G322">
        <v>700</v>
      </c>
      <c r="H322">
        <f>Q$34*G322+T$34</f>
        <v>74.3</v>
      </c>
      <c r="I322">
        <f>R$34*G322+U$34</f>
        <v>-13.3</v>
      </c>
      <c r="J322">
        <f>S$34*G322+V$34</f>
        <v>9.5999999999999943</v>
      </c>
      <c r="K322">
        <f t="shared" si="113"/>
        <v>61.45708523428705</v>
      </c>
    </row>
    <row r="323" spans="1:11" x14ac:dyDescent="0.25">
      <c r="A323">
        <f>Planck!C323</f>
        <v>8000</v>
      </c>
      <c r="B323">
        <f t="shared" ref="B323:B386" si="132">(-4050700000)/(A323*A323*A323)+(2967800)/(A323*A323)+(99.11)/(A323)+0.244063</f>
        <v>0.29491210156250003</v>
      </c>
      <c r="C323">
        <f t="shared" ref="C323:C386" si="133">(-2006400000)/(A323*A323*A323)+(1901800)/(A323*A323)+(247.48)/(A323)+0.23704</f>
        <v>0.29377187500000002</v>
      </c>
      <c r="D323">
        <f t="shared" ref="D323:D386" si="134">IF(A323&lt;=7000,-3*B323*B323+2.873*B323-0.275,-3*C323*C323+2.873*C323-0.275)</f>
        <v>0.31010085325195325</v>
      </c>
      <c r="E323">
        <f t="shared" ref="E323:E386" si="135">IF(A323&lt;=7000,(-1.3515-1.7703*B323+5.9114*D323)/(0.0241+0.2562*B323-0.7341*D323),(-1.3515-1.7703*C323+5.9114*D323)/(0.0241+0.2562*C323-0.7341*D323))</f>
        <v>0.2996099319126217</v>
      </c>
      <c r="F323">
        <f t="shared" ref="F323:F386" si="136">IF(A323&lt;=7000,(0.03-31.4424*B323+30.0717*D323)/(0.0241+0.2562*B323-0.7341*D323),(0.03-31.4424*C323+30.0717*D323)/(0.0241+0.2562*C323-0.7341*D323))</f>
        <v>-0.92271902825782148</v>
      </c>
      <c r="G323">
        <v>701</v>
      </c>
      <c r="H323">
        <f t="shared" ref="H323:H331" si="137">Q$34*G323+T$34</f>
        <v>74.510000000000005</v>
      </c>
      <c r="I323">
        <f t="shared" ref="I323:I331" si="138">R$34*G323+U$34</f>
        <v>-13.260000000000002</v>
      </c>
      <c r="J323">
        <f t="shared" ref="J323:J331" si="139">S$34*G323+V$34</f>
        <v>9.4899999999999949</v>
      </c>
      <c r="K323">
        <f t="shared" ref="K323:K386" si="140">H323+E323*I323+F323*J323</f>
        <v>61.780568724671923</v>
      </c>
    </row>
    <row r="324" spans="1:11" x14ac:dyDescent="0.25">
      <c r="A324">
        <f>Planck!C324</f>
        <v>8000</v>
      </c>
      <c r="B324">
        <f t="shared" si="132"/>
        <v>0.29491210156250003</v>
      </c>
      <c r="C324">
        <f t="shared" si="133"/>
        <v>0.29377187500000002</v>
      </c>
      <c r="D324">
        <f t="shared" si="134"/>
        <v>0.31010085325195325</v>
      </c>
      <c r="E324">
        <f t="shared" si="135"/>
        <v>0.2996099319126217</v>
      </c>
      <c r="F324">
        <f t="shared" si="136"/>
        <v>-0.92271902825782148</v>
      </c>
      <c r="G324">
        <v>702</v>
      </c>
      <c r="H324">
        <f t="shared" si="137"/>
        <v>74.719999999999985</v>
      </c>
      <c r="I324">
        <f t="shared" si="138"/>
        <v>-13.219999999999999</v>
      </c>
      <c r="J324">
        <f t="shared" si="139"/>
        <v>9.3799999999999955</v>
      </c>
      <c r="K324">
        <f t="shared" si="140"/>
        <v>62.104052215056768</v>
      </c>
    </row>
    <row r="325" spans="1:11" x14ac:dyDescent="0.25">
      <c r="A325">
        <f>Planck!C325</f>
        <v>8000</v>
      </c>
      <c r="B325">
        <f t="shared" si="132"/>
        <v>0.29491210156250003</v>
      </c>
      <c r="C325">
        <f t="shared" si="133"/>
        <v>0.29377187500000002</v>
      </c>
      <c r="D325">
        <f t="shared" si="134"/>
        <v>0.31010085325195325</v>
      </c>
      <c r="E325">
        <f t="shared" si="135"/>
        <v>0.2996099319126217</v>
      </c>
      <c r="F325">
        <f t="shared" si="136"/>
        <v>-0.92271902825782148</v>
      </c>
      <c r="G325">
        <v>703</v>
      </c>
      <c r="H325">
        <f t="shared" si="137"/>
        <v>74.929999999999993</v>
      </c>
      <c r="I325">
        <f t="shared" si="138"/>
        <v>-13.18</v>
      </c>
      <c r="J325">
        <f t="shared" si="139"/>
        <v>9.269999999999996</v>
      </c>
      <c r="K325">
        <f t="shared" si="140"/>
        <v>62.427535705441642</v>
      </c>
    </row>
    <row r="326" spans="1:11" x14ac:dyDescent="0.25">
      <c r="A326">
        <f>Planck!C326</f>
        <v>8000</v>
      </c>
      <c r="B326">
        <f t="shared" si="132"/>
        <v>0.29491210156250003</v>
      </c>
      <c r="C326">
        <f t="shared" si="133"/>
        <v>0.29377187500000002</v>
      </c>
      <c r="D326">
        <f t="shared" si="134"/>
        <v>0.31010085325195325</v>
      </c>
      <c r="E326">
        <f t="shared" si="135"/>
        <v>0.2996099319126217</v>
      </c>
      <c r="F326">
        <f t="shared" si="136"/>
        <v>-0.92271902825782148</v>
      </c>
      <c r="G326">
        <v>704</v>
      </c>
      <c r="H326">
        <f t="shared" si="137"/>
        <v>75.14</v>
      </c>
      <c r="I326">
        <f t="shared" si="138"/>
        <v>-13.14</v>
      </c>
      <c r="J326">
        <f t="shared" si="139"/>
        <v>9.1599999999999966</v>
      </c>
      <c r="K326">
        <f t="shared" si="140"/>
        <v>62.751019195826515</v>
      </c>
    </row>
    <row r="327" spans="1:11" x14ac:dyDescent="0.25">
      <c r="A327">
        <f>Planck!C327</f>
        <v>8000</v>
      </c>
      <c r="B327">
        <f t="shared" si="132"/>
        <v>0.29491210156250003</v>
      </c>
      <c r="C327">
        <f t="shared" si="133"/>
        <v>0.29377187500000002</v>
      </c>
      <c r="D327">
        <f t="shared" si="134"/>
        <v>0.31010085325195325</v>
      </c>
      <c r="E327">
        <f t="shared" si="135"/>
        <v>0.2996099319126217</v>
      </c>
      <c r="F327">
        <f t="shared" si="136"/>
        <v>-0.92271902825782148</v>
      </c>
      <c r="G327">
        <v>705</v>
      </c>
      <c r="H327">
        <f t="shared" si="137"/>
        <v>75.350000000000009</v>
      </c>
      <c r="I327">
        <f t="shared" si="138"/>
        <v>-13.100000000000001</v>
      </c>
      <c r="J327">
        <f t="shared" si="139"/>
        <v>9.0499999999999972</v>
      </c>
      <c r="K327">
        <f t="shared" si="140"/>
        <v>63.074502686211375</v>
      </c>
    </row>
    <row r="328" spans="1:11" x14ac:dyDescent="0.25">
      <c r="A328">
        <f>Planck!C328</f>
        <v>8000</v>
      </c>
      <c r="B328">
        <f t="shared" si="132"/>
        <v>0.29491210156250003</v>
      </c>
      <c r="C328">
        <f t="shared" si="133"/>
        <v>0.29377187500000002</v>
      </c>
      <c r="D328">
        <f t="shared" si="134"/>
        <v>0.31010085325195325</v>
      </c>
      <c r="E328">
        <f t="shared" si="135"/>
        <v>0.2996099319126217</v>
      </c>
      <c r="F328">
        <f t="shared" si="136"/>
        <v>-0.92271902825782148</v>
      </c>
      <c r="G328">
        <v>706</v>
      </c>
      <c r="H328">
        <f t="shared" si="137"/>
        <v>75.560000000000016</v>
      </c>
      <c r="I328">
        <f t="shared" si="138"/>
        <v>-13.060000000000002</v>
      </c>
      <c r="J328">
        <f t="shared" si="139"/>
        <v>8.9399999999999977</v>
      </c>
      <c r="K328">
        <f t="shared" si="140"/>
        <v>63.397986176596248</v>
      </c>
    </row>
    <row r="329" spans="1:11" x14ac:dyDescent="0.25">
      <c r="A329">
        <f>Planck!C329</f>
        <v>8000</v>
      </c>
      <c r="B329">
        <f t="shared" si="132"/>
        <v>0.29491210156250003</v>
      </c>
      <c r="C329">
        <f t="shared" si="133"/>
        <v>0.29377187500000002</v>
      </c>
      <c r="D329">
        <f t="shared" si="134"/>
        <v>0.31010085325195325</v>
      </c>
      <c r="E329">
        <f t="shared" si="135"/>
        <v>0.2996099319126217</v>
      </c>
      <c r="F329">
        <f t="shared" si="136"/>
        <v>-0.92271902825782148</v>
      </c>
      <c r="G329">
        <v>707</v>
      </c>
      <c r="H329">
        <f t="shared" si="137"/>
        <v>75.77</v>
      </c>
      <c r="I329">
        <f t="shared" si="138"/>
        <v>-13.02</v>
      </c>
      <c r="J329">
        <f t="shared" si="139"/>
        <v>8.8299999999999983</v>
      </c>
      <c r="K329">
        <f t="shared" si="140"/>
        <v>63.721469666981093</v>
      </c>
    </row>
    <row r="330" spans="1:11" x14ac:dyDescent="0.25">
      <c r="A330">
        <f>Planck!C330</f>
        <v>8000</v>
      </c>
      <c r="B330">
        <f t="shared" si="132"/>
        <v>0.29491210156250003</v>
      </c>
      <c r="C330">
        <f t="shared" si="133"/>
        <v>0.29377187500000002</v>
      </c>
      <c r="D330">
        <f t="shared" si="134"/>
        <v>0.31010085325195325</v>
      </c>
      <c r="E330">
        <f t="shared" si="135"/>
        <v>0.2996099319126217</v>
      </c>
      <c r="F330">
        <f t="shared" si="136"/>
        <v>-0.92271902825782148</v>
      </c>
      <c r="G330">
        <v>708</v>
      </c>
      <c r="H330">
        <f t="shared" si="137"/>
        <v>75.98</v>
      </c>
      <c r="I330">
        <f t="shared" si="138"/>
        <v>-12.98</v>
      </c>
      <c r="J330">
        <f t="shared" si="139"/>
        <v>8.7199999999999989</v>
      </c>
      <c r="K330">
        <f t="shared" si="140"/>
        <v>64.044953157365967</v>
      </c>
    </row>
    <row r="331" spans="1:11" x14ac:dyDescent="0.25">
      <c r="A331">
        <f>Planck!C331</f>
        <v>8000</v>
      </c>
      <c r="B331">
        <f t="shared" si="132"/>
        <v>0.29491210156250003</v>
      </c>
      <c r="C331">
        <f t="shared" si="133"/>
        <v>0.29377187500000002</v>
      </c>
      <c r="D331">
        <f t="shared" si="134"/>
        <v>0.31010085325195325</v>
      </c>
      <c r="E331">
        <f t="shared" si="135"/>
        <v>0.2996099319126217</v>
      </c>
      <c r="F331">
        <f t="shared" si="136"/>
        <v>-0.92271902825782148</v>
      </c>
      <c r="G331">
        <v>709</v>
      </c>
      <c r="H331">
        <f t="shared" si="137"/>
        <v>76.190000000000012</v>
      </c>
      <c r="I331">
        <f t="shared" si="138"/>
        <v>-12.940000000000001</v>
      </c>
      <c r="J331">
        <f t="shared" si="139"/>
        <v>8.61</v>
      </c>
      <c r="K331">
        <f t="shared" si="140"/>
        <v>64.368436647750841</v>
      </c>
    </row>
    <row r="332" spans="1:11" x14ac:dyDescent="0.25">
      <c r="A332">
        <f>Planck!C332</f>
        <v>8000</v>
      </c>
      <c r="B332">
        <f t="shared" si="132"/>
        <v>0.29491210156250003</v>
      </c>
      <c r="C332">
        <f t="shared" si="133"/>
        <v>0.29377187500000002</v>
      </c>
      <c r="D332">
        <f t="shared" si="134"/>
        <v>0.31010085325195325</v>
      </c>
      <c r="E332">
        <f t="shared" si="135"/>
        <v>0.2996099319126217</v>
      </c>
      <c r="F332">
        <f t="shared" si="136"/>
        <v>-0.92271902825782148</v>
      </c>
      <c r="G332">
        <v>710</v>
      </c>
      <c r="H332">
        <f>Q$35*G332+T$35</f>
        <v>76.399999999999977</v>
      </c>
      <c r="I332">
        <f>R$35*G332+U$35</f>
        <v>-12.900000000000006</v>
      </c>
      <c r="J332">
        <f>S$35*G332+V$35</f>
        <v>8.5</v>
      </c>
      <c r="K332">
        <f t="shared" si="140"/>
        <v>64.691920138135671</v>
      </c>
    </row>
    <row r="333" spans="1:11" x14ac:dyDescent="0.25">
      <c r="A333">
        <f>Planck!C333</f>
        <v>8000</v>
      </c>
      <c r="B333">
        <f t="shared" si="132"/>
        <v>0.29491210156250003</v>
      </c>
      <c r="C333">
        <f t="shared" si="133"/>
        <v>0.29377187500000002</v>
      </c>
      <c r="D333">
        <f t="shared" si="134"/>
        <v>0.31010085325195325</v>
      </c>
      <c r="E333">
        <f t="shared" si="135"/>
        <v>0.2996099319126217</v>
      </c>
      <c r="F333">
        <f t="shared" si="136"/>
        <v>-0.92271902825782148</v>
      </c>
      <c r="G333">
        <v>711</v>
      </c>
      <c r="H333">
        <f t="shared" ref="H333:H341" si="141">Q$35*G333+T$35</f>
        <v>75.090000000000032</v>
      </c>
      <c r="I333">
        <f t="shared" ref="I333:I341" si="142">R$35*G333+U$35</f>
        <v>-12.669999999999987</v>
      </c>
      <c r="J333">
        <f t="shared" ref="J333:J341" si="143">S$35*G333+V$35</f>
        <v>8.3500000000000085</v>
      </c>
      <c r="K333">
        <f t="shared" si="140"/>
        <v>63.589238276714305</v>
      </c>
    </row>
    <row r="334" spans="1:11" x14ac:dyDescent="0.25">
      <c r="A334">
        <f>Planck!C334</f>
        <v>8000</v>
      </c>
      <c r="B334">
        <f t="shared" si="132"/>
        <v>0.29491210156250003</v>
      </c>
      <c r="C334">
        <f t="shared" si="133"/>
        <v>0.29377187500000002</v>
      </c>
      <c r="D334">
        <f t="shared" si="134"/>
        <v>0.31010085325195325</v>
      </c>
      <c r="E334">
        <f t="shared" si="135"/>
        <v>0.2996099319126217</v>
      </c>
      <c r="F334">
        <f t="shared" si="136"/>
        <v>-0.92271902825782148</v>
      </c>
      <c r="G334">
        <v>712</v>
      </c>
      <c r="H334">
        <f t="shared" si="141"/>
        <v>73.779999999999973</v>
      </c>
      <c r="I334">
        <f t="shared" si="142"/>
        <v>-12.439999999999998</v>
      </c>
      <c r="J334">
        <f t="shared" si="143"/>
        <v>8.2000000000000028</v>
      </c>
      <c r="K334">
        <f t="shared" si="140"/>
        <v>62.486556415292817</v>
      </c>
    </row>
    <row r="335" spans="1:11" x14ac:dyDescent="0.25">
      <c r="A335">
        <f>Planck!C335</f>
        <v>8000</v>
      </c>
      <c r="B335">
        <f t="shared" si="132"/>
        <v>0.29491210156250003</v>
      </c>
      <c r="C335">
        <f t="shared" si="133"/>
        <v>0.29377187500000002</v>
      </c>
      <c r="D335">
        <f t="shared" si="134"/>
        <v>0.31010085325195325</v>
      </c>
      <c r="E335">
        <f t="shared" si="135"/>
        <v>0.2996099319126217</v>
      </c>
      <c r="F335">
        <f t="shared" si="136"/>
        <v>-0.92271902825782148</v>
      </c>
      <c r="G335">
        <v>713</v>
      </c>
      <c r="H335">
        <f t="shared" si="141"/>
        <v>72.470000000000027</v>
      </c>
      <c r="I335">
        <f t="shared" si="142"/>
        <v>-12.210000000000008</v>
      </c>
      <c r="J335">
        <f t="shared" si="143"/>
        <v>8.0499999999999972</v>
      </c>
      <c r="K335">
        <f t="shared" si="140"/>
        <v>61.383874553871458</v>
      </c>
    </row>
    <row r="336" spans="1:11" x14ac:dyDescent="0.25">
      <c r="A336">
        <f>Planck!C336</f>
        <v>8000</v>
      </c>
      <c r="B336">
        <f t="shared" si="132"/>
        <v>0.29491210156250003</v>
      </c>
      <c r="C336">
        <f t="shared" si="133"/>
        <v>0.29377187500000002</v>
      </c>
      <c r="D336">
        <f t="shared" si="134"/>
        <v>0.31010085325195325</v>
      </c>
      <c r="E336">
        <f t="shared" si="135"/>
        <v>0.2996099319126217</v>
      </c>
      <c r="F336">
        <f t="shared" si="136"/>
        <v>-0.92271902825782148</v>
      </c>
      <c r="G336">
        <v>714</v>
      </c>
      <c r="H336">
        <f t="shared" si="141"/>
        <v>71.159999999999968</v>
      </c>
      <c r="I336">
        <f t="shared" si="142"/>
        <v>-11.97999999999999</v>
      </c>
      <c r="J336">
        <f t="shared" si="143"/>
        <v>7.9000000000000057</v>
      </c>
      <c r="K336">
        <f t="shared" si="140"/>
        <v>60.28119269244997</v>
      </c>
    </row>
    <row r="337" spans="1:11" x14ac:dyDescent="0.25">
      <c r="A337">
        <f>Planck!C337</f>
        <v>8000</v>
      </c>
      <c r="B337">
        <f t="shared" si="132"/>
        <v>0.29491210156250003</v>
      </c>
      <c r="C337">
        <f t="shared" si="133"/>
        <v>0.29377187500000002</v>
      </c>
      <c r="D337">
        <f t="shared" si="134"/>
        <v>0.31010085325195325</v>
      </c>
      <c r="E337">
        <f t="shared" si="135"/>
        <v>0.2996099319126217</v>
      </c>
      <c r="F337">
        <f t="shared" si="136"/>
        <v>-0.92271902825782148</v>
      </c>
      <c r="G337">
        <v>715</v>
      </c>
      <c r="H337">
        <f t="shared" si="141"/>
        <v>69.850000000000023</v>
      </c>
      <c r="I337">
        <f t="shared" si="142"/>
        <v>-11.75</v>
      </c>
      <c r="J337">
        <f t="shared" si="143"/>
        <v>7.75</v>
      </c>
      <c r="K337">
        <f t="shared" si="140"/>
        <v>59.178510831028596</v>
      </c>
    </row>
    <row r="338" spans="1:11" x14ac:dyDescent="0.25">
      <c r="A338">
        <f>Planck!C338</f>
        <v>8000</v>
      </c>
      <c r="B338">
        <f t="shared" si="132"/>
        <v>0.29491210156250003</v>
      </c>
      <c r="C338">
        <f t="shared" si="133"/>
        <v>0.29377187500000002</v>
      </c>
      <c r="D338">
        <f t="shared" si="134"/>
        <v>0.31010085325195325</v>
      </c>
      <c r="E338">
        <f t="shared" si="135"/>
        <v>0.2996099319126217</v>
      </c>
      <c r="F338">
        <f t="shared" si="136"/>
        <v>-0.92271902825782148</v>
      </c>
      <c r="G338">
        <v>716</v>
      </c>
      <c r="H338">
        <f t="shared" si="141"/>
        <v>68.539999999999964</v>
      </c>
      <c r="I338">
        <f t="shared" si="142"/>
        <v>-11.52000000000001</v>
      </c>
      <c r="J338">
        <f t="shared" si="143"/>
        <v>7.6000000000000085</v>
      </c>
      <c r="K338">
        <f t="shared" si="140"/>
        <v>58.075828969607109</v>
      </c>
    </row>
    <row r="339" spans="1:11" x14ac:dyDescent="0.25">
      <c r="A339">
        <f>Planck!C339</f>
        <v>8000</v>
      </c>
      <c r="B339">
        <f t="shared" si="132"/>
        <v>0.29491210156250003</v>
      </c>
      <c r="C339">
        <f t="shared" si="133"/>
        <v>0.29377187500000002</v>
      </c>
      <c r="D339">
        <f t="shared" si="134"/>
        <v>0.31010085325195325</v>
      </c>
      <c r="E339">
        <f t="shared" si="135"/>
        <v>0.2996099319126217</v>
      </c>
      <c r="F339">
        <f t="shared" si="136"/>
        <v>-0.92271902825782148</v>
      </c>
      <c r="G339">
        <v>717</v>
      </c>
      <c r="H339">
        <f t="shared" si="141"/>
        <v>67.230000000000018</v>
      </c>
      <c r="I339">
        <f t="shared" si="142"/>
        <v>-11.289999999999992</v>
      </c>
      <c r="J339">
        <f t="shared" si="143"/>
        <v>7.4500000000000028</v>
      </c>
      <c r="K339">
        <f t="shared" si="140"/>
        <v>56.973147108185749</v>
      </c>
    </row>
    <row r="340" spans="1:11" x14ac:dyDescent="0.25">
      <c r="A340">
        <f>Planck!C340</f>
        <v>8000</v>
      </c>
      <c r="B340">
        <f t="shared" si="132"/>
        <v>0.29491210156250003</v>
      </c>
      <c r="C340">
        <f t="shared" si="133"/>
        <v>0.29377187500000002</v>
      </c>
      <c r="D340">
        <f t="shared" si="134"/>
        <v>0.31010085325195325</v>
      </c>
      <c r="E340">
        <f t="shared" si="135"/>
        <v>0.2996099319126217</v>
      </c>
      <c r="F340">
        <f t="shared" si="136"/>
        <v>-0.92271902825782148</v>
      </c>
      <c r="G340">
        <v>718</v>
      </c>
      <c r="H340">
        <f t="shared" si="141"/>
        <v>65.919999999999959</v>
      </c>
      <c r="I340">
        <f t="shared" si="142"/>
        <v>-11.060000000000002</v>
      </c>
      <c r="J340">
        <f t="shared" si="143"/>
        <v>7.2999999999999972</v>
      </c>
      <c r="K340">
        <f t="shared" si="140"/>
        <v>55.870465246764269</v>
      </c>
    </row>
    <row r="341" spans="1:11" x14ac:dyDescent="0.25">
      <c r="A341">
        <f>Planck!C341</f>
        <v>8000</v>
      </c>
      <c r="B341">
        <f t="shared" si="132"/>
        <v>0.29491210156250003</v>
      </c>
      <c r="C341">
        <f t="shared" si="133"/>
        <v>0.29377187500000002</v>
      </c>
      <c r="D341">
        <f t="shared" si="134"/>
        <v>0.31010085325195325</v>
      </c>
      <c r="E341">
        <f t="shared" si="135"/>
        <v>0.2996099319126217</v>
      </c>
      <c r="F341">
        <f t="shared" si="136"/>
        <v>-0.92271902825782148</v>
      </c>
      <c r="G341">
        <v>719</v>
      </c>
      <c r="H341">
        <f t="shared" si="141"/>
        <v>64.610000000000014</v>
      </c>
      <c r="I341">
        <f t="shared" si="142"/>
        <v>-10.830000000000013</v>
      </c>
      <c r="J341">
        <f t="shared" si="143"/>
        <v>7.1500000000000057</v>
      </c>
      <c r="K341">
        <f t="shared" si="140"/>
        <v>54.767783385342888</v>
      </c>
    </row>
    <row r="342" spans="1:11" x14ac:dyDescent="0.25">
      <c r="A342">
        <f>Planck!C342</f>
        <v>8000</v>
      </c>
      <c r="B342">
        <f t="shared" si="132"/>
        <v>0.29491210156250003</v>
      </c>
      <c r="C342">
        <f t="shared" si="133"/>
        <v>0.29377187500000002</v>
      </c>
      <c r="D342">
        <f t="shared" si="134"/>
        <v>0.31010085325195325</v>
      </c>
      <c r="E342">
        <f t="shared" si="135"/>
        <v>0.2996099319126217</v>
      </c>
      <c r="F342">
        <f t="shared" si="136"/>
        <v>-0.92271902825782148</v>
      </c>
      <c r="G342">
        <v>720</v>
      </c>
      <c r="H342">
        <f>Q$36*G342+T$36</f>
        <v>63.299999999999955</v>
      </c>
      <c r="I342">
        <f>R$36*G342+U$36</f>
        <v>-10.600000000000001</v>
      </c>
      <c r="J342">
        <f>S$36*G342+V$36</f>
        <v>7</v>
      </c>
      <c r="K342">
        <f t="shared" si="140"/>
        <v>53.665101523921415</v>
      </c>
    </row>
    <row r="343" spans="1:11" x14ac:dyDescent="0.25">
      <c r="A343">
        <f>Planck!C343</f>
        <v>8000</v>
      </c>
      <c r="B343">
        <f t="shared" si="132"/>
        <v>0.29491210156250003</v>
      </c>
      <c r="C343">
        <f t="shared" si="133"/>
        <v>0.29377187500000002</v>
      </c>
      <c r="D343">
        <f t="shared" si="134"/>
        <v>0.31010085325195325</v>
      </c>
      <c r="E343">
        <f t="shared" si="135"/>
        <v>0.2996099319126217</v>
      </c>
      <c r="F343">
        <f t="shared" si="136"/>
        <v>-0.92271902825782148</v>
      </c>
      <c r="G343">
        <v>721</v>
      </c>
      <c r="H343">
        <f t="shared" ref="H343:H351" si="144">Q$36*G343+T$36</f>
        <v>64.139999999999873</v>
      </c>
      <c r="I343">
        <f t="shared" ref="I343:I351" si="145">R$36*G343+U$36</f>
        <v>-10.70000000000001</v>
      </c>
      <c r="J343">
        <f t="shared" ref="J343:J351" si="146">S$36*G343+V$36</f>
        <v>7.0600000000000023</v>
      </c>
      <c r="K343">
        <f t="shared" si="140"/>
        <v>54.419777389034593</v>
      </c>
    </row>
    <row r="344" spans="1:11" x14ac:dyDescent="0.25">
      <c r="A344">
        <f>Planck!C344</f>
        <v>8000</v>
      </c>
      <c r="B344">
        <f t="shared" si="132"/>
        <v>0.29491210156250003</v>
      </c>
      <c r="C344">
        <f t="shared" si="133"/>
        <v>0.29377187500000002</v>
      </c>
      <c r="D344">
        <f t="shared" si="134"/>
        <v>0.31010085325195325</v>
      </c>
      <c r="E344">
        <f t="shared" si="135"/>
        <v>0.2996099319126217</v>
      </c>
      <c r="F344">
        <f t="shared" si="136"/>
        <v>-0.92271902825782148</v>
      </c>
      <c r="G344">
        <v>722</v>
      </c>
      <c r="H344">
        <f t="shared" si="144"/>
        <v>64.979999999999905</v>
      </c>
      <c r="I344">
        <f t="shared" si="145"/>
        <v>-10.800000000000004</v>
      </c>
      <c r="J344">
        <f t="shared" si="146"/>
        <v>7.1199999999999974</v>
      </c>
      <c r="K344">
        <f t="shared" si="140"/>
        <v>55.174453254147899</v>
      </c>
    </row>
    <row r="345" spans="1:11" x14ac:dyDescent="0.25">
      <c r="A345">
        <f>Planck!C345</f>
        <v>8000</v>
      </c>
      <c r="B345">
        <f t="shared" si="132"/>
        <v>0.29491210156250003</v>
      </c>
      <c r="C345">
        <f t="shared" si="133"/>
        <v>0.29377187500000002</v>
      </c>
      <c r="D345">
        <f t="shared" si="134"/>
        <v>0.31010085325195325</v>
      </c>
      <c r="E345">
        <f t="shared" si="135"/>
        <v>0.2996099319126217</v>
      </c>
      <c r="F345">
        <f t="shared" si="136"/>
        <v>-0.92271902825782148</v>
      </c>
      <c r="G345">
        <v>723</v>
      </c>
      <c r="H345">
        <f t="shared" si="144"/>
        <v>65.819999999999936</v>
      </c>
      <c r="I345">
        <f t="shared" si="145"/>
        <v>-10.899999999999999</v>
      </c>
      <c r="J345">
        <f t="shared" si="146"/>
        <v>7.18</v>
      </c>
      <c r="K345">
        <f t="shared" si="140"/>
        <v>55.929129119261205</v>
      </c>
    </row>
    <row r="346" spans="1:11" x14ac:dyDescent="0.25">
      <c r="A346">
        <f>Planck!C346</f>
        <v>8000</v>
      </c>
      <c r="B346">
        <f t="shared" si="132"/>
        <v>0.29491210156250003</v>
      </c>
      <c r="C346">
        <f t="shared" si="133"/>
        <v>0.29377187500000002</v>
      </c>
      <c r="D346">
        <f t="shared" si="134"/>
        <v>0.31010085325195325</v>
      </c>
      <c r="E346">
        <f t="shared" si="135"/>
        <v>0.2996099319126217</v>
      </c>
      <c r="F346">
        <f t="shared" si="136"/>
        <v>-0.92271902825782148</v>
      </c>
      <c r="G346">
        <v>724</v>
      </c>
      <c r="H346">
        <f t="shared" si="144"/>
        <v>66.659999999999968</v>
      </c>
      <c r="I346">
        <f t="shared" si="145"/>
        <v>-11.000000000000007</v>
      </c>
      <c r="J346">
        <f t="shared" si="146"/>
        <v>7.240000000000002</v>
      </c>
      <c r="K346">
        <f t="shared" si="140"/>
        <v>56.683804984374497</v>
      </c>
    </row>
    <row r="347" spans="1:11" x14ac:dyDescent="0.25">
      <c r="A347">
        <f>Planck!C347</f>
        <v>8000</v>
      </c>
      <c r="B347">
        <f t="shared" si="132"/>
        <v>0.29491210156250003</v>
      </c>
      <c r="C347">
        <f t="shared" si="133"/>
        <v>0.29377187500000002</v>
      </c>
      <c r="D347">
        <f t="shared" si="134"/>
        <v>0.31010085325195325</v>
      </c>
      <c r="E347">
        <f t="shared" si="135"/>
        <v>0.2996099319126217</v>
      </c>
      <c r="F347">
        <f t="shared" si="136"/>
        <v>-0.92271902825782148</v>
      </c>
      <c r="G347">
        <v>725</v>
      </c>
      <c r="H347">
        <f t="shared" si="144"/>
        <v>67.499999999999886</v>
      </c>
      <c r="I347">
        <f t="shared" si="145"/>
        <v>-11.100000000000001</v>
      </c>
      <c r="J347">
        <f t="shared" si="146"/>
        <v>7.2999999999999972</v>
      </c>
      <c r="K347">
        <f t="shared" si="140"/>
        <v>57.438480849487696</v>
      </c>
    </row>
    <row r="348" spans="1:11" x14ac:dyDescent="0.25">
      <c r="A348">
        <f>Planck!C348</f>
        <v>8000</v>
      </c>
      <c r="B348">
        <f t="shared" si="132"/>
        <v>0.29491210156250003</v>
      </c>
      <c r="C348">
        <f t="shared" si="133"/>
        <v>0.29377187500000002</v>
      </c>
      <c r="D348">
        <f t="shared" si="134"/>
        <v>0.31010085325195325</v>
      </c>
      <c r="E348">
        <f t="shared" si="135"/>
        <v>0.2996099319126217</v>
      </c>
      <c r="F348">
        <f t="shared" si="136"/>
        <v>-0.92271902825782148</v>
      </c>
      <c r="G348">
        <v>726</v>
      </c>
      <c r="H348">
        <f t="shared" si="144"/>
        <v>68.339999999999918</v>
      </c>
      <c r="I348">
        <f t="shared" si="145"/>
        <v>-11.20000000000001</v>
      </c>
      <c r="J348">
        <f t="shared" si="146"/>
        <v>7.3599999999999994</v>
      </c>
      <c r="K348">
        <f t="shared" si="140"/>
        <v>58.193156714600988</v>
      </c>
    </row>
    <row r="349" spans="1:11" x14ac:dyDescent="0.25">
      <c r="A349">
        <f>Planck!C349</f>
        <v>8000</v>
      </c>
      <c r="B349">
        <f t="shared" si="132"/>
        <v>0.29491210156250003</v>
      </c>
      <c r="C349">
        <f t="shared" si="133"/>
        <v>0.29377187500000002</v>
      </c>
      <c r="D349">
        <f t="shared" si="134"/>
        <v>0.31010085325195325</v>
      </c>
      <c r="E349">
        <f t="shared" si="135"/>
        <v>0.2996099319126217</v>
      </c>
      <c r="F349">
        <f t="shared" si="136"/>
        <v>-0.92271902825782148</v>
      </c>
      <c r="G349">
        <v>727</v>
      </c>
      <c r="H349">
        <f t="shared" si="144"/>
        <v>69.17999999999995</v>
      </c>
      <c r="I349">
        <f t="shared" si="145"/>
        <v>-11.300000000000004</v>
      </c>
      <c r="J349">
        <f t="shared" si="146"/>
        <v>7.4200000000000017</v>
      </c>
      <c r="K349">
        <f t="shared" si="140"/>
        <v>58.94783257971428</v>
      </c>
    </row>
    <row r="350" spans="1:11" x14ac:dyDescent="0.25">
      <c r="A350">
        <f>Planck!C350</f>
        <v>8000</v>
      </c>
      <c r="B350">
        <f t="shared" si="132"/>
        <v>0.29491210156250003</v>
      </c>
      <c r="C350">
        <f t="shared" si="133"/>
        <v>0.29377187500000002</v>
      </c>
      <c r="D350">
        <f t="shared" si="134"/>
        <v>0.31010085325195325</v>
      </c>
      <c r="E350">
        <f t="shared" si="135"/>
        <v>0.2996099319126217</v>
      </c>
      <c r="F350">
        <f t="shared" si="136"/>
        <v>-0.92271902825782148</v>
      </c>
      <c r="G350">
        <v>728</v>
      </c>
      <c r="H350">
        <f t="shared" si="144"/>
        <v>70.019999999999982</v>
      </c>
      <c r="I350">
        <f t="shared" si="145"/>
        <v>-11.399999999999999</v>
      </c>
      <c r="J350">
        <f t="shared" si="146"/>
        <v>7.4799999999999969</v>
      </c>
      <c r="K350">
        <f t="shared" si="140"/>
        <v>59.7025084448276</v>
      </c>
    </row>
    <row r="351" spans="1:11" x14ac:dyDescent="0.25">
      <c r="A351">
        <f>Planck!C351</f>
        <v>8000</v>
      </c>
      <c r="B351">
        <f t="shared" si="132"/>
        <v>0.29491210156250003</v>
      </c>
      <c r="C351">
        <f t="shared" si="133"/>
        <v>0.29377187500000002</v>
      </c>
      <c r="D351">
        <f t="shared" si="134"/>
        <v>0.31010085325195325</v>
      </c>
      <c r="E351">
        <f t="shared" si="135"/>
        <v>0.2996099319126217</v>
      </c>
      <c r="F351">
        <f t="shared" si="136"/>
        <v>-0.92271902825782148</v>
      </c>
      <c r="G351">
        <v>729</v>
      </c>
      <c r="H351">
        <f t="shared" si="144"/>
        <v>70.8599999999999</v>
      </c>
      <c r="I351">
        <f t="shared" si="145"/>
        <v>-11.500000000000007</v>
      </c>
      <c r="J351">
        <f t="shared" si="146"/>
        <v>7.5399999999999991</v>
      </c>
      <c r="K351">
        <f t="shared" si="140"/>
        <v>60.457184309940779</v>
      </c>
    </row>
    <row r="352" spans="1:11" x14ac:dyDescent="0.25">
      <c r="A352">
        <f>Planck!C352</f>
        <v>8000</v>
      </c>
      <c r="B352">
        <f t="shared" si="132"/>
        <v>0.29491210156250003</v>
      </c>
      <c r="C352">
        <f t="shared" si="133"/>
        <v>0.29377187500000002</v>
      </c>
      <c r="D352">
        <f t="shared" si="134"/>
        <v>0.31010085325195325</v>
      </c>
      <c r="E352">
        <f t="shared" si="135"/>
        <v>0.2996099319126217</v>
      </c>
      <c r="F352">
        <f t="shared" si="136"/>
        <v>-0.92271902825782148</v>
      </c>
      <c r="G352">
        <v>730</v>
      </c>
      <c r="H352">
        <f>Q$37*G352+T$37</f>
        <v>71.699999999999989</v>
      </c>
      <c r="I352">
        <f>R$37*G352+U$37</f>
        <v>-11.600000000000001</v>
      </c>
      <c r="J352">
        <f>S$37*G352+V$37</f>
        <v>7.6000000000000014</v>
      </c>
      <c r="K352">
        <f t="shared" si="140"/>
        <v>61.211860175054127</v>
      </c>
    </row>
    <row r="353" spans="1:11" x14ac:dyDescent="0.25">
      <c r="A353">
        <f>Planck!C353</f>
        <v>8000</v>
      </c>
      <c r="B353">
        <f t="shared" si="132"/>
        <v>0.29491210156250003</v>
      </c>
      <c r="C353">
        <f t="shared" si="133"/>
        <v>0.29377187500000002</v>
      </c>
      <c r="D353">
        <f t="shared" si="134"/>
        <v>0.31010085325195325</v>
      </c>
      <c r="E353">
        <f t="shared" si="135"/>
        <v>0.2996099319126217</v>
      </c>
      <c r="F353">
        <f t="shared" si="136"/>
        <v>-0.92271902825782148</v>
      </c>
      <c r="G353">
        <v>731</v>
      </c>
      <c r="H353">
        <f t="shared" ref="H353:H361" si="147">Q$37*G353+T$37</f>
        <v>72.230000000000018</v>
      </c>
      <c r="I353">
        <f t="shared" ref="I353:I361" si="148">R$37*G353+U$37</f>
        <v>-11.659999999999997</v>
      </c>
      <c r="J353">
        <f t="shared" ref="J353:J361" si="149">S$37*G353+V$37</f>
        <v>7.6400000000000041</v>
      </c>
      <c r="K353">
        <f t="shared" si="140"/>
        <v>61.686974818009098</v>
      </c>
    </row>
    <row r="354" spans="1:11" x14ac:dyDescent="0.25">
      <c r="A354">
        <f>Planck!C354</f>
        <v>8000</v>
      </c>
      <c r="B354">
        <f t="shared" si="132"/>
        <v>0.29491210156250003</v>
      </c>
      <c r="C354">
        <f t="shared" si="133"/>
        <v>0.29377187500000002</v>
      </c>
      <c r="D354">
        <f t="shared" si="134"/>
        <v>0.31010085325195325</v>
      </c>
      <c r="E354">
        <f t="shared" si="135"/>
        <v>0.2996099319126217</v>
      </c>
      <c r="F354">
        <f t="shared" si="136"/>
        <v>-0.92271902825782148</v>
      </c>
      <c r="G354">
        <v>732</v>
      </c>
      <c r="H354">
        <f t="shared" si="147"/>
        <v>72.759999999999991</v>
      </c>
      <c r="I354">
        <f t="shared" si="148"/>
        <v>-11.719999999999999</v>
      </c>
      <c r="J354">
        <f t="shared" si="149"/>
        <v>7.6800000000000033</v>
      </c>
      <c r="K354">
        <f t="shared" si="140"/>
        <v>62.162089460963998</v>
      </c>
    </row>
    <row r="355" spans="1:11" x14ac:dyDescent="0.25">
      <c r="A355">
        <f>Planck!C355</f>
        <v>8000</v>
      </c>
      <c r="B355">
        <f t="shared" si="132"/>
        <v>0.29491210156250003</v>
      </c>
      <c r="C355">
        <f t="shared" si="133"/>
        <v>0.29377187500000002</v>
      </c>
      <c r="D355">
        <f t="shared" si="134"/>
        <v>0.31010085325195325</v>
      </c>
      <c r="E355">
        <f t="shared" si="135"/>
        <v>0.2996099319126217</v>
      </c>
      <c r="F355">
        <f t="shared" si="136"/>
        <v>-0.92271902825782148</v>
      </c>
      <c r="G355">
        <v>733</v>
      </c>
      <c r="H355">
        <f t="shared" si="147"/>
        <v>73.29000000000002</v>
      </c>
      <c r="I355">
        <f t="shared" si="148"/>
        <v>-11.780000000000001</v>
      </c>
      <c r="J355">
        <f t="shared" si="149"/>
        <v>7.7200000000000024</v>
      </c>
      <c r="K355">
        <f t="shared" si="140"/>
        <v>62.637204103918954</v>
      </c>
    </row>
    <row r="356" spans="1:11" x14ac:dyDescent="0.25">
      <c r="A356">
        <f>Planck!C356</f>
        <v>8000</v>
      </c>
      <c r="B356">
        <f t="shared" si="132"/>
        <v>0.29491210156250003</v>
      </c>
      <c r="C356">
        <f t="shared" si="133"/>
        <v>0.29377187500000002</v>
      </c>
      <c r="D356">
        <f t="shared" si="134"/>
        <v>0.31010085325195325</v>
      </c>
      <c r="E356">
        <f t="shared" si="135"/>
        <v>0.2996099319126217</v>
      </c>
      <c r="F356">
        <f t="shared" si="136"/>
        <v>-0.92271902825782148</v>
      </c>
      <c r="G356">
        <v>734</v>
      </c>
      <c r="H356">
        <f t="shared" si="147"/>
        <v>73.819999999999993</v>
      </c>
      <c r="I356">
        <f t="shared" si="148"/>
        <v>-11.839999999999996</v>
      </c>
      <c r="J356">
        <f t="shared" si="149"/>
        <v>7.7600000000000051</v>
      </c>
      <c r="K356">
        <f t="shared" si="140"/>
        <v>63.112318746873854</v>
      </c>
    </row>
    <row r="357" spans="1:11" x14ac:dyDescent="0.25">
      <c r="A357">
        <f>Planck!C357</f>
        <v>8000</v>
      </c>
      <c r="B357">
        <f t="shared" si="132"/>
        <v>0.29491210156250003</v>
      </c>
      <c r="C357">
        <f t="shared" si="133"/>
        <v>0.29377187500000002</v>
      </c>
      <c r="D357">
        <f t="shared" si="134"/>
        <v>0.31010085325195325</v>
      </c>
      <c r="E357">
        <f t="shared" si="135"/>
        <v>0.2996099319126217</v>
      </c>
      <c r="F357">
        <f t="shared" si="136"/>
        <v>-0.92271902825782148</v>
      </c>
      <c r="G357">
        <v>735</v>
      </c>
      <c r="H357">
        <f t="shared" si="147"/>
        <v>74.350000000000023</v>
      </c>
      <c r="I357">
        <f t="shared" si="148"/>
        <v>-11.899999999999999</v>
      </c>
      <c r="J357">
        <f t="shared" si="149"/>
        <v>7.8000000000000043</v>
      </c>
      <c r="K357">
        <f t="shared" si="140"/>
        <v>63.58743338982881</v>
      </c>
    </row>
    <row r="358" spans="1:11" x14ac:dyDescent="0.25">
      <c r="A358">
        <f>Planck!C358</f>
        <v>8000</v>
      </c>
      <c r="B358">
        <f t="shared" si="132"/>
        <v>0.29491210156250003</v>
      </c>
      <c r="C358">
        <f t="shared" si="133"/>
        <v>0.29377187500000002</v>
      </c>
      <c r="D358">
        <f t="shared" si="134"/>
        <v>0.31010085325195325</v>
      </c>
      <c r="E358">
        <f t="shared" si="135"/>
        <v>0.2996099319126217</v>
      </c>
      <c r="F358">
        <f t="shared" si="136"/>
        <v>-0.92271902825782148</v>
      </c>
      <c r="G358">
        <v>736</v>
      </c>
      <c r="H358">
        <f t="shared" si="147"/>
        <v>74.88</v>
      </c>
      <c r="I358">
        <f t="shared" si="148"/>
        <v>-11.96</v>
      </c>
      <c r="J358">
        <f t="shared" si="149"/>
        <v>7.8400000000000034</v>
      </c>
      <c r="K358">
        <f t="shared" si="140"/>
        <v>64.062548032783724</v>
      </c>
    </row>
    <row r="359" spans="1:11" x14ac:dyDescent="0.25">
      <c r="A359">
        <f>Planck!C359</f>
        <v>8000</v>
      </c>
      <c r="B359">
        <f t="shared" si="132"/>
        <v>0.29491210156250003</v>
      </c>
      <c r="C359">
        <f t="shared" si="133"/>
        <v>0.29377187500000002</v>
      </c>
      <c r="D359">
        <f t="shared" si="134"/>
        <v>0.31010085325195325</v>
      </c>
      <c r="E359">
        <f t="shared" si="135"/>
        <v>0.2996099319126217</v>
      </c>
      <c r="F359">
        <f t="shared" si="136"/>
        <v>-0.92271902825782148</v>
      </c>
      <c r="G359">
        <v>737</v>
      </c>
      <c r="H359">
        <f t="shared" si="147"/>
        <v>75.410000000000025</v>
      </c>
      <c r="I359">
        <f t="shared" si="148"/>
        <v>-12.019999999999996</v>
      </c>
      <c r="J359">
        <f t="shared" si="149"/>
        <v>7.8800000000000026</v>
      </c>
      <c r="K359">
        <f t="shared" si="140"/>
        <v>64.537662675738673</v>
      </c>
    </row>
    <row r="360" spans="1:11" x14ac:dyDescent="0.25">
      <c r="A360">
        <f>Planck!C360</f>
        <v>8000</v>
      </c>
      <c r="B360">
        <f t="shared" si="132"/>
        <v>0.29491210156250003</v>
      </c>
      <c r="C360">
        <f t="shared" si="133"/>
        <v>0.29377187500000002</v>
      </c>
      <c r="D360">
        <f t="shared" si="134"/>
        <v>0.31010085325195325</v>
      </c>
      <c r="E360">
        <f t="shared" si="135"/>
        <v>0.2996099319126217</v>
      </c>
      <c r="F360">
        <f t="shared" si="136"/>
        <v>-0.92271902825782148</v>
      </c>
      <c r="G360">
        <v>738</v>
      </c>
      <c r="H360">
        <f t="shared" si="147"/>
        <v>75.94</v>
      </c>
      <c r="I360">
        <f t="shared" si="148"/>
        <v>-12.079999999999998</v>
      </c>
      <c r="J360">
        <f t="shared" si="149"/>
        <v>7.9200000000000017</v>
      </c>
      <c r="K360">
        <f t="shared" si="140"/>
        <v>65.01277731869358</v>
      </c>
    </row>
    <row r="361" spans="1:11" x14ac:dyDescent="0.25">
      <c r="A361">
        <f>Planck!C361</f>
        <v>8000</v>
      </c>
      <c r="B361">
        <f t="shared" si="132"/>
        <v>0.29491210156250003</v>
      </c>
      <c r="C361">
        <f t="shared" si="133"/>
        <v>0.29377187500000002</v>
      </c>
      <c r="D361">
        <f t="shared" si="134"/>
        <v>0.31010085325195325</v>
      </c>
      <c r="E361">
        <f t="shared" si="135"/>
        <v>0.2996099319126217</v>
      </c>
      <c r="F361">
        <f t="shared" si="136"/>
        <v>-0.92271902825782148</v>
      </c>
      <c r="G361">
        <v>739</v>
      </c>
      <c r="H361">
        <f t="shared" si="147"/>
        <v>76.470000000000027</v>
      </c>
      <c r="I361">
        <f t="shared" si="148"/>
        <v>-12.14</v>
      </c>
      <c r="J361">
        <f t="shared" si="149"/>
        <v>7.9600000000000044</v>
      </c>
      <c r="K361">
        <f t="shared" si="140"/>
        <v>65.487891961648529</v>
      </c>
    </row>
    <row r="362" spans="1:11" x14ac:dyDescent="0.25">
      <c r="A362">
        <f>Planck!C362</f>
        <v>8000</v>
      </c>
      <c r="B362">
        <f t="shared" si="132"/>
        <v>0.29491210156250003</v>
      </c>
      <c r="C362">
        <f t="shared" si="133"/>
        <v>0.29377187500000002</v>
      </c>
      <c r="D362">
        <f t="shared" si="134"/>
        <v>0.31010085325195325</v>
      </c>
      <c r="E362">
        <f t="shared" si="135"/>
        <v>0.2996099319126217</v>
      </c>
      <c r="F362">
        <f t="shared" si="136"/>
        <v>-0.92271902825782148</v>
      </c>
      <c r="G362">
        <v>740</v>
      </c>
      <c r="H362">
        <f>Q$38*G362+T$38</f>
        <v>77</v>
      </c>
      <c r="I362">
        <f>R$38*G362+U$38</f>
        <v>-12.199999999999989</v>
      </c>
      <c r="J362">
        <f>S$38*G362+V$38</f>
        <v>8</v>
      </c>
      <c r="K362">
        <f t="shared" si="140"/>
        <v>65.96300660460345</v>
      </c>
    </row>
    <row r="363" spans="1:11" x14ac:dyDescent="0.25">
      <c r="A363">
        <f>Planck!C363</f>
        <v>8000</v>
      </c>
      <c r="B363">
        <f t="shared" si="132"/>
        <v>0.29491210156250003</v>
      </c>
      <c r="C363">
        <f t="shared" si="133"/>
        <v>0.29377187500000002</v>
      </c>
      <c r="D363">
        <f t="shared" si="134"/>
        <v>0.31010085325195325</v>
      </c>
      <c r="E363">
        <f t="shared" si="135"/>
        <v>0.2996099319126217</v>
      </c>
      <c r="F363">
        <f t="shared" si="136"/>
        <v>-0.92271902825782148</v>
      </c>
      <c r="G363">
        <v>741</v>
      </c>
      <c r="H363">
        <f t="shared" ref="H363:H371" si="150">Q$38*G363+T$38</f>
        <v>75.82000000000005</v>
      </c>
      <c r="I363">
        <f t="shared" ref="I363:I371" si="151">R$38*G363+U$38</f>
        <v>-11.999999999999972</v>
      </c>
      <c r="J363">
        <f t="shared" ref="J363:J371" si="152">S$38*G363+V$38</f>
        <v>7.8700000000000045</v>
      </c>
      <c r="K363">
        <f t="shared" si="140"/>
        <v>64.962882064659539</v>
      </c>
    </row>
    <row r="364" spans="1:11" x14ac:dyDescent="0.25">
      <c r="A364">
        <f>Planck!C364</f>
        <v>8000</v>
      </c>
      <c r="B364">
        <f t="shared" si="132"/>
        <v>0.29491210156250003</v>
      </c>
      <c r="C364">
        <f t="shared" si="133"/>
        <v>0.29377187500000002</v>
      </c>
      <c r="D364">
        <f t="shared" si="134"/>
        <v>0.31010085325195325</v>
      </c>
      <c r="E364">
        <f t="shared" si="135"/>
        <v>0.2996099319126217</v>
      </c>
      <c r="F364">
        <f t="shared" si="136"/>
        <v>-0.92271902825782148</v>
      </c>
      <c r="G364">
        <v>742</v>
      </c>
      <c r="H364">
        <f t="shared" si="150"/>
        <v>74.639999999999986</v>
      </c>
      <c r="I364">
        <f t="shared" si="151"/>
        <v>-11.799999999999983</v>
      </c>
      <c r="J364">
        <f t="shared" si="152"/>
        <v>7.7400000000000091</v>
      </c>
      <c r="K364">
        <f t="shared" si="140"/>
        <v>63.962757524715499</v>
      </c>
    </row>
    <row r="365" spans="1:11" x14ac:dyDescent="0.25">
      <c r="A365">
        <f>Planck!C365</f>
        <v>8000</v>
      </c>
      <c r="B365">
        <f t="shared" si="132"/>
        <v>0.29491210156250003</v>
      </c>
      <c r="C365">
        <f t="shared" si="133"/>
        <v>0.29377187500000002</v>
      </c>
      <c r="D365">
        <f t="shared" si="134"/>
        <v>0.31010085325195325</v>
      </c>
      <c r="E365">
        <f t="shared" si="135"/>
        <v>0.2996099319126217</v>
      </c>
      <c r="F365">
        <f t="shared" si="136"/>
        <v>-0.92271902825782148</v>
      </c>
      <c r="G365">
        <v>743</v>
      </c>
      <c r="H365">
        <f t="shared" si="150"/>
        <v>73.460000000000036</v>
      </c>
      <c r="I365">
        <f t="shared" si="151"/>
        <v>-11.599999999999994</v>
      </c>
      <c r="J365">
        <f t="shared" si="152"/>
        <v>7.6099999999999994</v>
      </c>
      <c r="K365">
        <f t="shared" si="140"/>
        <v>62.962632984771616</v>
      </c>
    </row>
    <row r="366" spans="1:11" x14ac:dyDescent="0.25">
      <c r="A366">
        <f>Planck!C366</f>
        <v>8000</v>
      </c>
      <c r="B366">
        <f t="shared" si="132"/>
        <v>0.29491210156250003</v>
      </c>
      <c r="C366">
        <f t="shared" si="133"/>
        <v>0.29377187500000002</v>
      </c>
      <c r="D366">
        <f t="shared" si="134"/>
        <v>0.31010085325195325</v>
      </c>
      <c r="E366">
        <f t="shared" si="135"/>
        <v>0.2996099319126217</v>
      </c>
      <c r="F366">
        <f t="shared" si="136"/>
        <v>-0.92271902825782148</v>
      </c>
      <c r="G366">
        <v>744</v>
      </c>
      <c r="H366">
        <f t="shared" si="150"/>
        <v>72.279999999999973</v>
      </c>
      <c r="I366">
        <f t="shared" si="151"/>
        <v>-11.399999999999977</v>
      </c>
      <c r="J366">
        <f t="shared" si="152"/>
        <v>7.480000000000004</v>
      </c>
      <c r="K366">
        <f t="shared" si="140"/>
        <v>61.962508444827584</v>
      </c>
    </row>
    <row r="367" spans="1:11" x14ac:dyDescent="0.25">
      <c r="A367">
        <f>Planck!C367</f>
        <v>8000</v>
      </c>
      <c r="B367">
        <f t="shared" si="132"/>
        <v>0.29491210156250003</v>
      </c>
      <c r="C367">
        <f t="shared" si="133"/>
        <v>0.29377187500000002</v>
      </c>
      <c r="D367">
        <f t="shared" si="134"/>
        <v>0.31010085325195325</v>
      </c>
      <c r="E367">
        <f t="shared" si="135"/>
        <v>0.2996099319126217</v>
      </c>
      <c r="F367">
        <f t="shared" si="136"/>
        <v>-0.92271902825782148</v>
      </c>
      <c r="G367">
        <v>745</v>
      </c>
      <c r="H367">
        <f t="shared" si="150"/>
        <v>71.100000000000023</v>
      </c>
      <c r="I367">
        <f t="shared" si="151"/>
        <v>-11.199999999999989</v>
      </c>
      <c r="J367">
        <f t="shared" si="152"/>
        <v>7.3500000000000085</v>
      </c>
      <c r="K367">
        <f t="shared" si="140"/>
        <v>60.962383904883666</v>
      </c>
    </row>
    <row r="368" spans="1:11" x14ac:dyDescent="0.25">
      <c r="A368">
        <f>Planck!C368</f>
        <v>8000</v>
      </c>
      <c r="B368">
        <f t="shared" si="132"/>
        <v>0.29491210156250003</v>
      </c>
      <c r="C368">
        <f t="shared" si="133"/>
        <v>0.29377187500000002</v>
      </c>
      <c r="D368">
        <f t="shared" si="134"/>
        <v>0.31010085325195325</v>
      </c>
      <c r="E368">
        <f t="shared" si="135"/>
        <v>0.2996099319126217</v>
      </c>
      <c r="F368">
        <f t="shared" si="136"/>
        <v>-0.92271902825782148</v>
      </c>
      <c r="G368">
        <v>746</v>
      </c>
      <c r="H368">
        <f t="shared" si="150"/>
        <v>69.920000000000073</v>
      </c>
      <c r="I368">
        <f t="shared" si="151"/>
        <v>-10.999999999999972</v>
      </c>
      <c r="J368">
        <f t="shared" si="152"/>
        <v>7.2200000000000131</v>
      </c>
      <c r="K368">
        <f t="shared" si="140"/>
        <v>59.962259364939761</v>
      </c>
    </row>
    <row r="369" spans="1:11" x14ac:dyDescent="0.25">
      <c r="A369">
        <f>Planck!C369</f>
        <v>8000</v>
      </c>
      <c r="B369">
        <f t="shared" si="132"/>
        <v>0.29491210156250003</v>
      </c>
      <c r="C369">
        <f t="shared" si="133"/>
        <v>0.29377187500000002</v>
      </c>
      <c r="D369">
        <f t="shared" si="134"/>
        <v>0.31010085325195325</v>
      </c>
      <c r="E369">
        <f t="shared" si="135"/>
        <v>0.2996099319126217</v>
      </c>
      <c r="F369">
        <f t="shared" si="136"/>
        <v>-0.92271902825782148</v>
      </c>
      <c r="G369">
        <v>747</v>
      </c>
      <c r="H369">
        <f t="shared" si="150"/>
        <v>68.740000000000009</v>
      </c>
      <c r="I369">
        <f t="shared" si="151"/>
        <v>-10.799999999999983</v>
      </c>
      <c r="J369">
        <f t="shared" si="152"/>
        <v>7.0900000000000034</v>
      </c>
      <c r="K369">
        <f t="shared" si="140"/>
        <v>58.962134824995744</v>
      </c>
    </row>
    <row r="370" spans="1:11" x14ac:dyDescent="0.25">
      <c r="A370">
        <f>Planck!C370</f>
        <v>8000</v>
      </c>
      <c r="B370">
        <f t="shared" si="132"/>
        <v>0.29491210156250003</v>
      </c>
      <c r="C370">
        <f t="shared" si="133"/>
        <v>0.29377187500000002</v>
      </c>
      <c r="D370">
        <f t="shared" si="134"/>
        <v>0.31010085325195325</v>
      </c>
      <c r="E370">
        <f t="shared" si="135"/>
        <v>0.2996099319126217</v>
      </c>
      <c r="F370">
        <f t="shared" si="136"/>
        <v>-0.92271902825782148</v>
      </c>
      <c r="G370">
        <v>748</v>
      </c>
      <c r="H370">
        <f t="shared" si="150"/>
        <v>67.560000000000059</v>
      </c>
      <c r="I370">
        <f t="shared" si="151"/>
        <v>-10.599999999999994</v>
      </c>
      <c r="J370">
        <f t="shared" si="152"/>
        <v>6.960000000000008</v>
      </c>
      <c r="K370">
        <f t="shared" si="140"/>
        <v>57.962010285051825</v>
      </c>
    </row>
    <row r="371" spans="1:11" x14ac:dyDescent="0.25">
      <c r="A371">
        <f>Planck!C371</f>
        <v>8000</v>
      </c>
      <c r="B371">
        <f t="shared" si="132"/>
        <v>0.29491210156250003</v>
      </c>
      <c r="C371">
        <f t="shared" si="133"/>
        <v>0.29377187500000002</v>
      </c>
      <c r="D371">
        <f t="shared" si="134"/>
        <v>0.31010085325195325</v>
      </c>
      <c r="E371">
        <f t="shared" si="135"/>
        <v>0.2996099319126217</v>
      </c>
      <c r="F371">
        <f t="shared" si="136"/>
        <v>-0.92271902825782148</v>
      </c>
      <c r="G371">
        <v>749</v>
      </c>
      <c r="H371">
        <f t="shared" si="150"/>
        <v>66.38</v>
      </c>
      <c r="I371">
        <f t="shared" si="151"/>
        <v>-10.399999999999977</v>
      </c>
      <c r="J371">
        <f t="shared" si="152"/>
        <v>6.8300000000000125</v>
      </c>
      <c r="K371">
        <f t="shared" si="140"/>
        <v>56.961885745107807</v>
      </c>
    </row>
    <row r="372" spans="1:11" x14ac:dyDescent="0.25">
      <c r="A372">
        <f>Planck!C372</f>
        <v>8000</v>
      </c>
      <c r="B372">
        <f t="shared" si="132"/>
        <v>0.29491210156250003</v>
      </c>
      <c r="C372">
        <f t="shared" si="133"/>
        <v>0.29377187500000002</v>
      </c>
      <c r="D372">
        <f t="shared" si="134"/>
        <v>0.31010085325195325</v>
      </c>
      <c r="E372">
        <f t="shared" si="135"/>
        <v>0.2996099319126217</v>
      </c>
      <c r="F372">
        <f t="shared" si="136"/>
        <v>-0.92271902825782148</v>
      </c>
      <c r="G372">
        <v>750</v>
      </c>
      <c r="H372">
        <f>Q$39*G372+T$39</f>
        <v>65.200000000000045</v>
      </c>
      <c r="I372">
        <f>R$39*G372+U$39</f>
        <v>-10.199999999999989</v>
      </c>
      <c r="J372">
        <f>S$39*G372+V$39</f>
        <v>6.7000000000000028</v>
      </c>
      <c r="K372">
        <f t="shared" si="140"/>
        <v>55.961761205163903</v>
      </c>
    </row>
    <row r="373" spans="1:11" x14ac:dyDescent="0.25">
      <c r="A373">
        <f>Planck!C373</f>
        <v>8000</v>
      </c>
      <c r="B373">
        <f t="shared" si="132"/>
        <v>0.29491210156250003</v>
      </c>
      <c r="C373">
        <f t="shared" si="133"/>
        <v>0.29377187500000002</v>
      </c>
      <c r="D373">
        <f t="shared" si="134"/>
        <v>0.31010085325195325</v>
      </c>
      <c r="E373">
        <f t="shared" si="135"/>
        <v>0.2996099319126217</v>
      </c>
      <c r="F373">
        <f t="shared" si="136"/>
        <v>-0.92271902825782148</v>
      </c>
      <c r="G373">
        <v>751</v>
      </c>
      <c r="H373">
        <f t="shared" ref="H373:H381" si="153">Q$39*G373+T$39</f>
        <v>63.450000000000045</v>
      </c>
      <c r="I373">
        <f t="shared" ref="I373:I381" si="154">R$39*G373+U$39</f>
        <v>-9.9599999999999795</v>
      </c>
      <c r="J373">
        <f t="shared" ref="J373:J381" si="155">S$39*G373+V$39</f>
        <v>6.5500000000000114</v>
      </c>
      <c r="K373">
        <f t="shared" si="140"/>
        <v>54.422075443061594</v>
      </c>
    </row>
    <row r="374" spans="1:11" x14ac:dyDescent="0.25">
      <c r="A374">
        <f>Planck!C374</f>
        <v>8000</v>
      </c>
      <c r="B374">
        <f t="shared" si="132"/>
        <v>0.29491210156250003</v>
      </c>
      <c r="C374">
        <f t="shared" si="133"/>
        <v>0.29377187500000002</v>
      </c>
      <c r="D374">
        <f t="shared" si="134"/>
        <v>0.31010085325195325</v>
      </c>
      <c r="E374">
        <f t="shared" si="135"/>
        <v>0.2996099319126217</v>
      </c>
      <c r="F374">
        <f t="shared" si="136"/>
        <v>-0.92271902825782148</v>
      </c>
      <c r="G374">
        <v>752</v>
      </c>
      <c r="H374">
        <f t="shared" si="153"/>
        <v>61.700000000000045</v>
      </c>
      <c r="I374">
        <f t="shared" si="154"/>
        <v>-9.7199999999999704</v>
      </c>
      <c r="J374">
        <f t="shared" si="155"/>
        <v>6.4000000000000057</v>
      </c>
      <c r="K374">
        <f t="shared" si="140"/>
        <v>52.882389680959307</v>
      </c>
    </row>
    <row r="375" spans="1:11" x14ac:dyDescent="0.25">
      <c r="A375">
        <f>Planck!C375</f>
        <v>8000</v>
      </c>
      <c r="B375">
        <f t="shared" si="132"/>
        <v>0.29491210156250003</v>
      </c>
      <c r="C375">
        <f t="shared" si="133"/>
        <v>0.29377187500000002</v>
      </c>
      <c r="D375">
        <f t="shared" si="134"/>
        <v>0.31010085325195325</v>
      </c>
      <c r="E375">
        <f t="shared" si="135"/>
        <v>0.2996099319126217</v>
      </c>
      <c r="F375">
        <f t="shared" si="136"/>
        <v>-0.92271902825782148</v>
      </c>
      <c r="G375">
        <v>753</v>
      </c>
      <c r="H375">
        <f t="shared" si="153"/>
        <v>59.950000000000045</v>
      </c>
      <c r="I375">
        <f t="shared" si="154"/>
        <v>-9.4799999999999898</v>
      </c>
      <c r="J375">
        <f t="shared" si="155"/>
        <v>6.25</v>
      </c>
      <c r="K375">
        <f t="shared" si="140"/>
        <v>51.342703918857012</v>
      </c>
    </row>
    <row r="376" spans="1:11" x14ac:dyDescent="0.25">
      <c r="A376">
        <f>Planck!C376</f>
        <v>8000</v>
      </c>
      <c r="B376">
        <f t="shared" si="132"/>
        <v>0.29491210156250003</v>
      </c>
      <c r="C376">
        <f t="shared" si="133"/>
        <v>0.29377187500000002</v>
      </c>
      <c r="D376">
        <f t="shared" si="134"/>
        <v>0.31010085325195325</v>
      </c>
      <c r="E376">
        <f t="shared" si="135"/>
        <v>0.2996099319126217</v>
      </c>
      <c r="F376">
        <f t="shared" si="136"/>
        <v>-0.92271902825782148</v>
      </c>
      <c r="G376">
        <v>754</v>
      </c>
      <c r="H376">
        <f t="shared" si="153"/>
        <v>58.200000000000045</v>
      </c>
      <c r="I376">
        <f t="shared" si="154"/>
        <v>-9.2399999999999807</v>
      </c>
      <c r="J376">
        <f t="shared" si="155"/>
        <v>6.1000000000000085</v>
      </c>
      <c r="K376">
        <f t="shared" si="140"/>
        <v>49.80301815675471</v>
      </c>
    </row>
    <row r="377" spans="1:11" x14ac:dyDescent="0.25">
      <c r="A377">
        <f>Planck!C377</f>
        <v>8000</v>
      </c>
      <c r="B377">
        <f t="shared" si="132"/>
        <v>0.29491210156250003</v>
      </c>
      <c r="C377">
        <f t="shared" si="133"/>
        <v>0.29377187500000002</v>
      </c>
      <c r="D377">
        <f t="shared" si="134"/>
        <v>0.31010085325195325</v>
      </c>
      <c r="E377">
        <f t="shared" si="135"/>
        <v>0.2996099319126217</v>
      </c>
      <c r="F377">
        <f t="shared" si="136"/>
        <v>-0.92271902825782148</v>
      </c>
      <c r="G377">
        <v>755</v>
      </c>
      <c r="H377">
        <f t="shared" si="153"/>
        <v>56.450000000000045</v>
      </c>
      <c r="I377">
        <f t="shared" si="154"/>
        <v>-8.9999999999999716</v>
      </c>
      <c r="J377">
        <f t="shared" si="155"/>
        <v>5.9500000000000028</v>
      </c>
      <c r="K377">
        <f t="shared" si="140"/>
        <v>48.263332394652416</v>
      </c>
    </row>
    <row r="378" spans="1:11" x14ac:dyDescent="0.25">
      <c r="A378">
        <f>Planck!C378</f>
        <v>8000</v>
      </c>
      <c r="B378">
        <f t="shared" si="132"/>
        <v>0.29491210156250003</v>
      </c>
      <c r="C378">
        <f t="shared" si="133"/>
        <v>0.29377187500000002</v>
      </c>
      <c r="D378">
        <f t="shared" si="134"/>
        <v>0.31010085325195325</v>
      </c>
      <c r="E378">
        <f t="shared" si="135"/>
        <v>0.2996099319126217</v>
      </c>
      <c r="F378">
        <f t="shared" si="136"/>
        <v>-0.92271902825782148</v>
      </c>
      <c r="G378">
        <v>756</v>
      </c>
      <c r="H378">
        <f t="shared" si="153"/>
        <v>54.700000000000045</v>
      </c>
      <c r="I378">
        <f t="shared" si="154"/>
        <v>-8.7599999999999909</v>
      </c>
      <c r="J378">
        <f t="shared" si="155"/>
        <v>5.8000000000000114</v>
      </c>
      <c r="K378">
        <f t="shared" si="140"/>
        <v>46.723646632550107</v>
      </c>
    </row>
    <row r="379" spans="1:11" x14ac:dyDescent="0.25">
      <c r="A379">
        <f>Planck!C379</f>
        <v>8000</v>
      </c>
      <c r="B379">
        <f t="shared" si="132"/>
        <v>0.29491210156250003</v>
      </c>
      <c r="C379">
        <f t="shared" si="133"/>
        <v>0.29377187500000002</v>
      </c>
      <c r="D379">
        <f t="shared" si="134"/>
        <v>0.31010085325195325</v>
      </c>
      <c r="E379">
        <f t="shared" si="135"/>
        <v>0.2996099319126217</v>
      </c>
      <c r="F379">
        <f t="shared" si="136"/>
        <v>-0.92271902825782148</v>
      </c>
      <c r="G379">
        <v>757</v>
      </c>
      <c r="H379">
        <f t="shared" si="153"/>
        <v>52.950000000000045</v>
      </c>
      <c r="I379">
        <f t="shared" si="154"/>
        <v>-8.5199999999999818</v>
      </c>
      <c r="J379">
        <f t="shared" si="155"/>
        <v>5.6500000000000057</v>
      </c>
      <c r="K379">
        <f t="shared" si="140"/>
        <v>45.18396087044782</v>
      </c>
    </row>
    <row r="380" spans="1:11" x14ac:dyDescent="0.25">
      <c r="A380">
        <f>Planck!C380</f>
        <v>8000</v>
      </c>
      <c r="B380">
        <f t="shared" si="132"/>
        <v>0.29491210156250003</v>
      </c>
      <c r="C380">
        <f t="shared" si="133"/>
        <v>0.29377187500000002</v>
      </c>
      <c r="D380">
        <f t="shared" si="134"/>
        <v>0.31010085325195325</v>
      </c>
      <c r="E380">
        <f t="shared" si="135"/>
        <v>0.2996099319126217</v>
      </c>
      <c r="F380">
        <f t="shared" si="136"/>
        <v>-0.92271902825782148</v>
      </c>
      <c r="G380">
        <v>758</v>
      </c>
      <c r="H380">
        <f t="shared" si="153"/>
        <v>51.200000000000045</v>
      </c>
      <c r="I380">
        <f t="shared" si="154"/>
        <v>-8.2799999999999727</v>
      </c>
      <c r="J380">
        <f t="shared" si="155"/>
        <v>5.5</v>
      </c>
      <c r="K380">
        <f t="shared" si="140"/>
        <v>43.644275108345525</v>
      </c>
    </row>
    <row r="381" spans="1:11" x14ac:dyDescent="0.25">
      <c r="A381">
        <f>Planck!C381</f>
        <v>8000</v>
      </c>
      <c r="B381">
        <f t="shared" si="132"/>
        <v>0.29491210156250003</v>
      </c>
      <c r="C381">
        <f t="shared" si="133"/>
        <v>0.29377187500000002</v>
      </c>
      <c r="D381">
        <f t="shared" si="134"/>
        <v>0.31010085325195325</v>
      </c>
      <c r="E381">
        <f t="shared" si="135"/>
        <v>0.2996099319126217</v>
      </c>
      <c r="F381">
        <f t="shared" si="136"/>
        <v>-0.92271902825782148</v>
      </c>
      <c r="G381">
        <v>759</v>
      </c>
      <c r="H381">
        <f t="shared" si="153"/>
        <v>49.450000000000045</v>
      </c>
      <c r="I381">
        <f t="shared" si="154"/>
        <v>-8.039999999999992</v>
      </c>
      <c r="J381">
        <f t="shared" si="155"/>
        <v>5.3500000000000085</v>
      </c>
      <c r="K381">
        <f t="shared" si="140"/>
        <v>42.104589346243216</v>
      </c>
    </row>
    <row r="382" spans="1:11" x14ac:dyDescent="0.25">
      <c r="A382">
        <f>Planck!C382</f>
        <v>8000</v>
      </c>
      <c r="B382">
        <f t="shared" si="132"/>
        <v>0.29491210156250003</v>
      </c>
      <c r="C382">
        <f t="shared" si="133"/>
        <v>0.29377187500000002</v>
      </c>
      <c r="D382">
        <f t="shared" si="134"/>
        <v>0.31010085325195325</v>
      </c>
      <c r="E382">
        <f t="shared" si="135"/>
        <v>0.2996099319126217</v>
      </c>
      <c r="F382">
        <f t="shared" si="136"/>
        <v>-0.92271902825782148</v>
      </c>
      <c r="G382">
        <v>760</v>
      </c>
      <c r="H382">
        <f>Q$40*G382+T$40</f>
        <v>47.700000000000045</v>
      </c>
      <c r="I382">
        <f>R$40*G382+U$40</f>
        <v>-7.8000000000000114</v>
      </c>
      <c r="J382">
        <f>S$40*G382+V$40</f>
        <v>5.1999999999999886</v>
      </c>
      <c r="K382">
        <f t="shared" si="140"/>
        <v>40.564903584140929</v>
      </c>
    </row>
    <row r="383" spans="1:11" x14ac:dyDescent="0.25">
      <c r="A383">
        <f>Planck!C383</f>
        <v>8000</v>
      </c>
      <c r="B383">
        <f t="shared" si="132"/>
        <v>0.29491210156250003</v>
      </c>
      <c r="C383">
        <f t="shared" si="133"/>
        <v>0.29377187500000002</v>
      </c>
      <c r="D383">
        <f t="shared" si="134"/>
        <v>0.31010085325195325</v>
      </c>
      <c r="E383">
        <f t="shared" si="135"/>
        <v>0.2996099319126217</v>
      </c>
      <c r="F383">
        <f t="shared" si="136"/>
        <v>-0.92271902825782148</v>
      </c>
      <c r="G383">
        <v>761</v>
      </c>
      <c r="H383">
        <f t="shared" ref="H383:H391" si="156">Q$40*G383+T$40</f>
        <v>49.790000000000191</v>
      </c>
      <c r="I383">
        <f t="shared" ref="I383:I391" si="157">R$40*G383+U$40</f>
        <v>-8.1399999999999864</v>
      </c>
      <c r="J383">
        <f t="shared" ref="J383:J391" si="158">S$40*G383+V$40</f>
        <v>5.4199999999999875</v>
      </c>
      <c r="K383">
        <f t="shared" si="140"/>
        <v>42.350038021074077</v>
      </c>
    </row>
    <row r="384" spans="1:11" x14ac:dyDescent="0.25">
      <c r="A384">
        <f>Planck!C384</f>
        <v>8000</v>
      </c>
      <c r="B384">
        <f t="shared" si="132"/>
        <v>0.29491210156250003</v>
      </c>
      <c r="C384">
        <f t="shared" si="133"/>
        <v>0.29377187500000002</v>
      </c>
      <c r="D384">
        <f t="shared" si="134"/>
        <v>0.31010085325195325</v>
      </c>
      <c r="E384">
        <f t="shared" si="135"/>
        <v>0.2996099319126217</v>
      </c>
      <c r="F384">
        <f t="shared" si="136"/>
        <v>-0.92271902825782148</v>
      </c>
      <c r="G384">
        <v>762</v>
      </c>
      <c r="H384">
        <f t="shared" si="156"/>
        <v>51.880000000000109</v>
      </c>
      <c r="I384">
        <f t="shared" si="157"/>
        <v>-8.4800000000000182</v>
      </c>
      <c r="J384">
        <f t="shared" si="158"/>
        <v>5.6399999999999864</v>
      </c>
      <c r="K384">
        <f t="shared" si="140"/>
        <v>44.13517245800697</v>
      </c>
    </row>
    <row r="385" spans="1:11" x14ac:dyDescent="0.25">
      <c r="A385">
        <f>Planck!C385</f>
        <v>8000</v>
      </c>
      <c r="B385">
        <f t="shared" si="132"/>
        <v>0.29491210156250003</v>
      </c>
      <c r="C385">
        <f t="shared" si="133"/>
        <v>0.29377187500000002</v>
      </c>
      <c r="D385">
        <f t="shared" si="134"/>
        <v>0.31010085325195325</v>
      </c>
      <c r="E385">
        <f t="shared" si="135"/>
        <v>0.2996099319126217</v>
      </c>
      <c r="F385">
        <f t="shared" si="136"/>
        <v>-0.92271902825782148</v>
      </c>
      <c r="G385">
        <v>763</v>
      </c>
      <c r="H385">
        <f t="shared" si="156"/>
        <v>53.970000000000027</v>
      </c>
      <c r="I385">
        <f t="shared" si="157"/>
        <v>-8.8199999999999932</v>
      </c>
      <c r="J385">
        <f t="shared" si="158"/>
        <v>5.8599999999999852</v>
      </c>
      <c r="K385">
        <f t="shared" si="140"/>
        <v>45.920306894939884</v>
      </c>
    </row>
    <row r="386" spans="1:11" x14ac:dyDescent="0.25">
      <c r="A386">
        <f>Planck!C386</f>
        <v>8000</v>
      </c>
      <c r="B386">
        <f t="shared" si="132"/>
        <v>0.29491210156250003</v>
      </c>
      <c r="C386">
        <f t="shared" si="133"/>
        <v>0.29377187500000002</v>
      </c>
      <c r="D386">
        <f t="shared" si="134"/>
        <v>0.31010085325195325</v>
      </c>
      <c r="E386">
        <f t="shared" si="135"/>
        <v>0.2996099319126217</v>
      </c>
      <c r="F386">
        <f t="shared" si="136"/>
        <v>-0.92271902825782148</v>
      </c>
      <c r="G386">
        <v>764</v>
      </c>
      <c r="H386">
        <f t="shared" si="156"/>
        <v>56.060000000000173</v>
      </c>
      <c r="I386">
        <f t="shared" si="157"/>
        <v>-9.160000000000025</v>
      </c>
      <c r="J386">
        <f t="shared" si="158"/>
        <v>6.0799999999999841</v>
      </c>
      <c r="K386">
        <f t="shared" si="140"/>
        <v>47.705441331873011</v>
      </c>
    </row>
    <row r="387" spans="1:11" x14ac:dyDescent="0.25">
      <c r="A387">
        <f>Planck!C387</f>
        <v>8000</v>
      </c>
      <c r="B387">
        <f t="shared" ref="B387:B402" si="159">(-4050700000)/(A387*A387*A387)+(2967800)/(A387*A387)+(99.11)/(A387)+0.244063</f>
        <v>0.29491210156250003</v>
      </c>
      <c r="C387">
        <f t="shared" ref="C387:C402" si="160">(-2006400000)/(A387*A387*A387)+(1901800)/(A387*A387)+(247.48)/(A387)+0.23704</f>
        <v>0.29377187500000002</v>
      </c>
      <c r="D387">
        <f t="shared" ref="D387:D402" si="161">IF(A387&lt;=7000,-3*B387*B387+2.873*B387-0.275,-3*C387*C387+2.873*C387-0.275)</f>
        <v>0.31010085325195325</v>
      </c>
      <c r="E387">
        <f t="shared" ref="E387:E402" si="162">IF(A387&lt;=7000,(-1.3515-1.7703*B387+5.9114*D387)/(0.0241+0.2562*B387-0.7341*D387),(-1.3515-1.7703*C387+5.9114*D387)/(0.0241+0.2562*C387-0.7341*D387))</f>
        <v>0.2996099319126217</v>
      </c>
      <c r="F387">
        <f t="shared" ref="F387:F402" si="163">IF(A387&lt;=7000,(0.03-31.4424*B387+30.0717*D387)/(0.0241+0.2562*B387-0.7341*D387),(0.03-31.4424*C387+30.0717*D387)/(0.0241+0.2562*C387-0.7341*D387))</f>
        <v>-0.92271902825782148</v>
      </c>
      <c r="G387">
        <v>765</v>
      </c>
      <c r="H387">
        <f t="shared" si="156"/>
        <v>58.150000000000091</v>
      </c>
      <c r="I387">
        <f t="shared" si="157"/>
        <v>-9.5</v>
      </c>
      <c r="J387">
        <f t="shared" si="158"/>
        <v>6.2999999999999829</v>
      </c>
      <c r="K387">
        <f t="shared" ref="K387:K402" si="164">H387+E387*I387+F387*J387</f>
        <v>49.490575768805925</v>
      </c>
    </row>
    <row r="388" spans="1:11" x14ac:dyDescent="0.25">
      <c r="A388">
        <f>Planck!C388</f>
        <v>8000</v>
      </c>
      <c r="B388">
        <f t="shared" si="159"/>
        <v>0.29491210156250003</v>
      </c>
      <c r="C388">
        <f t="shared" si="160"/>
        <v>0.29377187500000002</v>
      </c>
      <c r="D388">
        <f t="shared" si="161"/>
        <v>0.31010085325195325</v>
      </c>
      <c r="E388">
        <f t="shared" si="162"/>
        <v>0.2996099319126217</v>
      </c>
      <c r="F388">
        <f t="shared" si="163"/>
        <v>-0.92271902825782148</v>
      </c>
      <c r="G388">
        <v>766</v>
      </c>
      <c r="H388">
        <f t="shared" si="156"/>
        <v>60.240000000000009</v>
      </c>
      <c r="I388">
        <f t="shared" si="157"/>
        <v>-9.8400000000000318</v>
      </c>
      <c r="J388">
        <f t="shared" si="158"/>
        <v>6.5199999999999818</v>
      </c>
      <c r="K388">
        <f t="shared" si="164"/>
        <v>51.275710205738818</v>
      </c>
    </row>
    <row r="389" spans="1:11" x14ac:dyDescent="0.25">
      <c r="A389">
        <f>Planck!C389</f>
        <v>8000</v>
      </c>
      <c r="B389">
        <f t="shared" si="159"/>
        <v>0.29491210156250003</v>
      </c>
      <c r="C389">
        <f t="shared" si="160"/>
        <v>0.29377187500000002</v>
      </c>
      <c r="D389">
        <f t="shared" si="161"/>
        <v>0.31010085325195325</v>
      </c>
      <c r="E389">
        <f t="shared" si="162"/>
        <v>0.2996099319126217</v>
      </c>
      <c r="F389">
        <f t="shared" si="163"/>
        <v>-0.92271902825782148</v>
      </c>
      <c r="G389">
        <v>767</v>
      </c>
      <c r="H389">
        <f t="shared" si="156"/>
        <v>62.330000000000155</v>
      </c>
      <c r="I389">
        <f t="shared" si="157"/>
        <v>-10.180000000000007</v>
      </c>
      <c r="J389">
        <f t="shared" si="158"/>
        <v>6.7399999999999807</v>
      </c>
      <c r="K389">
        <f t="shared" si="164"/>
        <v>53.060844642671967</v>
      </c>
    </row>
    <row r="390" spans="1:11" x14ac:dyDescent="0.25">
      <c r="A390">
        <f>Planck!C390</f>
        <v>8000</v>
      </c>
      <c r="B390">
        <f t="shared" si="159"/>
        <v>0.29491210156250003</v>
      </c>
      <c r="C390">
        <f t="shared" si="160"/>
        <v>0.29377187500000002</v>
      </c>
      <c r="D390">
        <f t="shared" si="161"/>
        <v>0.31010085325195325</v>
      </c>
      <c r="E390">
        <f t="shared" si="162"/>
        <v>0.2996099319126217</v>
      </c>
      <c r="F390">
        <f t="shared" si="163"/>
        <v>-0.92271902825782148</v>
      </c>
      <c r="G390">
        <v>768</v>
      </c>
      <c r="H390">
        <f t="shared" si="156"/>
        <v>64.420000000000073</v>
      </c>
      <c r="I390">
        <f t="shared" si="157"/>
        <v>-10.520000000000039</v>
      </c>
      <c r="J390">
        <f t="shared" si="158"/>
        <v>6.960000000000008</v>
      </c>
      <c r="K390">
        <f t="shared" si="164"/>
        <v>54.845979079604838</v>
      </c>
    </row>
    <row r="391" spans="1:11" x14ac:dyDescent="0.25">
      <c r="A391">
        <f>Planck!C391</f>
        <v>8000</v>
      </c>
      <c r="B391">
        <f t="shared" si="159"/>
        <v>0.29491210156250003</v>
      </c>
      <c r="C391">
        <f t="shared" si="160"/>
        <v>0.29377187500000002</v>
      </c>
      <c r="D391">
        <f t="shared" si="161"/>
        <v>0.31010085325195325</v>
      </c>
      <c r="E391">
        <f t="shared" si="162"/>
        <v>0.2996099319126217</v>
      </c>
      <c r="F391">
        <f t="shared" si="163"/>
        <v>-0.92271902825782148</v>
      </c>
      <c r="G391">
        <v>769</v>
      </c>
      <c r="H391">
        <f t="shared" si="156"/>
        <v>66.509999999999991</v>
      </c>
      <c r="I391">
        <f t="shared" si="157"/>
        <v>-10.860000000000014</v>
      </c>
      <c r="J391">
        <f t="shared" si="158"/>
        <v>7.1800000000000068</v>
      </c>
      <c r="K391">
        <f t="shared" si="164"/>
        <v>56.631113516537752</v>
      </c>
    </row>
    <row r="392" spans="1:11" x14ac:dyDescent="0.25">
      <c r="A392">
        <f>Planck!C392</f>
        <v>8000</v>
      </c>
      <c r="B392">
        <f t="shared" si="159"/>
        <v>0.29491210156250003</v>
      </c>
      <c r="C392">
        <f t="shared" si="160"/>
        <v>0.29377187500000002</v>
      </c>
      <c r="D392">
        <f t="shared" si="161"/>
        <v>0.31010085325195325</v>
      </c>
      <c r="E392">
        <f t="shared" si="162"/>
        <v>0.2996099319126217</v>
      </c>
      <c r="F392">
        <f t="shared" si="163"/>
        <v>-0.92271902825782148</v>
      </c>
      <c r="G392">
        <v>770</v>
      </c>
      <c r="H392">
        <f>Q$41*G392+T$41</f>
        <v>68.600000000000023</v>
      </c>
      <c r="I392">
        <f>R$41*G392+U$41</f>
        <v>-11.199999999999996</v>
      </c>
      <c r="J392">
        <f>S$41*G392+V$41</f>
        <v>7.3999999999999986</v>
      </c>
      <c r="K392">
        <f t="shared" si="164"/>
        <v>58.41624795347078</v>
      </c>
    </row>
    <row r="393" spans="1:11" x14ac:dyDescent="0.25">
      <c r="A393">
        <f>Planck!C393</f>
        <v>8000</v>
      </c>
      <c r="B393">
        <f t="shared" si="159"/>
        <v>0.29491210156250003</v>
      </c>
      <c r="C393">
        <f t="shared" si="160"/>
        <v>0.29377187500000002</v>
      </c>
      <c r="D393">
        <f t="shared" si="161"/>
        <v>0.31010085325195325</v>
      </c>
      <c r="E393">
        <f t="shared" si="162"/>
        <v>0.2996099319126217</v>
      </c>
      <c r="F393">
        <f t="shared" si="163"/>
        <v>-0.92271902825782148</v>
      </c>
      <c r="G393">
        <v>771</v>
      </c>
      <c r="H393">
        <f t="shared" ref="H393:H401" si="165">Q$41*G393+T$41</f>
        <v>68.240000000000066</v>
      </c>
      <c r="I393">
        <f t="shared" ref="I393:I401" si="166">R$41*G393+U$41</f>
        <v>-11.119999999999997</v>
      </c>
      <c r="J393">
        <f t="shared" ref="J393:J401" si="167">S$41*G393+V$41</f>
        <v>7.3399999999999963</v>
      </c>
      <c r="K393">
        <f t="shared" si="164"/>
        <v>58.13557988971931</v>
      </c>
    </row>
    <row r="394" spans="1:11" x14ac:dyDescent="0.25">
      <c r="A394">
        <f>Planck!C394</f>
        <v>8000</v>
      </c>
      <c r="B394">
        <f t="shared" si="159"/>
        <v>0.29491210156250003</v>
      </c>
      <c r="C394">
        <f t="shared" si="160"/>
        <v>0.29377187500000002</v>
      </c>
      <c r="D394">
        <f t="shared" si="161"/>
        <v>0.31010085325195325</v>
      </c>
      <c r="E394">
        <f t="shared" si="162"/>
        <v>0.2996099319126217</v>
      </c>
      <c r="F394">
        <f t="shared" si="163"/>
        <v>-0.92271902825782148</v>
      </c>
      <c r="G394">
        <v>772</v>
      </c>
      <c r="H394">
        <f t="shared" si="165"/>
        <v>67.880000000000052</v>
      </c>
      <c r="I394">
        <f t="shared" si="166"/>
        <v>-11.04</v>
      </c>
      <c r="J394">
        <f t="shared" si="167"/>
        <v>7.279999999999994</v>
      </c>
      <c r="K394">
        <f t="shared" si="164"/>
        <v>57.854911825967783</v>
      </c>
    </row>
    <row r="395" spans="1:11" x14ac:dyDescent="0.25">
      <c r="A395">
        <f>Planck!C395</f>
        <v>8000</v>
      </c>
      <c r="B395">
        <f t="shared" si="159"/>
        <v>0.29491210156250003</v>
      </c>
      <c r="C395">
        <f t="shared" si="160"/>
        <v>0.29377187500000002</v>
      </c>
      <c r="D395">
        <f t="shared" si="161"/>
        <v>0.31010085325195325</v>
      </c>
      <c r="E395">
        <f t="shared" si="162"/>
        <v>0.2996099319126217</v>
      </c>
      <c r="F395">
        <f t="shared" si="163"/>
        <v>-0.92271902825782148</v>
      </c>
      <c r="G395">
        <v>773</v>
      </c>
      <c r="H395">
        <f t="shared" si="165"/>
        <v>67.520000000000039</v>
      </c>
      <c r="I395">
        <f t="shared" si="166"/>
        <v>-10.959999999999994</v>
      </c>
      <c r="J395">
        <f t="shared" si="167"/>
        <v>7.2199999999999989</v>
      </c>
      <c r="K395">
        <f t="shared" si="164"/>
        <v>57.574243762216234</v>
      </c>
    </row>
    <row r="396" spans="1:11" x14ac:dyDescent="0.25">
      <c r="A396">
        <f>Planck!C396</f>
        <v>8000</v>
      </c>
      <c r="B396">
        <f t="shared" si="159"/>
        <v>0.29491210156250003</v>
      </c>
      <c r="C396">
        <f t="shared" si="160"/>
        <v>0.29377187500000002</v>
      </c>
      <c r="D396">
        <f t="shared" si="161"/>
        <v>0.31010085325195325</v>
      </c>
      <c r="E396">
        <f t="shared" si="162"/>
        <v>0.2996099319126217</v>
      </c>
      <c r="F396">
        <f t="shared" si="163"/>
        <v>-0.92271902825782148</v>
      </c>
      <c r="G396">
        <v>774</v>
      </c>
      <c r="H396">
        <f t="shared" si="165"/>
        <v>67.160000000000082</v>
      </c>
      <c r="I396">
        <f t="shared" si="166"/>
        <v>-10.879999999999995</v>
      </c>
      <c r="J396">
        <f t="shared" si="167"/>
        <v>7.1599999999999966</v>
      </c>
      <c r="K396">
        <f t="shared" si="164"/>
        <v>57.293575698464764</v>
      </c>
    </row>
    <row r="397" spans="1:11" x14ac:dyDescent="0.25">
      <c r="A397">
        <f>Planck!C397</f>
        <v>8000</v>
      </c>
      <c r="B397">
        <f t="shared" si="159"/>
        <v>0.29491210156250003</v>
      </c>
      <c r="C397">
        <f t="shared" si="160"/>
        <v>0.29377187500000002</v>
      </c>
      <c r="D397">
        <f t="shared" si="161"/>
        <v>0.31010085325195325</v>
      </c>
      <c r="E397">
        <f t="shared" si="162"/>
        <v>0.2996099319126217</v>
      </c>
      <c r="F397">
        <f t="shared" si="163"/>
        <v>-0.92271902825782148</v>
      </c>
      <c r="G397">
        <v>775</v>
      </c>
      <c r="H397">
        <f t="shared" si="165"/>
        <v>66.800000000000068</v>
      </c>
      <c r="I397">
        <f t="shared" si="166"/>
        <v>-10.799999999999997</v>
      </c>
      <c r="J397">
        <f t="shared" si="167"/>
        <v>7.0999999999999943</v>
      </c>
      <c r="K397">
        <f t="shared" si="164"/>
        <v>57.012907634713223</v>
      </c>
    </row>
    <row r="398" spans="1:11" x14ac:dyDescent="0.25">
      <c r="A398">
        <f>Planck!C398</f>
        <v>8000</v>
      </c>
      <c r="B398">
        <f t="shared" si="159"/>
        <v>0.29491210156250003</v>
      </c>
      <c r="C398">
        <f t="shared" si="160"/>
        <v>0.29377187500000002</v>
      </c>
      <c r="D398">
        <f t="shared" si="161"/>
        <v>0.31010085325195325</v>
      </c>
      <c r="E398">
        <f t="shared" si="162"/>
        <v>0.2996099319126217</v>
      </c>
      <c r="F398">
        <f t="shared" si="163"/>
        <v>-0.92271902825782148</v>
      </c>
      <c r="G398">
        <v>776</v>
      </c>
      <c r="H398">
        <f t="shared" si="165"/>
        <v>66.440000000000055</v>
      </c>
      <c r="I398">
        <f t="shared" si="166"/>
        <v>-10.719999999999999</v>
      </c>
      <c r="J398">
        <f t="shared" si="167"/>
        <v>7.039999999999992</v>
      </c>
      <c r="K398">
        <f t="shared" si="164"/>
        <v>56.732239570961696</v>
      </c>
    </row>
    <row r="399" spans="1:11" x14ac:dyDescent="0.25">
      <c r="A399">
        <f>Planck!C399</f>
        <v>8000</v>
      </c>
      <c r="B399">
        <f t="shared" si="159"/>
        <v>0.29491210156250003</v>
      </c>
      <c r="C399">
        <f t="shared" si="160"/>
        <v>0.29377187500000002</v>
      </c>
      <c r="D399">
        <f t="shared" si="161"/>
        <v>0.31010085325195325</v>
      </c>
      <c r="E399">
        <f t="shared" si="162"/>
        <v>0.2996099319126217</v>
      </c>
      <c r="F399">
        <f t="shared" si="163"/>
        <v>-0.92271902825782148</v>
      </c>
      <c r="G399">
        <v>777</v>
      </c>
      <c r="H399">
        <f t="shared" si="165"/>
        <v>66.080000000000041</v>
      </c>
      <c r="I399">
        <f t="shared" si="166"/>
        <v>-10.639999999999993</v>
      </c>
      <c r="J399">
        <f t="shared" si="167"/>
        <v>6.9799999999999969</v>
      </c>
      <c r="K399">
        <f t="shared" si="164"/>
        <v>56.451571507210154</v>
      </c>
    </row>
    <row r="400" spans="1:11" x14ac:dyDescent="0.25">
      <c r="A400">
        <f>Planck!C400</f>
        <v>8000</v>
      </c>
      <c r="B400">
        <f t="shared" si="159"/>
        <v>0.29491210156250003</v>
      </c>
      <c r="C400">
        <f t="shared" si="160"/>
        <v>0.29377187500000002</v>
      </c>
      <c r="D400">
        <f t="shared" si="161"/>
        <v>0.31010085325195325</v>
      </c>
      <c r="E400">
        <f t="shared" si="162"/>
        <v>0.2996099319126217</v>
      </c>
      <c r="F400">
        <f t="shared" si="163"/>
        <v>-0.92271902825782148</v>
      </c>
      <c r="G400">
        <v>778</v>
      </c>
      <c r="H400">
        <f t="shared" si="165"/>
        <v>65.720000000000027</v>
      </c>
      <c r="I400">
        <f t="shared" si="166"/>
        <v>-10.559999999999995</v>
      </c>
      <c r="J400">
        <f t="shared" si="167"/>
        <v>6.9199999999999946</v>
      </c>
      <c r="K400">
        <f t="shared" si="164"/>
        <v>56.170903443458627</v>
      </c>
    </row>
    <row r="401" spans="1:11" x14ac:dyDescent="0.25">
      <c r="A401">
        <f>Planck!C401</f>
        <v>8000</v>
      </c>
      <c r="B401">
        <f t="shared" si="159"/>
        <v>0.29491210156250003</v>
      </c>
      <c r="C401">
        <f t="shared" si="160"/>
        <v>0.29377187500000002</v>
      </c>
      <c r="D401">
        <f t="shared" si="161"/>
        <v>0.31010085325195325</v>
      </c>
      <c r="E401">
        <f t="shared" si="162"/>
        <v>0.2996099319126217</v>
      </c>
      <c r="F401">
        <f t="shared" si="163"/>
        <v>-0.92271902825782148</v>
      </c>
      <c r="G401">
        <v>779</v>
      </c>
      <c r="H401">
        <f t="shared" si="165"/>
        <v>65.36000000000007</v>
      </c>
      <c r="I401">
        <f t="shared" si="166"/>
        <v>-10.479999999999997</v>
      </c>
      <c r="J401">
        <f t="shared" si="167"/>
        <v>6.8599999999999923</v>
      </c>
      <c r="K401">
        <f t="shared" si="164"/>
        <v>55.890235379707143</v>
      </c>
    </row>
    <row r="402" spans="1:11" x14ac:dyDescent="0.25">
      <c r="A402">
        <f>Planck!C402</f>
        <v>8000</v>
      </c>
      <c r="B402">
        <f t="shared" si="159"/>
        <v>0.29491210156250003</v>
      </c>
      <c r="C402">
        <f t="shared" si="160"/>
        <v>0.29377187500000002</v>
      </c>
      <c r="D402">
        <f t="shared" si="161"/>
        <v>0.31010085325195325</v>
      </c>
      <c r="E402">
        <f t="shared" si="162"/>
        <v>0.2996099319126217</v>
      </c>
      <c r="F402">
        <f t="shared" si="163"/>
        <v>-0.92271902825782148</v>
      </c>
      <c r="G402">
        <v>780</v>
      </c>
      <c r="H402">
        <f>Q$41*G402+T$41</f>
        <v>65.000000000000057</v>
      </c>
      <c r="I402">
        <f>R$41*G402+U$41</f>
        <v>-10.399999999999999</v>
      </c>
      <c r="J402">
        <f>S$41*G402+V$41</f>
        <v>6.7999999999999972</v>
      </c>
      <c r="K402">
        <f t="shared" si="164"/>
        <v>55.609567315955609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688F6-2453-4DBB-A2EA-316ECB5939CE}">
  <dimension ref="A1:X402"/>
  <sheetViews>
    <sheetView workbookViewId="0">
      <selection activeCell="B3" sqref="B3"/>
    </sheetView>
  </sheetViews>
  <sheetFormatPr defaultRowHeight="15.75" x14ac:dyDescent="0.25"/>
  <cols>
    <col min="1" max="18" width="13.5703125" bestFit="1" customWidth="1"/>
    <col min="19" max="19" width="11.28515625" bestFit="1" customWidth="1"/>
    <col min="20" max="24" width="13.5703125" bestFit="1" customWidth="1"/>
  </cols>
  <sheetData>
    <row r="1" spans="1:24" x14ac:dyDescent="0.25">
      <c r="A1" t="s">
        <v>160</v>
      </c>
      <c r="B1" t="s">
        <v>161</v>
      </c>
      <c r="C1" t="s">
        <v>162</v>
      </c>
      <c r="D1" t="s">
        <v>166</v>
      </c>
      <c r="E1" t="s">
        <v>167</v>
      </c>
      <c r="F1" t="s">
        <v>168</v>
      </c>
      <c r="G1" t="s">
        <v>172</v>
      </c>
      <c r="H1" t="s">
        <v>173</v>
      </c>
      <c r="I1" t="s">
        <v>174</v>
      </c>
      <c r="J1" t="s">
        <v>175</v>
      </c>
      <c r="K1" t="s">
        <v>176</v>
      </c>
      <c r="L1" t="s">
        <v>177</v>
      </c>
      <c r="M1" t="s">
        <v>178</v>
      </c>
      <c r="N1" t="s">
        <v>179</v>
      </c>
      <c r="O1" t="s">
        <v>180</v>
      </c>
      <c r="P1" t="s">
        <v>181</v>
      </c>
      <c r="Q1" t="s">
        <v>182</v>
      </c>
      <c r="R1" t="s">
        <v>183</v>
      </c>
      <c r="S1" t="s">
        <v>184</v>
      </c>
      <c r="T1" t="s">
        <v>185</v>
      </c>
      <c r="U1" t="s">
        <v>186</v>
      </c>
      <c r="V1" t="s">
        <v>187</v>
      </c>
      <c r="W1" t="s">
        <v>188</v>
      </c>
      <c r="X1" t="s">
        <v>189</v>
      </c>
    </row>
    <row r="2" spans="1:24" x14ac:dyDescent="0.25">
      <c r="A2">
        <f>CRI!C2*Planck!H2</f>
        <v>7.3078920162937318E-7</v>
      </c>
      <c r="B2">
        <f>CRI!C2*Planck!I2</f>
        <v>2.0833902678030374E-8</v>
      </c>
      <c r="C2">
        <f>CRI!C2*Planck!J2</f>
        <v>3.4456075155691951E-6</v>
      </c>
      <c r="D2">
        <f>CRI!D2*Planck!H2</f>
        <v>2.3358558956190011E-7</v>
      </c>
      <c r="E2">
        <f>CRI!D2*Planck!I2</f>
        <v>6.6592382989138185E-9</v>
      </c>
      <c r="F2">
        <f>CRI!D2*Planck!J2</f>
        <v>1.1013357355700624E-6</v>
      </c>
      <c r="G2">
        <f>CRI!E2*Planck!H2</f>
        <v>2.1690090459319296E-7</v>
      </c>
      <c r="H2">
        <f>CRI!E2*Planck!I2</f>
        <v>6.1835784204199739E-9</v>
      </c>
      <c r="I2">
        <f>CRI!E2*Planck!J2</f>
        <v>1.0226688973150578E-6</v>
      </c>
      <c r="J2">
        <f>CRI!F2*Planck!H2</f>
        <v>2.4693333753686582E-7</v>
      </c>
      <c r="K2">
        <f>CRI!F2*Planck!I2</f>
        <v>7.0397662017088927E-9</v>
      </c>
      <c r="L2">
        <f>CRI!F2*Planck!J2</f>
        <v>1.1642692061740658E-6</v>
      </c>
      <c r="M2">
        <f>CRI!G2*Planck!H2</f>
        <v>9.8439641315372172E-7</v>
      </c>
      <c r="N2">
        <f>CRI!G2*Planck!I2</f>
        <v>2.8063932831136803E-8</v>
      </c>
      <c r="O2">
        <f>CRI!G2*Planck!J2</f>
        <v>4.6413434570452624E-6</v>
      </c>
      <c r="P2">
        <f>CRI!H2*Planck!H2</f>
        <v>5.0054054906121448E-7</v>
      </c>
      <c r="Q2">
        <f>CRI!H2*Planck!I2</f>
        <v>1.4269796354815323E-8</v>
      </c>
      <c r="R2">
        <f>CRI!H2*Planck!J2</f>
        <v>2.3600051476501334E-6</v>
      </c>
      <c r="S2">
        <f>CRI!I2*Planck!H2</f>
        <v>1.2613621836342606E-6</v>
      </c>
      <c r="T2">
        <f>CRI!I2*Planck!I2</f>
        <v>3.5959886814134614E-8</v>
      </c>
      <c r="U2">
        <f>CRI!I2*Planck!J2</f>
        <v>5.9472129720783366E-6</v>
      </c>
      <c r="V2">
        <f>CRI!J2*Planck!H2</f>
        <v>3.4704144734910868E-7</v>
      </c>
      <c r="W2">
        <f>CRI!J2*Planck!I2</f>
        <v>9.893725472671957E-9</v>
      </c>
      <c r="X2">
        <f>CRI!J2*Planck!J2</f>
        <v>1.6362702357040926E-6</v>
      </c>
    </row>
    <row r="3" spans="1:24" x14ac:dyDescent="0.25">
      <c r="A3">
        <f>CRI!C3*Planck!H3</f>
        <v>8.9695454640911312E-7</v>
      </c>
      <c r="B3">
        <f>CRI!C3*Planck!I3</f>
        <v>2.5573938408398684E-8</v>
      </c>
      <c r="C3">
        <f>CRI!C3*Planck!J3</f>
        <v>4.2297678468744533E-6</v>
      </c>
      <c r="D3">
        <f>CRI!D3*Planck!H3</f>
        <v>2.8827813980382422E-7</v>
      </c>
      <c r="E3">
        <f>CRI!D3*Planck!I3</f>
        <v>8.2193768026993087E-9</v>
      </c>
      <c r="F3">
        <f>CRI!D3*Planck!J3</f>
        <v>1.359432996443983E-6</v>
      </c>
      <c r="G3">
        <f>CRI!E3*Planck!H3</f>
        <v>2.637865429681232E-7</v>
      </c>
      <c r="H3">
        <f>CRI!E3*Planck!I3</f>
        <v>7.5210732024699797E-9</v>
      </c>
      <c r="I3">
        <f>CRI!E3*Planck!J3</f>
        <v>1.2439379925678228E-6</v>
      </c>
      <c r="J3">
        <f>CRI!F3*Planck!H3</f>
        <v>3.0433820330264448E-7</v>
      </c>
      <c r="K3">
        <f>CRI!F3*Planck!I3</f>
        <v>8.6772808028496892E-9</v>
      </c>
      <c r="L3">
        <f>CRI!F3*Planck!J3</f>
        <v>1.4351674252152354E-6</v>
      </c>
      <c r="M3">
        <f>CRI!G3*Planck!H3</f>
        <v>1.1952702258997001E-6</v>
      </c>
      <c r="N3">
        <f>CRI!G3*Planck!I3</f>
        <v>3.4079505211191985E-8</v>
      </c>
      <c r="O3">
        <f>CRI!G3*Planck!J3</f>
        <v>5.63653486130047E-6</v>
      </c>
      <c r="P3">
        <f>CRI!H3*Planck!H3</f>
        <v>6.4320554312775261E-7</v>
      </c>
      <c r="Q3">
        <f>CRI!H3*Planck!I3</f>
        <v>1.8339055206022693E-8</v>
      </c>
      <c r="R3">
        <f>CRI!H3*Planck!J3</f>
        <v>3.033163872288664E-6</v>
      </c>
      <c r="S3">
        <f>CRI!I3*Planck!H3</f>
        <v>1.586332772095974E-6</v>
      </c>
      <c r="T3">
        <f>CRI!I3*Planck!I3</f>
        <v>4.522946761485372E-8</v>
      </c>
      <c r="U3">
        <f>CRI!I3*Planck!J3</f>
        <v>7.4806682018804691E-6</v>
      </c>
      <c r="V3">
        <f>CRI!J3*Planck!H3</f>
        <v>4.352277208180298E-7</v>
      </c>
      <c r="W3">
        <f>CRI!J3*Planck!I3</f>
        <v>1.2409198404075278E-8</v>
      </c>
      <c r="X3">
        <f>CRI!J3*Planck!J3</f>
        <v>2.0524030197009436E-6</v>
      </c>
    </row>
    <row r="4" spans="1:24" x14ac:dyDescent="0.25">
      <c r="A4">
        <f>CRI!C4*Planck!H4</f>
        <v>1.0953850813597128E-6</v>
      </c>
      <c r="B4">
        <f>CRI!C4*Planck!I4</f>
        <v>3.1290675759019134E-8</v>
      </c>
      <c r="C4">
        <f>CRI!C4*Planck!J4</f>
        <v>5.1660155602599966E-6</v>
      </c>
      <c r="D4">
        <f>CRI!D4*Planck!H4</f>
        <v>3.5358279964839208E-7</v>
      </c>
      <c r="E4">
        <f>CRI!D4*Planck!I4</f>
        <v>1.0100415758840169E-8</v>
      </c>
      <c r="F4">
        <f>CRI!D4*Planck!J4</f>
        <v>1.6675544298599461E-6</v>
      </c>
      <c r="G4">
        <f>CRI!E4*Planck!H4</f>
        <v>3.1894611723385572E-7</v>
      </c>
      <c r="H4">
        <f>CRI!E4*Planck!I4</f>
        <v>9.1109872763415399E-9</v>
      </c>
      <c r="I4">
        <f>CRI!E4*Planck!J4</f>
        <v>1.5042021591797881E-6</v>
      </c>
      <c r="J4">
        <f>CRI!F4*Planck!H4</f>
        <v>3.7282540098980122E-7</v>
      </c>
      <c r="K4">
        <f>CRI!F4*Planck!I4</f>
        <v>1.0650098249117185E-8</v>
      </c>
      <c r="L4">
        <f>CRI!F4*Planck!J4</f>
        <v>1.7583056913489227E-6</v>
      </c>
      <c r="M4">
        <f>CRI!G4*Planck!H4</f>
        <v>1.4446382957062878E-6</v>
      </c>
      <c r="N4">
        <f>CRI!G4*Planck!I4</f>
        <v>4.1267412957546978E-8</v>
      </c>
      <c r="O4">
        <f>CRI!G4*Planck!J4</f>
        <v>6.8131509562849231E-6</v>
      </c>
      <c r="P4">
        <f>CRI!H4*Planck!H4</f>
        <v>8.2021588217756268E-7</v>
      </c>
      <c r="Q4">
        <f>CRI!H4*Planck!I4</f>
        <v>2.343021614805781E-8</v>
      </c>
      <c r="R4">
        <f>CRI!H4*Planck!J4</f>
        <v>3.8682725209676303E-6</v>
      </c>
      <c r="S4">
        <f>CRI!I4*Planck!H4</f>
        <v>1.9815068731316017E-6</v>
      </c>
      <c r="T4">
        <f>CRI!I4*Planck!I4</f>
        <v>5.660355443627572E-8</v>
      </c>
      <c r="U4">
        <f>CRI!I4*Planck!J4</f>
        <v>9.3451111518273708E-6</v>
      </c>
      <c r="V4">
        <f>CRI!J4*Planck!H4</f>
        <v>5.436034878948069E-7</v>
      </c>
      <c r="W4">
        <f>CRI!J4*Planck!I4</f>
        <v>1.5528530350325702E-8</v>
      </c>
      <c r="X4">
        <f>CRI!J4*Planck!J4</f>
        <v>2.5637231370635907E-6</v>
      </c>
    </row>
    <row r="5" spans="1:24" x14ac:dyDescent="0.25">
      <c r="A5">
        <f>CRI!C5*Planck!H5</f>
        <v>1.3410507937098897E-6</v>
      </c>
      <c r="B5">
        <f>CRI!C5*Planck!I5</f>
        <v>3.8384911759646799E-8</v>
      </c>
      <c r="C5">
        <f>CRI!C5*Planck!J5</f>
        <v>6.3252277469750676E-6</v>
      </c>
      <c r="D5">
        <f>CRI!D5*Planck!H5</f>
        <v>4.3563901969954571E-7</v>
      </c>
      <c r="E5">
        <f>CRI!D5*Planck!I5</f>
        <v>1.2469300498280433E-8</v>
      </c>
      <c r="F5">
        <f>CRI!D5*Planck!J5</f>
        <v>2.054743957494489E-6</v>
      </c>
      <c r="G5">
        <f>CRI!E5*Planck!H5</f>
        <v>3.8704183821911827E-7</v>
      </c>
      <c r="H5">
        <f>CRI!E5*Planck!I5</f>
        <v>1.107830283313361E-8</v>
      </c>
      <c r="I5">
        <f>CRI!E5*Planck!J5</f>
        <v>1.8255294921166178E-6</v>
      </c>
      <c r="J5">
        <f>CRI!F5*Planck!H5</f>
        <v>4.5878053469022535E-7</v>
      </c>
      <c r="K5">
        <f>CRI!F5*Planck!I5</f>
        <v>1.3131680338826537E-8</v>
      </c>
      <c r="L5">
        <f>CRI!F5*Planck!J5</f>
        <v>2.163893702912523E-6</v>
      </c>
      <c r="M5">
        <f>CRI!G5*Planck!H5</f>
        <v>1.7506556090449205E-6</v>
      </c>
      <c r="N5">
        <f>CRI!G5*Planck!I5</f>
        <v>5.0109034937312862E-8</v>
      </c>
      <c r="O5">
        <f>CRI!G5*Planck!J5</f>
        <v>8.2571782408742669E-6</v>
      </c>
      <c r="P5">
        <f>CRI!H5*Planck!H5</f>
        <v>1.0471535533282571E-6</v>
      </c>
      <c r="Q5">
        <f>CRI!H5*Planck!I5</f>
        <v>2.9972687784711263E-8</v>
      </c>
      <c r="R5">
        <f>CRI!H5*Planck!J5</f>
        <v>4.9390259801660357E-6</v>
      </c>
      <c r="S5">
        <f>CRI!I5*Planck!H5</f>
        <v>2.4778777176270309E-6</v>
      </c>
      <c r="T5">
        <f>CRI!I5*Planck!I5</f>
        <v>7.0924321426474227E-8</v>
      </c>
      <c r="U5">
        <f>CRI!I5*Planck!J5</f>
        <v>1.1687208990635985E-5</v>
      </c>
      <c r="V5">
        <f>CRI!J5*Planck!H5</f>
        <v>6.8151761647551764E-7</v>
      </c>
      <c r="W5">
        <f>CRI!J5*Planck!I5</f>
        <v>1.9507086304082801E-8</v>
      </c>
      <c r="X5">
        <f>CRI!J5*Planck!J5</f>
        <v>3.2144600025610999E-6</v>
      </c>
    </row>
    <row r="6" spans="1:24" x14ac:dyDescent="0.25">
      <c r="A6">
        <f>CRI!C6*Planck!H6</f>
        <v>1.653899049098118E-6</v>
      </c>
      <c r="B6">
        <f>CRI!C6*Planck!I6</f>
        <v>4.7382518809080286E-8</v>
      </c>
      <c r="C6">
        <f>CRI!C6*Planck!J6</f>
        <v>7.8019044248835881E-6</v>
      </c>
      <c r="D6">
        <f>CRI!D6*Planck!H6</f>
        <v>5.4123776182285616E-7</v>
      </c>
      <c r="E6">
        <f>CRI!D6*Planck!I6</f>
        <v>1.5505909168845881E-8</v>
      </c>
      <c r="F6">
        <f>CRI!D6*Planck!J6</f>
        <v>2.5531699115387292E-6</v>
      </c>
      <c r="G6">
        <f>CRI!E6*Planck!H6</f>
        <v>4.7384628953362891E-7</v>
      </c>
      <c r="H6">
        <f>CRI!E6*Planck!I6</f>
        <v>1.3575212307355345E-8</v>
      </c>
      <c r="I6">
        <f>CRI!E6*Planck!J6</f>
        <v>2.2352654867556969E-6</v>
      </c>
      <c r="J6">
        <f>CRI!F6*Planck!H6</f>
        <v>5.6931754194336748E-7</v>
      </c>
      <c r="K6">
        <f>CRI!F6*Planck!I6</f>
        <v>1.6310366194466939E-8</v>
      </c>
      <c r="L6">
        <f>CRI!F6*Planck!J6</f>
        <v>2.6856300885316593E-6</v>
      </c>
      <c r="M6">
        <f>CRI!G6*Planck!H6</f>
        <v>2.1375732616739261E-6</v>
      </c>
      <c r="N6">
        <f>CRI!G6*Planck!I6</f>
        <v>6.1239291075402999E-8</v>
      </c>
      <c r="O6">
        <f>CRI!G6*Planck!J6</f>
        <v>1.008353097358681E-5</v>
      </c>
      <c r="P6">
        <f>CRI!H6*Planck!H6</f>
        <v>1.3464254567785187E-6</v>
      </c>
      <c r="Q6">
        <f>CRI!H6*Planck!I6</f>
        <v>3.85737143785297E-8</v>
      </c>
      <c r="R6">
        <f>CRI!H6*Planck!J6</f>
        <v>6.3514654868110015E-6</v>
      </c>
      <c r="S6">
        <f>CRI!I6*Planck!H6</f>
        <v>3.1175575878797716E-6</v>
      </c>
      <c r="T6">
        <f>CRI!I6*Planck!I6</f>
        <v>8.9314841269577905E-8</v>
      </c>
      <c r="U6">
        <f>CRI!I6*Planck!J6</f>
        <v>1.4706391150640072E-5</v>
      </c>
      <c r="V6">
        <f>CRI!J6*Planck!H6</f>
        <v>8.641552332087366E-7</v>
      </c>
      <c r="W6">
        <f>CRI!J6*Planck!I6</f>
        <v>2.4757164963488044E-8</v>
      </c>
      <c r="X6">
        <f>CRI!J6*Planck!J6</f>
        <v>4.0764619469574264E-6</v>
      </c>
    </row>
    <row r="7" spans="1:24" x14ac:dyDescent="0.25">
      <c r="A7">
        <f>CRI!C7*Planck!H7</f>
        <v>2.0598560406626916E-6</v>
      </c>
      <c r="B7">
        <f>CRI!C7*Planck!I7</f>
        <v>5.8958312433994752E-8</v>
      </c>
      <c r="C7">
        <f>CRI!C7*Planck!J7</f>
        <v>9.7189001030550049E-6</v>
      </c>
      <c r="D7">
        <f>CRI!D7*Planck!H7</f>
        <v>6.808729172064965E-7</v>
      </c>
      <c r="E7">
        <f>CRI!D7*Planck!I7</f>
        <v>1.9488312478182368E-8</v>
      </c>
      <c r="F7">
        <f>CRI!D7*Planck!J7</f>
        <v>3.2125234650265499E-6</v>
      </c>
      <c r="G7">
        <f>CRI!E7*Planck!H7</f>
        <v>5.8606782746888309E-7</v>
      </c>
      <c r="H7">
        <f>CRI!E7*Planck!I7</f>
        <v>1.6774749981220266E-8</v>
      </c>
      <c r="I7">
        <f>CRI!E7*Planck!J7</f>
        <v>2.7652100711620937E-6</v>
      </c>
      <c r="J7">
        <f>CRI!F7*Planck!H7</f>
        <v>7.1534749529290143E-7</v>
      </c>
      <c r="K7">
        <f>CRI!F7*Planck!I7</f>
        <v>2.0475062477077679E-8</v>
      </c>
      <c r="L7">
        <f>CRI!F7*Planck!J7</f>
        <v>3.3751828809772613E-6</v>
      </c>
      <c r="M7">
        <f>CRI!G7*Planck!H7</f>
        <v>2.6373052236099736E-6</v>
      </c>
      <c r="N7">
        <f>CRI!G7*Planck!I7</f>
        <v>7.5486374915491194E-8</v>
      </c>
      <c r="O7">
        <f>CRI!G7*Planck!J7</f>
        <v>1.244344532022942E-5</v>
      </c>
      <c r="P7">
        <f>CRI!H7*Planck!H7</f>
        <v>1.7495848378850481E-6</v>
      </c>
      <c r="Q7">
        <f>CRI!H7*Planck!I7</f>
        <v>5.0077562443936968E-8</v>
      </c>
      <c r="R7">
        <f>CRI!H7*Planck!J7</f>
        <v>8.2549653594986034E-6</v>
      </c>
      <c r="S7">
        <f>CRI!I7*Planck!H7</f>
        <v>3.955957835414961E-6</v>
      </c>
      <c r="T7">
        <f>CRI!I7*Planck!I7</f>
        <v>1.132295623732368E-7</v>
      </c>
      <c r="U7">
        <f>CRI!I7*Planck!J7</f>
        <v>1.8665167980344131E-5</v>
      </c>
      <c r="V7">
        <f>CRI!J7*Planck!H7</f>
        <v>1.1118051432865576E-6</v>
      </c>
      <c r="W7">
        <f>CRI!J7*Planck!I7</f>
        <v>3.1822687464373739E-8</v>
      </c>
      <c r="X7">
        <f>CRI!J7*Planck!J7</f>
        <v>5.245766164410442E-6</v>
      </c>
    </row>
    <row r="8" spans="1:24" x14ac:dyDescent="0.25">
      <c r="A8">
        <f>CRI!C8*Planck!H8</f>
        <v>2.5937394662774199E-6</v>
      </c>
      <c r="B8">
        <f>CRI!C8*Planck!I8</f>
        <v>7.4009275394571997E-8</v>
      </c>
      <c r="C8">
        <f>CRI!C8*Planck!J8</f>
        <v>1.2241205065732561E-5</v>
      </c>
      <c r="D8">
        <f>CRI!D8*Planck!H8</f>
        <v>8.6636466895889045E-7</v>
      </c>
      <c r="E8">
        <f>CRI!D8*Planck!I8</f>
        <v>2.4720686950540359E-8</v>
      </c>
      <c r="F8">
        <f>CRI!D8*Planck!J8</f>
        <v>4.0888253089090184E-6</v>
      </c>
      <c r="G8">
        <f>CRI!E8*Planck!H8</f>
        <v>7.3357206209745372E-7</v>
      </c>
      <c r="H8">
        <f>CRI!E8*Planck!I8</f>
        <v>2.0931607615723296E-8</v>
      </c>
      <c r="I8">
        <f>CRI!E8*Planck!J8</f>
        <v>3.4621079562455844E-6</v>
      </c>
      <c r="J8">
        <f>CRI!F8*Planck!H8</f>
        <v>9.092009937529024E-7</v>
      </c>
      <c r="K8">
        <f>CRI!F8*Planck!I8</f>
        <v>2.5942970606932961E-8</v>
      </c>
      <c r="L8">
        <f>CRI!F8*Planck!J8</f>
        <v>4.2909921968649648E-6</v>
      </c>
      <c r="M8">
        <f>CRI!G8*Planck!H8</f>
        <v>3.2887588360602629E-6</v>
      </c>
      <c r="N8">
        <f>CRI!G8*Planck!I8</f>
        <v>9.3840827719541949E-8</v>
      </c>
      <c r="O8">
        <f>CRI!G8*Planck!J8</f>
        <v>1.5521362822817793E-5</v>
      </c>
      <c r="P8">
        <f>CRI!H8*Planck!H8</f>
        <v>2.2981688251987382E-6</v>
      </c>
      <c r="Q8">
        <f>CRI!H8*Planck!I8</f>
        <v>6.5575518165463058E-8</v>
      </c>
      <c r="R8">
        <f>CRI!H8*Planck!J8</f>
        <v>1.0846253538836531E-5</v>
      </c>
      <c r="S8">
        <f>CRI!I8*Planck!H8</f>
        <v>5.0750335799705588E-6</v>
      </c>
      <c r="T8">
        <f>CRI!I8*Planck!I8</f>
        <v>1.4481005619111343E-7</v>
      </c>
      <c r="U8">
        <f>CRI!I8*Planck!J8</f>
        <v>2.3951722050580765E-5</v>
      </c>
      <c r="V8">
        <f>CRI!J8*Planck!H8</f>
        <v>1.452151410517003E-6</v>
      </c>
      <c r="W8">
        <f>CRI!J8*Planck!I8</f>
        <v>4.1435415951709176E-8</v>
      </c>
      <c r="X8">
        <f>CRI!J8*Planck!J8</f>
        <v>6.8534575017065868E-6</v>
      </c>
    </row>
    <row r="9" spans="1:24" x14ac:dyDescent="0.25">
      <c r="A9">
        <f>CRI!C9*Planck!H9</f>
        <v>3.2842467976816333E-6</v>
      </c>
      <c r="B9">
        <f>CRI!C9*Planck!I9</f>
        <v>9.3343315546710688E-8</v>
      </c>
      <c r="C9">
        <f>CRI!C9*Planck!J9</f>
        <v>1.5504805642895582E-5</v>
      </c>
      <c r="D9">
        <f>CRI!D9*Planck!H9</f>
        <v>1.1085839170323656E-6</v>
      </c>
      <c r="E9">
        <f>CRI!D9*Planck!I9</f>
        <v>3.1507649927711556E-8</v>
      </c>
      <c r="F9">
        <f>CRI!D9*Planck!J9</f>
        <v>5.2335829891225201E-6</v>
      </c>
      <c r="G9">
        <f>CRI!E9*Planck!H9</f>
        <v>9.2248106139528971E-7</v>
      </c>
      <c r="H9">
        <f>CRI!E9*Planck!I9</f>
        <v>2.6218322222455635E-8</v>
      </c>
      <c r="I9">
        <f>CRI!E9*Planck!J9</f>
        <v>4.3549984051997785E-6</v>
      </c>
      <c r="J9">
        <f>CRI!F9*Planck!H9</f>
        <v>1.1621386956329629E-6</v>
      </c>
      <c r="K9">
        <f>CRI!F9*Planck!I9</f>
        <v>3.3029758619871536E-8</v>
      </c>
      <c r="L9">
        <f>CRI!F9*Planck!J9</f>
        <v>5.4864130852153959E-6</v>
      </c>
      <c r="M9">
        <f>CRI!G9*Planck!H9</f>
        <v>4.1237179522459978E-6</v>
      </c>
      <c r="N9">
        <f>CRI!G9*Planck!I9</f>
        <v>1.1720236929631835E-7</v>
      </c>
      <c r="O9">
        <f>CRI!G9*Planck!J9</f>
        <v>1.9467917399151402E-5</v>
      </c>
      <c r="P9">
        <f>CRI!H9*Planck!H9</f>
        <v>3.033878207723841E-6</v>
      </c>
      <c r="Q9">
        <f>CRI!H9*Planck!I9</f>
        <v>8.6227457410862793E-8</v>
      </c>
      <c r="R9">
        <f>CRI!H9*Planck!J9</f>
        <v>1.4322824943661389E-5</v>
      </c>
      <c r="S9">
        <f>CRI!I9*Planck!H9</f>
        <v>6.5484105533880431E-6</v>
      </c>
      <c r="T9">
        <f>CRI!I9*Planck!I9</f>
        <v>1.861158403338614E-7</v>
      </c>
      <c r="U9">
        <f>CRI!I9*Planck!J9</f>
        <v>3.0914799999756337E-5</v>
      </c>
      <c r="V9">
        <f>CRI!J9*Planck!H9</f>
        <v>1.913244465506341E-6</v>
      </c>
      <c r="W9">
        <f>CRI!J9*Planck!I9</f>
        <v>5.4377333027415235E-8</v>
      </c>
      <c r="X9">
        <f>CRI!J9*Planck!J9</f>
        <v>9.0323551829179715E-6</v>
      </c>
    </row>
    <row r="10" spans="1:24" x14ac:dyDescent="0.25">
      <c r="A10">
        <f>CRI!C10*Planck!H10</f>
        <v>4.1537490953082281E-6</v>
      </c>
      <c r="B10">
        <f>CRI!C10*Planck!I10</f>
        <v>1.1767031892712434E-7</v>
      </c>
      <c r="C10">
        <f>CRI!C10*Planck!J10</f>
        <v>1.9615935446858786E-5</v>
      </c>
      <c r="D10">
        <f>CRI!D10*Planck!H10</f>
        <v>1.4197417302786691E-6</v>
      </c>
      <c r="E10">
        <f>CRI!D10*Planck!I10</f>
        <v>4.0219439923499173E-8</v>
      </c>
      <c r="F10">
        <f>CRI!D10*Planck!J10</f>
        <v>6.7046808782491944E-6</v>
      </c>
      <c r="G10">
        <f>CRI!E10*Planck!H10</f>
        <v>1.1585628270670269E-6</v>
      </c>
      <c r="H10">
        <f>CRI!E10*Planck!I10</f>
        <v>3.2820580692289416E-8</v>
      </c>
      <c r="I10">
        <f>CRI!E10*Planck!J10</f>
        <v>5.4712726034769366E-6</v>
      </c>
      <c r="J10">
        <f>CRI!F10*Planck!H10</f>
        <v>1.4867106798201157E-6</v>
      </c>
      <c r="K10">
        <f>CRI!F10*Planck!I10</f>
        <v>4.2116583316117059E-8</v>
      </c>
      <c r="L10">
        <f>CRI!F10*Planck!J10</f>
        <v>7.0209394102420808E-6</v>
      </c>
      <c r="M10">
        <f>CRI!G10*Planck!H10</f>
        <v>5.1700029045996815E-6</v>
      </c>
      <c r="N10">
        <f>CRI!G10*Planck!I10</f>
        <v>1.4645946991010075E-7</v>
      </c>
      <c r="O10">
        <f>CRI!G10*Planck!J10</f>
        <v>2.4415158669850841E-5</v>
      </c>
      <c r="P10">
        <f>CRI!H10*Planck!H10</f>
        <v>3.9997205113629015E-6</v>
      </c>
      <c r="Q10">
        <f>CRI!H10*Planck!I10</f>
        <v>1.1330688912410321E-7</v>
      </c>
      <c r="R10">
        <f>CRI!H10*Planck!J10</f>
        <v>1.8888540823275147E-5</v>
      </c>
      <c r="S10">
        <f>CRI!I10*Planck!H10</f>
        <v>8.4263680760525238E-6</v>
      </c>
      <c r="T10">
        <f>CRI!I10*Planck!I10</f>
        <v>2.3870806737614544E-7</v>
      </c>
      <c r="U10">
        <f>CRI!I10*Planck!J10</f>
        <v>3.9793229788004945E-5</v>
      </c>
      <c r="V10">
        <f>CRI!J10*Planck!H10</f>
        <v>2.5297520689281475E-6</v>
      </c>
      <c r="W10">
        <f>CRI!J10*Planck!I10</f>
        <v>7.1664591656140625E-8</v>
      </c>
      <c r="X10">
        <f>CRI!J10*Planck!J10</f>
        <v>1.194666604603129E-5</v>
      </c>
    </row>
    <row r="11" spans="1:24" x14ac:dyDescent="0.25">
      <c r="A11">
        <f>CRI!C11*Planck!H11</f>
        <v>5.2236208770077712E-6</v>
      </c>
      <c r="B11">
        <f>CRI!C11*Planck!I11</f>
        <v>1.4771632410061527E-7</v>
      </c>
      <c r="C11">
        <f>CRI!C11*Planck!J11</f>
        <v>2.4676194540518991E-5</v>
      </c>
      <c r="D11">
        <f>CRI!D11*Planck!H11</f>
        <v>1.8128300887059718E-6</v>
      </c>
      <c r="E11">
        <f>CRI!D11*Planck!I11</f>
        <v>5.126417158284132E-8</v>
      </c>
      <c r="F11">
        <f>CRI!D11*Planck!J11</f>
        <v>8.5637432331114224E-6</v>
      </c>
      <c r="G11">
        <f>CRI!E11*Planck!H11</f>
        <v>1.4519329594238852E-6</v>
      </c>
      <c r="H11">
        <f>CRI!E11*Planck!I11</f>
        <v>4.1058530980043219E-8</v>
      </c>
      <c r="I11">
        <f>CRI!E11*Planck!J11</f>
        <v>6.8588783547129456E-6</v>
      </c>
      <c r="J11">
        <f>CRI!F11*Planck!H11</f>
        <v>1.8962745116613673E-6</v>
      </c>
      <c r="K11">
        <f>CRI!F11*Planck!I11</f>
        <v>5.3623857271349547E-8</v>
      </c>
      <c r="L11">
        <f>CRI!F11*Planck!J11</f>
        <v>8.957931644301821E-6</v>
      </c>
      <c r="M11">
        <f>CRI!G11*Planck!H11</f>
        <v>6.4544261155998581E-6</v>
      </c>
      <c r="N11">
        <f>CRI!G11*Planck!I11</f>
        <v>1.8252168800611166E-7</v>
      </c>
      <c r="O11">
        <f>CRI!G11*Planck!J11</f>
        <v>3.0490473605577378E-5</v>
      </c>
      <c r="P11">
        <f>CRI!H11*Planck!H11</f>
        <v>5.2507403144682744E-6</v>
      </c>
      <c r="Q11">
        <f>CRI!H11*Planck!I11</f>
        <v>1.4848322194938042E-7</v>
      </c>
      <c r="R11">
        <f>CRI!H11*Planck!J11</f>
        <v>2.4804305774155865E-5</v>
      </c>
      <c r="S11">
        <f>CRI!I11*Planck!H11</f>
        <v>1.0749727787228852E-5</v>
      </c>
      <c r="T11">
        <f>CRI!I11*Planck!I11</f>
        <v>3.0398650882207284E-7</v>
      </c>
      <c r="U11">
        <f>CRI!I11*Planck!J11</f>
        <v>5.0781322071603173E-5</v>
      </c>
      <c r="V11">
        <f>CRI!J11*Planck!H11</f>
        <v>3.3398630287897131E-6</v>
      </c>
      <c r="W11">
        <f>CRI!J11*Planck!I11</f>
        <v>9.4446419682541937E-8</v>
      </c>
      <c r="X11">
        <f>CRI!J11*Planck!J11</f>
        <v>1.5777391157895728E-5</v>
      </c>
    </row>
    <row r="12" spans="1:24" x14ac:dyDescent="0.25">
      <c r="A12">
        <f>CRI!C12*Planck!H12</f>
        <v>6.5124720945699554E-6</v>
      </c>
      <c r="B12">
        <f>CRI!C12*Planck!I12</f>
        <v>1.8418492843469118E-7</v>
      </c>
      <c r="C12">
        <f>CRI!C12*Planck!J12</f>
        <v>3.0774247141373685E-5</v>
      </c>
      <c r="D12">
        <f>CRI!D12*Planck!H12</f>
        <v>2.3000397476854206E-6</v>
      </c>
      <c r="E12">
        <f>CRI!D12*Planck!I12</f>
        <v>6.5049439010664734E-8</v>
      </c>
      <c r="F12">
        <f>CRI!D12*Planck!J12</f>
        <v>1.0868682522151818E-5</v>
      </c>
      <c r="G12">
        <f>CRI!E12*Planck!H12</f>
        <v>1.8090200262694323E-6</v>
      </c>
      <c r="H12">
        <f>CRI!E12*Planck!I12</f>
        <v>5.116248012074755E-8</v>
      </c>
      <c r="I12">
        <f>CRI!E12*Planck!J12</f>
        <v>8.5484019837149139E-6</v>
      </c>
      <c r="J12">
        <f>CRI!F12*Planck!H12</f>
        <v>2.4034123206151026E-6</v>
      </c>
      <c r="K12">
        <f>CRI!F12*Planck!I12</f>
        <v>6.7973009303278878E-8</v>
      </c>
      <c r="L12">
        <f>CRI!F12*Planck!J12</f>
        <v>1.1357162635506956E-5</v>
      </c>
      <c r="M12">
        <f>CRI!G12*Planck!H12</f>
        <v>8.0113744020503427E-6</v>
      </c>
      <c r="N12">
        <f>CRI!G12*Planck!I12</f>
        <v>2.2657669767759628E-7</v>
      </c>
      <c r="O12">
        <f>CRI!G12*Planck!J12</f>
        <v>3.7857208785023186E-5</v>
      </c>
      <c r="P12">
        <f>CRI!H12*Planck!H12</f>
        <v>6.8484329565914213E-6</v>
      </c>
      <c r="Q12">
        <f>CRI!H12*Planck!I12</f>
        <v>1.9368653188568716E-7</v>
      </c>
      <c r="R12">
        <f>CRI!H12*Planck!J12</f>
        <v>3.2361807509777887E-5</v>
      </c>
      <c r="S12">
        <f>CRI!I12*Planck!H12</f>
        <v>1.3541807053788321E-5</v>
      </c>
      <c r="T12">
        <f>CRI!I12*Planck!I12</f>
        <v>3.8298770833245309E-7</v>
      </c>
      <c r="U12">
        <f>CRI!I12*Planck!J12</f>
        <v>6.3990894849523069E-5</v>
      </c>
      <c r="V12">
        <f>CRI!J12*Planck!H12</f>
        <v>4.3933343495114782E-6</v>
      </c>
      <c r="W12">
        <f>CRI!J12*Planck!I12</f>
        <v>1.242517374361012E-7</v>
      </c>
      <c r="X12">
        <f>CRI!J12*Planck!J12</f>
        <v>2.0760404817593361E-5</v>
      </c>
    </row>
    <row r="13" spans="1:24" x14ac:dyDescent="0.25">
      <c r="A13">
        <f>CRI!C13*Planck!H13</f>
        <v>8.0482513861156964E-6</v>
      </c>
      <c r="B13">
        <f>CRI!C13*Planck!I13</f>
        <v>2.2811768738409258E-7</v>
      </c>
      <c r="C13">
        <f>CRI!C13*Planck!J13</f>
        <v>3.8043319082785864E-5</v>
      </c>
      <c r="D13">
        <f>CRI!D13*Planck!H13</f>
        <v>2.9020748481530931E-6</v>
      </c>
      <c r="E13">
        <f>CRI!D13*Planck!I13</f>
        <v>8.225570639086752E-8</v>
      </c>
      <c r="F13">
        <f>CRI!D13*Planck!J13</f>
        <v>1.3717831880957148E-5</v>
      </c>
      <c r="G13">
        <f>CRI!E13*Planck!H13</f>
        <v>2.2377444612264814E-6</v>
      </c>
      <c r="H13">
        <f>CRI!E13*Planck!I13</f>
        <v>6.3426086855608689E-8</v>
      </c>
      <c r="I13">
        <f>CRI!E13*Planck!J13</f>
        <v>1.0577605305798283E-5</v>
      </c>
      <c r="J13">
        <f>CRI!F13*Planck!H13</f>
        <v>3.0292194198136882E-6</v>
      </c>
      <c r="K13">
        <f>CRI!F13*Planck!I13</f>
        <v>8.5859461325845269E-8</v>
      </c>
      <c r="L13">
        <f>CRI!F13*Planck!J13</f>
        <v>1.4318832182422958E-5</v>
      </c>
      <c r="M13">
        <f>CRI!G13*Planck!H13</f>
        <v>9.8695973751537278E-6</v>
      </c>
      <c r="N13">
        <f>CRI!G13*Planck!I13</f>
        <v>2.7974147682764907E-7</v>
      </c>
      <c r="O13">
        <f>CRI!G13*Planck!J13</f>
        <v>4.665264840128362E-5</v>
      </c>
      <c r="P13">
        <f>CRI!H13*Planck!H13</f>
        <v>8.8683338733265386E-6</v>
      </c>
      <c r="Q13">
        <f>CRI!H13*Planck!I13</f>
        <v>2.5136190671469922E-7</v>
      </c>
      <c r="R13">
        <f>CRI!H13*Planck!J13</f>
        <v>4.1919771027240355E-5</v>
      </c>
      <c r="S13">
        <f>CRI!I13*Planck!H13</f>
        <v>1.6853012973611937E-5</v>
      </c>
      <c r="T13">
        <f>CRI!I13*Planck!I13</f>
        <v>4.7767771663130292E-7</v>
      </c>
      <c r="U13">
        <f>CRI!I13*Planck!J13</f>
        <v>7.9662589959293316E-5</v>
      </c>
      <c r="V13">
        <f>CRI!J13*Planck!H13</f>
        <v>5.7691849390995224E-6</v>
      </c>
      <c r="W13">
        <f>CRI!J13*Planck!I13</f>
        <v>1.6352038017461613E-7</v>
      </c>
      <c r="X13">
        <f>CRI!J13*Planck!J13</f>
        <v>2.7270388679011195E-5</v>
      </c>
    </row>
    <row r="14" spans="1:24" x14ac:dyDescent="0.25">
      <c r="A14">
        <f>CRI!C14*Planck!H14</f>
        <v>9.9135875314614822E-6</v>
      </c>
      <c r="B14">
        <f>CRI!C14*Planck!I14</f>
        <v>2.8176654362515359E-7</v>
      </c>
      <c r="C14">
        <f>CRI!C14*Planck!J14</f>
        <v>4.6875929996300206E-5</v>
      </c>
      <c r="D14">
        <f>CRI!D14*Planck!H14</f>
        <v>3.6527847097834876E-6</v>
      </c>
      <c r="E14">
        <f>CRI!D14*Planck!I14</f>
        <v>1.0382038984536725E-7</v>
      </c>
      <c r="F14">
        <f>CRI!D14*Planck!J14</f>
        <v>1.7272019821680413E-5</v>
      </c>
      <c r="G14">
        <f>CRI!E14*Planck!H14</f>
        <v>2.7639534250122655E-6</v>
      </c>
      <c r="H14">
        <f>CRI!E14*Planck!I14</f>
        <v>7.8557797652471053E-8</v>
      </c>
      <c r="I14">
        <f>CRI!E14*Planck!J14</f>
        <v>1.3069223109467892E-5</v>
      </c>
      <c r="J14">
        <f>CRI!F14*Planck!H14</f>
        <v>3.8087200229012452E-6</v>
      </c>
      <c r="K14">
        <f>CRI!F14*Planck!I14</f>
        <v>1.0825242356341921E-7</v>
      </c>
      <c r="L14">
        <f>CRI!F14*Planck!J14</f>
        <v>1.8009352578208925E-5</v>
      </c>
      <c r="M14">
        <f>CRI!G14*Planck!H14</f>
        <v>1.2123970594905705E-5</v>
      </c>
      <c r="N14">
        <f>CRI!G14*Planck!I14</f>
        <v>3.4459062157854015E-7</v>
      </c>
      <c r="O14">
        <f>CRI!G14*Planck!J14</f>
        <v>5.7327621820091872E-5</v>
      </c>
      <c r="P14">
        <f>CRI!H14*Planck!H14</f>
        <v>1.1453448748499345E-5</v>
      </c>
      <c r="Q14">
        <f>CRI!H14*Planck!I14</f>
        <v>3.2553287659091674E-7</v>
      </c>
      <c r="R14">
        <f>CRI!H14*Planck!J14</f>
        <v>5.4157090967019267E-5</v>
      </c>
      <c r="S14">
        <f>CRI!I14*Planck!H14</f>
        <v>2.0883636809295772E-5</v>
      </c>
      <c r="T14">
        <f>CRI!I14*Planck!I14</f>
        <v>5.9356011569010916E-7</v>
      </c>
      <c r="U14">
        <f>CRI!I14*Planck!J14</f>
        <v>9.8747289418081076E-5</v>
      </c>
      <c r="V14">
        <f>CRI!J14*Planck!H14</f>
        <v>7.6018465144907156E-6</v>
      </c>
      <c r="W14">
        <f>CRI!J14*Planck!I14</f>
        <v>2.1606164375503323E-7</v>
      </c>
      <c r="X14">
        <f>CRI!J14*Planck!J14</f>
        <v>3.5944971880765001E-5</v>
      </c>
    </row>
    <row r="15" spans="1:24" x14ac:dyDescent="0.25">
      <c r="A15">
        <f>CRI!C15*Planck!H15</f>
        <v>1.2228740147916843E-5</v>
      </c>
      <c r="B15">
        <f>CRI!C15*Planck!I15</f>
        <v>3.4814010159656969E-7</v>
      </c>
      <c r="C15">
        <f>CRI!C15*Planck!J15</f>
        <v>5.7842784087249385E-5</v>
      </c>
      <c r="D15">
        <f>CRI!D15*Planck!H15</f>
        <v>4.6145285119294359E-6</v>
      </c>
      <c r="E15">
        <f>CRI!D15*Planck!I15</f>
        <v>1.3137104930936389E-7</v>
      </c>
      <c r="F15">
        <f>CRI!D15*Planck!J15</f>
        <v>2.1827038039193245E-5</v>
      </c>
      <c r="G15">
        <f>CRI!E15*Planck!H15</f>
        <v>3.4165719927369556E-6</v>
      </c>
      <c r="H15">
        <f>CRI!E15*Planck!I15</f>
        <v>9.7266415532270464E-8</v>
      </c>
      <c r="I15">
        <f>CRI!E15*Planck!J15</f>
        <v>1.6160621102746401E-5</v>
      </c>
      <c r="J15">
        <f>CRI!F15*Planck!H15</f>
        <v>4.8014097289234633E-6</v>
      </c>
      <c r="K15">
        <f>CRI!F15*Planck!I15</f>
        <v>1.3669137217859045E-7</v>
      </c>
      <c r="L15">
        <f>CRI!F15*Planck!J15</f>
        <v>2.2710999081278951E-5</v>
      </c>
      <c r="M15">
        <f>CRI!G15*Planck!H15</f>
        <v>1.4921746403061542E-5</v>
      </c>
      <c r="N15">
        <f>CRI!G15*Planck!I15</f>
        <v>4.2480731832747576E-7</v>
      </c>
      <c r="O15">
        <f>CRI!G15*Planck!J15</f>
        <v>7.0580889360381894E-5</v>
      </c>
      <c r="P15">
        <f>CRI!H15*Planck!H15</f>
        <v>1.4806742577219064E-5</v>
      </c>
      <c r="Q15">
        <f>CRI!H15*Planck!I15</f>
        <v>4.215332734848748E-7</v>
      </c>
      <c r="R15">
        <f>CRI!H15*Planck!J15</f>
        <v>7.0036913334483E-5</v>
      </c>
      <c r="S15">
        <f>CRI!I15*Planck!H15</f>
        <v>2.5885444466711127E-5</v>
      </c>
      <c r="T15">
        <f>CRI!I15*Planck!I15</f>
        <v>7.3693292665543483E-7</v>
      </c>
      <c r="U15">
        <f>CRI!I15*Planck!J15</f>
        <v>1.2243993716274342E-4</v>
      </c>
      <c r="V15">
        <f>CRI!J15*Planck!H15</f>
        <v>1.004366745690976E-5</v>
      </c>
      <c r="W15">
        <f>CRI!J15*Planck!I15</f>
        <v>2.8593324958715133E-7</v>
      </c>
      <c r="X15">
        <f>CRI!J15*Planck!J15</f>
        <v>4.7507239595170348E-5</v>
      </c>
    </row>
    <row r="16" spans="1:24" x14ac:dyDescent="0.25">
      <c r="A16">
        <f>CRI!C16*Planck!H16</f>
        <v>1.5144864933847193E-5</v>
      </c>
      <c r="B16">
        <f>CRI!C16*Planck!I16</f>
        <v>4.3094155051022457E-7</v>
      </c>
      <c r="C16">
        <f>CRI!C16*Planck!J16</f>
        <v>7.166117463760401E-5</v>
      </c>
      <c r="D16">
        <f>CRI!D16*Planck!H16</f>
        <v>5.8436206761951431E-6</v>
      </c>
      <c r="E16">
        <f>CRI!D16*Planck!I16</f>
        <v>1.6627807285128677E-7</v>
      </c>
      <c r="F16">
        <f>CRI!D16*Planck!J16</f>
        <v>2.765034377142891E-5</v>
      </c>
      <c r="G16">
        <f>CRI!E16*Planck!H16</f>
        <v>4.245061828603767E-6</v>
      </c>
      <c r="H16">
        <f>CRI!E16*Planck!I16</f>
        <v>1.2079166994363994E-7</v>
      </c>
      <c r="I16">
        <f>CRI!E16*Planck!J16</f>
        <v>2.0086419943378449E-5</v>
      </c>
      <c r="J16">
        <f>CRI!F16*Planck!H16</f>
        <v>6.0745236208472309E-6</v>
      </c>
      <c r="K16">
        <f>CRI!F16*Planck!I16</f>
        <v>1.72848331049058E-7</v>
      </c>
      <c r="L16">
        <f>CRI!F16*Planck!J16</f>
        <v>2.8742910546591756E-5</v>
      </c>
      <c r="M16">
        <f>CRI!G16*Planck!H16</f>
        <v>1.845447380719378E-5</v>
      </c>
      <c r="N16">
        <f>CRI!G16*Planck!I16</f>
        <v>5.2511525134494518E-7</v>
      </c>
      <c r="O16">
        <f>CRI!G16*Planck!J16</f>
        <v>8.7321298414938105E-5</v>
      </c>
      <c r="P16">
        <f>CRI!H16*Planck!H16</f>
        <v>1.9194547347745344E-5</v>
      </c>
      <c r="Q16">
        <f>CRI!H16*Planck!I16</f>
        <v>5.461737712095965E-7</v>
      </c>
      <c r="R16">
        <f>CRI!H16*Planck!J16</f>
        <v>9.0823115001998505E-5</v>
      </c>
      <c r="S16">
        <f>CRI!I16*Planck!H16</f>
        <v>3.2190238719830797E-5</v>
      </c>
      <c r="T16">
        <f>CRI!I16*Planck!I16</f>
        <v>9.1596138003287354E-7</v>
      </c>
      <c r="U16">
        <f>CRI!I16*Planck!J16</f>
        <v>1.5231501427077912E-4</v>
      </c>
      <c r="V16">
        <f>CRI!J16*Planck!H16</f>
        <v>1.3315403141603725E-5</v>
      </c>
      <c r="W16">
        <f>CRI!J16*Planck!I16</f>
        <v>3.7888488940480643E-7</v>
      </c>
      <c r="X16">
        <f>CRI!J16*Planck!J16</f>
        <v>6.3004684034390703E-5</v>
      </c>
    </row>
    <row r="17" spans="1:24" x14ac:dyDescent="0.25">
      <c r="A17">
        <f>CRI!C17*Planck!H17</f>
        <v>1.884835239947247E-5</v>
      </c>
      <c r="B17">
        <f>CRI!C17*Planck!I17</f>
        <v>5.3465261054712768E-7</v>
      </c>
      <c r="C17">
        <f>CRI!C17*Planck!J17</f>
        <v>8.9215534690836358E-5</v>
      </c>
      <c r="D17">
        <f>CRI!D17*Planck!H17</f>
        <v>7.4362640326043735E-6</v>
      </c>
      <c r="E17">
        <f>CRI!D17*Planck!I17</f>
        <v>2.1093716275492146E-7</v>
      </c>
      <c r="F17">
        <f>CRI!D17*Planck!J17</f>
        <v>3.5198316420994032E-5</v>
      </c>
      <c r="G17">
        <f>CRI!E17*Planck!H17</f>
        <v>5.3010991123516323E-6</v>
      </c>
      <c r="H17">
        <f>CRI!E17*Planck!I17</f>
        <v>1.5037104671637965E-7</v>
      </c>
      <c r="I17">
        <f>CRI!E17*Planck!J17</f>
        <v>2.5091869131797725E-5</v>
      </c>
      <c r="J17">
        <f>CRI!F17*Planck!H17</f>
        <v>7.7307695388461308E-6</v>
      </c>
      <c r="K17">
        <f>CRI!F17*Planck!I17</f>
        <v>2.1929110979472032E-7</v>
      </c>
      <c r="L17">
        <f>CRI!F17*Planck!J17</f>
        <v>3.6592309150538351E-5</v>
      </c>
      <c r="M17">
        <f>CRI!G17*Planck!H17</f>
        <v>2.2971429486857073E-5</v>
      </c>
      <c r="N17">
        <f>CRI!G17*Planck!I17</f>
        <v>6.5160786910431179E-7</v>
      </c>
      <c r="O17">
        <f>CRI!G17*Planck!J17</f>
        <v>1.0873143290445682E-4</v>
      </c>
      <c r="P17">
        <f>CRI!H17*Planck!H17</f>
        <v>2.4959341653988937E-5</v>
      </c>
      <c r="Q17">
        <f>CRI!H17*Planck!I17</f>
        <v>7.079970116229543E-7</v>
      </c>
      <c r="R17">
        <f>CRI!H17*Planck!J17</f>
        <v>1.1814088382888096E-4</v>
      </c>
      <c r="S17">
        <f>CRI!I17*Planck!H17</f>
        <v>4.0200001601999886E-5</v>
      </c>
      <c r="T17">
        <f>CRI!I17*Planck!I17</f>
        <v>1.1403137709325459E-6</v>
      </c>
      <c r="U17">
        <f>CRI!I17*Planck!J17</f>
        <v>1.9028000758279943E-4</v>
      </c>
      <c r="V17">
        <f>CRI!J17*Planck!H17</f>
        <v>1.7670330374505441E-5</v>
      </c>
      <c r="W17">
        <f>CRI!J17*Planck!I17</f>
        <v>5.0123682238793211E-7</v>
      </c>
      <c r="X17">
        <f>CRI!J17*Planck!J17</f>
        <v>8.363956377265908E-5</v>
      </c>
    </row>
    <row r="18" spans="1:24" x14ac:dyDescent="0.25">
      <c r="A18">
        <f>CRI!C18*Planck!H18</f>
        <v>2.362796904337796E-5</v>
      </c>
      <c r="B18">
        <f>CRI!C18*Planck!I18</f>
        <v>6.6662807682786702E-7</v>
      </c>
      <c r="C18">
        <f>CRI!C18*Planck!J18</f>
        <v>1.118783223053655E-4</v>
      </c>
      <c r="D18">
        <f>CRI!D18*Planck!H18</f>
        <v>9.5250250206117399E-6</v>
      </c>
      <c r="E18">
        <f>CRI!D18*Planck!I18</f>
        <v>2.6873444347123388E-7</v>
      </c>
      <c r="F18">
        <f>CRI!D18*Planck!J18</f>
        <v>4.5100948679350468E-5</v>
      </c>
      <c r="G18">
        <f>CRI!E18*Planck!H18</f>
        <v>6.6730553196727601E-6</v>
      </c>
      <c r="H18">
        <f>CRI!E18*Planck!I18</f>
        <v>1.8827035138537027E-7</v>
      </c>
      <c r="I18">
        <f>CRI!E18*Planck!J18</f>
        <v>3.1596885557335646E-5</v>
      </c>
      <c r="J18">
        <f>CRI!F18*Planck!H18</f>
        <v>9.9126713877296584E-6</v>
      </c>
      <c r="K18">
        <f>CRI!F18*Planck!I18</f>
        <v>2.7967131035669108E-7</v>
      </c>
      <c r="L18">
        <f>CRI!F18*Planck!J18</f>
        <v>4.6936452404672866E-5</v>
      </c>
      <c r="M18">
        <f>CRI!G18*Planck!H18</f>
        <v>2.8815046622432024E-5</v>
      </c>
      <c r="N18">
        <f>CRI!G18*Planck!I18</f>
        <v>8.1297377181898464E-7</v>
      </c>
      <c r="O18">
        <f>CRI!G18*Planck!J18</f>
        <v>1.3643911024896526E-4</v>
      </c>
      <c r="P18">
        <f>CRI!H18*Planck!H18</f>
        <v>3.2645361916573381E-5</v>
      </c>
      <c r="Q18">
        <f>CRI!H18*Planck!I18</f>
        <v>9.2104043271100229E-7</v>
      </c>
      <c r="R18">
        <f>CRI!H18*Planck!J18</f>
        <v>1.5457563515393664E-4</v>
      </c>
      <c r="S18">
        <f>CRI!I18*Planck!H18</f>
        <v>5.0523243181035527E-5</v>
      </c>
      <c r="T18">
        <f>CRI!I18*Planck!I18</f>
        <v>1.4254383174045875E-6</v>
      </c>
      <c r="U18">
        <f>CRI!I18*Planck!J18</f>
        <v>2.3922731886701982E-4</v>
      </c>
      <c r="V18">
        <f>CRI!J18*Planck!H18</f>
        <v>2.3526442613894695E-5</v>
      </c>
      <c r="W18">
        <f>CRI!J18*Planck!I18</f>
        <v>6.637636593102473E-7</v>
      </c>
      <c r="X18">
        <f>CRI!J18*Planck!J18</f>
        <v>1.1139759513920963E-4</v>
      </c>
    </row>
    <row r="19" spans="1:24" x14ac:dyDescent="0.25">
      <c r="A19">
        <f>CRI!C19*Planck!H19</f>
        <v>2.9671529316623929E-5</v>
      </c>
      <c r="B19">
        <f>CRI!C19*Planck!I19</f>
        <v>8.3207904621526152E-7</v>
      </c>
      <c r="C19">
        <f>CRI!C19*Planck!J19</f>
        <v>1.4054490836750409E-4</v>
      </c>
      <c r="D19">
        <f>CRI!D19*Planck!H19</f>
        <v>1.2227915401968063E-5</v>
      </c>
      <c r="E19">
        <f>CRI!D19*Planck!I19</f>
        <v>3.4290757568636756E-7</v>
      </c>
      <c r="F19">
        <f>CRI!D19*Planck!J19</f>
        <v>5.7919874346764375E-5</v>
      </c>
      <c r="G19">
        <f>CRI!E19*Planck!H19</f>
        <v>8.4030698259970105E-6</v>
      </c>
      <c r="H19">
        <f>CRI!E19*Planck!I19</f>
        <v>2.3564738613518147E-7</v>
      </c>
      <c r="I19">
        <f>CRI!E19*Planck!J19</f>
        <v>3.9802757252515802E-5</v>
      </c>
      <c r="J19">
        <f>CRI!F19*Planck!H19</f>
        <v>1.2737894812097537E-5</v>
      </c>
      <c r="K19">
        <f>CRI!F19*Planck!I19</f>
        <v>3.5720893429319236E-7</v>
      </c>
      <c r="L19">
        <f>CRI!F19*Planck!J19</f>
        <v>6.0335489959330849E-5</v>
      </c>
      <c r="M19">
        <f>CRI!G19*Planck!H19</f>
        <v>3.6208538119192635E-5</v>
      </c>
      <c r="N19">
        <f>CRI!G19*Planck!I19</f>
        <v>1.0153964610845614E-6</v>
      </c>
      <c r="O19">
        <f>CRI!G19*Planck!J19</f>
        <v>1.7150870849221982E-4</v>
      </c>
      <c r="P19">
        <f>CRI!H19*Planck!H19</f>
        <v>4.2710775598343426E-5</v>
      </c>
      <c r="Q19">
        <f>CRI!H19*Planck!I19</f>
        <v>1.1977387833215777E-6</v>
      </c>
      <c r="R19">
        <f>CRI!H19*Planck!J19</f>
        <v>2.0230780755244238E-4</v>
      </c>
      <c r="S19">
        <f>CRI!I19*Planck!H19</f>
        <v>6.3573569649094628E-5</v>
      </c>
      <c r="T19">
        <f>CRI!I19*Planck!I19</f>
        <v>1.7827943626916835E-6</v>
      </c>
      <c r="U19">
        <f>CRI!I19*Planck!J19</f>
        <v>3.0112844624834368E-4</v>
      </c>
      <c r="V19">
        <f>CRI!J19*Planck!H19</f>
        <v>3.1305781517266103E-5</v>
      </c>
      <c r="W19">
        <f>CRI!J19*Planck!I19</f>
        <v>8.7790839993258652E-7</v>
      </c>
      <c r="X19">
        <f>CRI!J19*Planck!J19</f>
        <v>1.4828585839868301E-4</v>
      </c>
    </row>
    <row r="20" spans="1:24" x14ac:dyDescent="0.25">
      <c r="A20">
        <f>CRI!C20*Planck!H20</f>
        <v>3.7030056333720779E-5</v>
      </c>
      <c r="B20">
        <f>CRI!C20*Planck!I20</f>
        <v>1.0326670761284874E-6</v>
      </c>
      <c r="C20">
        <f>CRI!C20*Planck!J20</f>
        <v>1.7546093884222215E-4</v>
      </c>
      <c r="D20">
        <f>CRI!D20*Planck!H20</f>
        <v>1.5564195552767015E-5</v>
      </c>
      <c r="E20">
        <f>CRI!D20*Planck!I20</f>
        <v>4.3404288043525482E-7</v>
      </c>
      <c r="F20">
        <f>CRI!D20*Planck!J20</f>
        <v>7.3748425857121498E-5</v>
      </c>
      <c r="G20">
        <f>CRI!E20*Planck!H20</f>
        <v>1.0530422269901846E-5</v>
      </c>
      <c r="H20">
        <f>CRI!E20*Planck!I20</f>
        <v>2.9366469977403861E-7</v>
      </c>
      <c r="I20">
        <f>CRI!E20*Planck!J20</f>
        <v>4.9896704483256925E-5</v>
      </c>
      <c r="J20">
        <f>CRI!F20*Planck!H20</f>
        <v>1.6229579377513559E-5</v>
      </c>
      <c r="K20">
        <f>CRI!F20*Planck!I20</f>
        <v>4.5259861695943859E-7</v>
      </c>
      <c r="L20">
        <f>CRI!F20*Planck!J20</f>
        <v>7.6901239601942671E-5</v>
      </c>
      <c r="M20">
        <f>CRI!G20*Planck!H20</f>
        <v>4.5217170351254354E-5</v>
      </c>
      <c r="N20">
        <f>CRI!G20*Planck!I20</f>
        <v>1.2609833124912701E-6</v>
      </c>
      <c r="O20">
        <f>CRI!G20*Planck!J20</f>
        <v>2.1425425578936968E-4</v>
      </c>
      <c r="P20">
        <f>CRI!H20*Planck!H20</f>
        <v>5.541490070878293E-5</v>
      </c>
      <c r="Q20">
        <f>CRI!H20*Planck!I20</f>
        <v>1.5453701440032168E-6</v>
      </c>
      <c r="R20">
        <f>CRI!H20*Planck!J20</f>
        <v>2.6257455340021602E-4</v>
      </c>
      <c r="S20">
        <f>CRI!I20*Planck!H20</f>
        <v>7.9469972459946073E-5</v>
      </c>
      <c r="T20">
        <f>CRI!I20*Planck!I20</f>
        <v>2.2162003579101208E-6</v>
      </c>
      <c r="U20">
        <f>CRI!I20*Planck!J20</f>
        <v>3.7655562421842515E-4</v>
      </c>
      <c r="V20">
        <f>CRI!J20*Planck!H20</f>
        <v>4.1340586328817963E-5</v>
      </c>
      <c r="W20">
        <f>CRI!J20*Planck!I20</f>
        <v>1.1528759779590692E-6</v>
      </c>
      <c r="X20">
        <f>CRI!J20*Planck!J20</f>
        <v>1.9588568875432457E-4</v>
      </c>
    </row>
    <row r="21" spans="1:24" x14ac:dyDescent="0.25">
      <c r="A21">
        <f>CRI!C21*Planck!H21</f>
        <v>4.5719708117939455E-5</v>
      </c>
      <c r="B21">
        <f>CRI!C21*Planck!I21</f>
        <v>1.2692618126935851E-6</v>
      </c>
      <c r="C21">
        <f>CRI!C21*Planck!J21</f>
        <v>2.1670758880203795E-4</v>
      </c>
      <c r="D21">
        <f>CRI!D21*Planck!H21</f>
        <v>1.9555890777009258E-5</v>
      </c>
      <c r="E21">
        <f>CRI!D21*Planck!I21</f>
        <v>5.4290690816385767E-7</v>
      </c>
      <c r="F21">
        <f>CRI!D21*Planck!J21</f>
        <v>9.2693285053996698E-5</v>
      </c>
      <c r="G21">
        <f>CRI!E21*Planck!H21</f>
        <v>1.3019401257022604E-5</v>
      </c>
      <c r="H21">
        <f>CRI!E21*Planck!I21</f>
        <v>3.6144213338032171E-7</v>
      </c>
      <c r="I21">
        <f>CRI!E21*Planck!J21</f>
        <v>6.1710871967455343E-5</v>
      </c>
      <c r="J21">
        <f>CRI!F21*Planck!H21</f>
        <v>2.0413135304220623E-5</v>
      </c>
      <c r="K21">
        <f>CRI!F21*Planck!I21</f>
        <v>5.667055671518624E-7</v>
      </c>
      <c r="L21">
        <f>CRI!F21*Planck!J21</f>
        <v>9.675655234403491E-5</v>
      </c>
      <c r="M21">
        <f>CRI!G21*Planck!H21</f>
        <v>5.5863768356607272E-5</v>
      </c>
      <c r="N21">
        <f>CRI!G21*Planck!I21</f>
        <v>1.5508792773849743E-6</v>
      </c>
      <c r="O21">
        <f>CRI!G21*Planck!J21</f>
        <v>2.6478958506749014E-4</v>
      </c>
      <c r="P21">
        <f>CRI!H21*Planck!H21</f>
        <v>7.0919125365756868E-5</v>
      </c>
      <c r="Q21">
        <f>CRI!H21*Planck!I21</f>
        <v>1.968843225861807E-6</v>
      </c>
      <c r="R21">
        <f>CRI!H21*Planck!J21</f>
        <v>3.3615071684878618E-4</v>
      </c>
      <c r="S21">
        <f>CRI!I21*Planck!H21</f>
        <v>9.8261653931602688E-5</v>
      </c>
      <c r="T21">
        <f>CRI!I21*Planck!I21</f>
        <v>2.7279212865000409E-6</v>
      </c>
      <c r="U21">
        <f>CRI!I21*Planck!J21</f>
        <v>4.6575201312063001E-4</v>
      </c>
      <c r="V21">
        <f>CRI!J21*Planck!H21</f>
        <v>5.3934968170381697E-5</v>
      </c>
      <c r="W21">
        <f>CRI!J21*Planck!I21</f>
        <v>1.4973322946619635E-6</v>
      </c>
      <c r="X21">
        <f>CRI!J21*Planck!J21</f>
        <v>2.5564723366490412E-4</v>
      </c>
    </row>
    <row r="22" spans="1:24" x14ac:dyDescent="0.25">
      <c r="A22">
        <f>CRI!C22*Planck!H22</f>
        <v>5.5709706460471392E-5</v>
      </c>
      <c r="B22">
        <f>CRI!C22*Planck!I22</f>
        <v>1.5416522542520385E-6</v>
      </c>
      <c r="C22">
        <f>CRI!C22*Planck!J22</f>
        <v>2.6414424461495802E-4</v>
      </c>
      <c r="D22">
        <f>CRI!D22*Planck!H22</f>
        <v>2.4155380535595017E-5</v>
      </c>
      <c r="E22">
        <f>CRI!D22*Planck!I22</f>
        <v>6.684507821170948E-7</v>
      </c>
      <c r="F22">
        <f>CRI!D22*Planck!J22</f>
        <v>1.1453129356351695E-4</v>
      </c>
      <c r="G22">
        <f>CRI!E22*Planck!H22</f>
        <v>1.5885970982868793E-5</v>
      </c>
      <c r="H22">
        <f>CRI!E22*Planck!I22</f>
        <v>4.3961177562655777E-7</v>
      </c>
      <c r="I22">
        <f>CRI!E22*Planck!J22</f>
        <v>7.532238225348411E-5</v>
      </c>
      <c r="J22">
        <f>CRI!F22*Planck!H22</f>
        <v>2.5243460739901098E-5</v>
      </c>
      <c r="K22">
        <f>CRI!F22*Planck!I22</f>
        <v>6.9856117770795497E-7</v>
      </c>
      <c r="L22">
        <f>CRI!F22*Planck!J22</f>
        <v>1.1969036084115286E-4</v>
      </c>
      <c r="M22">
        <f>CRI!G22*Planck!H22</f>
        <v>6.8113820789560725E-5</v>
      </c>
      <c r="N22">
        <f>CRI!G22*Planck!I22</f>
        <v>1.8849107639878438E-6</v>
      </c>
      <c r="O22">
        <f>CRI!G22*Planck!J22</f>
        <v>3.2295761158000725E-4</v>
      </c>
      <c r="P22">
        <f>CRI!H22*Planck!H22</f>
        <v>8.9222576753098697E-5</v>
      </c>
      <c r="Q22">
        <f>CRI!H22*Planck!I22</f>
        <v>2.4690524384505299E-6</v>
      </c>
      <c r="R22">
        <f>CRI!H22*Planck!J22</f>
        <v>4.2304351676614367E-4</v>
      </c>
      <c r="S22">
        <f>CRI!I22*Planck!H22</f>
        <v>1.1990643851453023E-4</v>
      </c>
      <c r="T22">
        <f>CRI!I22*Planck!I22</f>
        <v>3.318165594112786E-6</v>
      </c>
      <c r="U22">
        <f>CRI!I22*Planck!J22</f>
        <v>5.6852921399547609E-4</v>
      </c>
      <c r="V22">
        <f>CRI!J22*Planck!H22</f>
        <v>6.9419517034728014E-5</v>
      </c>
      <c r="W22">
        <f>CRI!J22*Planck!I22</f>
        <v>1.9210432386968759E-6</v>
      </c>
      <c r="X22">
        <f>CRI!J22*Planck!J22</f>
        <v>3.2914849231317035E-4</v>
      </c>
    </row>
    <row r="23" spans="1:24" x14ac:dyDescent="0.25">
      <c r="A23">
        <f>CRI!C23*Planck!H23</f>
        <v>6.6969108868944799E-5</v>
      </c>
      <c r="B23">
        <f>CRI!C23*Planck!I23</f>
        <v>1.8495104281463507E-6</v>
      </c>
      <c r="C23">
        <f>CRI!C23*Planck!J23</f>
        <v>3.1763537252399866E-4</v>
      </c>
      <c r="D23">
        <f>CRI!D23*Planck!H23</f>
        <v>2.9388944611107857E-5</v>
      </c>
      <c r="E23">
        <f>CRI!D23*Planck!I23</f>
        <v>8.1164525627524488E-7</v>
      </c>
      <c r="F23">
        <f>CRI!D23*Planck!J23</f>
        <v>1.3939215449177431E-4</v>
      </c>
      <c r="G23">
        <f>CRI!E23*Planck!H23</f>
        <v>1.9104122498761117E-5</v>
      </c>
      <c r="H23">
        <f>CRI!E23*Planck!I23</f>
        <v>5.276055539456178E-7</v>
      </c>
      <c r="I23">
        <f>CRI!E23*Planck!J23</f>
        <v>9.0611106659835481E-5</v>
      </c>
      <c r="J23">
        <f>CRI!F23*Planck!H23</f>
        <v>3.0697446152118892E-5</v>
      </c>
      <c r="K23">
        <f>CRI!F23*Planck!I23</f>
        <v>8.4778262298384891E-7</v>
      </c>
      <c r="L23">
        <f>CRI!F23*Planck!J23</f>
        <v>1.4559839467395482E-4</v>
      </c>
      <c r="M23">
        <f>CRI!G23*Planck!H23</f>
        <v>8.1990706559751495E-5</v>
      </c>
      <c r="N23">
        <f>CRI!G23*Planck!I23</f>
        <v>2.2643673979611241E-6</v>
      </c>
      <c r="O23">
        <f>CRI!G23*Planck!J23</f>
        <v>3.8888300981543094E-4</v>
      </c>
      <c r="P23">
        <f>CRI!H23*Planck!H23</f>
        <v>1.1051604015379206E-4</v>
      </c>
      <c r="Q23">
        <f>CRI!H23*Planck!I23</f>
        <v>3.0521619922086902E-6</v>
      </c>
      <c r="R23">
        <f>CRI!H23*Planck!J23</f>
        <v>5.2417904578696607E-4</v>
      </c>
      <c r="S23">
        <f>CRI!I23*Planck!H23</f>
        <v>1.4443240009679809E-4</v>
      </c>
      <c r="T23">
        <f>CRI!I23*Planck!I23</f>
        <v>3.9888425372957046E-6</v>
      </c>
      <c r="U23">
        <f>CRI!I23*Planck!J23</f>
        <v>6.8504479130908488E-4</v>
      </c>
      <c r="V23">
        <f>CRI!J23*Planck!H23</f>
        <v>8.850704423398644E-5</v>
      </c>
      <c r="W23">
        <f>CRI!J23*Planck!I23</f>
        <v>2.4443314841699719E-6</v>
      </c>
      <c r="X23">
        <f>CRI!J23*Planck!J23</f>
        <v>4.1979008592268988E-4</v>
      </c>
    </row>
    <row r="24" spans="1:24" x14ac:dyDescent="0.25">
      <c r="A24">
        <f>CRI!C24*Planck!H24</f>
        <v>8.0001927215190852E-5</v>
      </c>
      <c r="B24">
        <f>CRI!C24*Planck!I24</f>
        <v>2.2069085308966494E-6</v>
      </c>
      <c r="C24">
        <f>CRI!C24*Planck!J24</f>
        <v>3.7959494835581198E-4</v>
      </c>
      <c r="D24">
        <f>CRI!D24*Planck!H24</f>
        <v>3.5507704681810738E-5</v>
      </c>
      <c r="E24">
        <f>CRI!D24*Planck!I24</f>
        <v>9.7950460823358129E-7</v>
      </c>
      <c r="F24">
        <f>CRI!D24*Planck!J24</f>
        <v>1.6847775790038779E-4</v>
      </c>
      <c r="G24">
        <f>CRI!E24*Planck!H24</f>
        <v>2.2857693490054527E-5</v>
      </c>
      <c r="H24">
        <f>CRI!E24*Planck!I24</f>
        <v>6.3054529454189983E-7</v>
      </c>
      <c r="I24">
        <f>CRI!E24*Planck!J24</f>
        <v>1.0845569953023198E-4</v>
      </c>
      <c r="J24">
        <f>CRI!F24*Planck!H24</f>
        <v>3.7073300126335021E-5</v>
      </c>
      <c r="K24">
        <f>CRI!F24*Planck!I24</f>
        <v>1.0226926421063142E-6</v>
      </c>
      <c r="L24">
        <f>CRI!F24*Planck!J24</f>
        <v>1.7590623047095163E-4</v>
      </c>
      <c r="M24">
        <f>CRI!G24*Planck!H24</f>
        <v>9.8194146280563009E-5</v>
      </c>
      <c r="N24">
        <f>CRI!G24*Planck!I24</f>
        <v>2.7087534844978051E-6</v>
      </c>
      <c r="O24">
        <f>CRI!G24*Planck!J24</f>
        <v>4.659137996257637E-4</v>
      </c>
      <c r="P24">
        <f>CRI!H24*Planck!H24</f>
        <v>1.359876203113792E-4</v>
      </c>
      <c r="Q24">
        <f>CRI!H24*Planck!I24</f>
        <v>3.7513126221855767E-6</v>
      </c>
      <c r="R24">
        <f>CRI!H24*Planck!J24</f>
        <v>6.4523712747917468E-4</v>
      </c>
      <c r="S24">
        <f>CRI!I24*Planck!H24</f>
        <v>1.7306092043771422E-4</v>
      </c>
      <c r="T24">
        <f>CRI!I24*Planck!I24</f>
        <v>4.7740052642918909E-6</v>
      </c>
      <c r="U24">
        <f>CRI!I24*Planck!J24</f>
        <v>8.2114335795012623E-4</v>
      </c>
      <c r="V24">
        <f>CRI!J24*Planck!H24</f>
        <v>1.1262893627907691E-4</v>
      </c>
      <c r="W24">
        <f>CRI!J24*Planck!I24</f>
        <v>3.1069471568044024E-6</v>
      </c>
      <c r="X24">
        <f>CRI!J24*Planck!J24</f>
        <v>5.344043167263623E-4</v>
      </c>
    </row>
    <row r="25" spans="1:24" x14ac:dyDescent="0.25">
      <c r="A25">
        <f>CRI!C25*Planck!H25</f>
        <v>9.5829520349503835E-5</v>
      </c>
      <c r="B25">
        <f>CRI!C25*Planck!I25</f>
        <v>2.6424166630559489E-6</v>
      </c>
      <c r="C25">
        <f>CRI!C25*Planck!J25</f>
        <v>4.5489859330822706E-4</v>
      </c>
      <c r="D25">
        <f>CRI!D25*Planck!H25</f>
        <v>4.3029333647130151E-5</v>
      </c>
      <c r="E25">
        <f>CRI!D25*Planck!I25</f>
        <v>1.1864968938035535E-6</v>
      </c>
      <c r="F25">
        <f>CRI!D25*Planck!J25</f>
        <v>2.0425838797565488E-4</v>
      </c>
      <c r="G25">
        <f>CRI!E25*Planck!H25</f>
        <v>2.7433548962799134E-5</v>
      </c>
      <c r="H25">
        <f>CRI!E25*Planck!I25</f>
        <v>7.5645653491405587E-7</v>
      </c>
      <c r="I25">
        <f>CRI!E25*Planck!J25</f>
        <v>1.3022587180980616E-4</v>
      </c>
      <c r="J25">
        <f>CRI!F25*Planck!H25</f>
        <v>4.4870763646002975E-5</v>
      </c>
      <c r="K25">
        <f>CRI!F25*Planck!I25</f>
        <v>1.2372727434073738E-6</v>
      </c>
      <c r="L25">
        <f>CRI!F25*Planck!J25</f>
        <v>2.129995766313816E-4</v>
      </c>
      <c r="M25">
        <f>CRI!G25*Planck!H25</f>
        <v>1.1800184074409492E-4</v>
      </c>
      <c r="N25">
        <f>CRI!G25*Planck!I25</f>
        <v>3.25379934195909E-6</v>
      </c>
      <c r="O25">
        <f>CRI!G25*Planck!J25</f>
        <v>5.6014964038738539E-4</v>
      </c>
      <c r="P25">
        <f>CRI!H25*Planck!H25</f>
        <v>1.6745738928525061E-4</v>
      </c>
      <c r="Q25">
        <f>CRI!H25*Planck!I25</f>
        <v>4.6174935884616892E-6</v>
      </c>
      <c r="R25">
        <f>CRI!H25*Planck!J25</f>
        <v>7.9491299285547432E-4</v>
      </c>
      <c r="S25">
        <f>CRI!I25*Planck!H25</f>
        <v>2.0796884926045262E-4</v>
      </c>
      <c r="T25">
        <f>CRI!I25*Planck!I25</f>
        <v>5.7345622797457339E-6</v>
      </c>
      <c r="U25">
        <f>CRI!I25*Planck!J25</f>
        <v>9.8721914328146212E-4</v>
      </c>
      <c r="V25">
        <f>CRI!J25*Planck!H25</f>
        <v>1.4325573787149357E-4</v>
      </c>
      <c r="W25">
        <f>CRI!J25*Planck!I25</f>
        <v>3.9501538508114813E-6</v>
      </c>
      <c r="X25">
        <f>CRI!J25*Planck!J25</f>
        <v>6.8002879909449462E-4</v>
      </c>
    </row>
    <row r="26" spans="1:24" x14ac:dyDescent="0.25">
      <c r="A26">
        <f>CRI!C26*Planck!H26</f>
        <v>1.157766330114623E-4</v>
      </c>
      <c r="B26">
        <f>CRI!C26*Planck!I26</f>
        <v>3.1930575108256617E-6</v>
      </c>
      <c r="C26">
        <f>CRI!C26*Planck!J26</f>
        <v>5.4986887849646016E-4</v>
      </c>
      <c r="D26">
        <f>CRI!D26*Planck!H26</f>
        <v>5.2452046311283312E-5</v>
      </c>
      <c r="E26">
        <f>CRI!D26*Planck!I26</f>
        <v>1.4465993359457712E-6</v>
      </c>
      <c r="F26">
        <f>CRI!D26*Planck!J26</f>
        <v>2.4911544868621552E-4</v>
      </c>
      <c r="G26">
        <f>CRI!E26*Planck!H26</f>
        <v>3.3209014576961674E-5</v>
      </c>
      <c r="H26">
        <f>CRI!E26*Planck!I26</f>
        <v>9.1588683021718387E-7</v>
      </c>
      <c r="I26">
        <f>CRI!E26*Planck!J26</f>
        <v>1.5772270385163686E-4</v>
      </c>
      <c r="J26">
        <f>CRI!F26*Planck!H26</f>
        <v>5.4681144550010877E-5</v>
      </c>
      <c r="K26">
        <f>CRI!F26*Planck!I26</f>
        <v>1.508076671124733E-6</v>
      </c>
      <c r="L26">
        <f>CRI!F26*Planck!J26</f>
        <v>2.5970231510913361E-4</v>
      </c>
      <c r="M26">
        <f>CRI!G26*Planck!H26</f>
        <v>1.4307171348567737E-4</v>
      </c>
      <c r="N26">
        <f>CRI!G26*Planck!I26</f>
        <v>3.9458412068945796E-6</v>
      </c>
      <c r="O26">
        <f>CRI!G26*Planck!J26</f>
        <v>6.7950397755259999E-4</v>
      </c>
      <c r="P26">
        <f>CRI!H26*Planck!H26</f>
        <v>2.0726064440087317E-4</v>
      </c>
      <c r="Q26">
        <f>CRI!H26*Planck!I26</f>
        <v>5.7161375321499862E-6</v>
      </c>
      <c r="R26">
        <f>CRI!H26*Planck!J26</f>
        <v>9.8436251883295568E-4</v>
      </c>
      <c r="S26">
        <f>CRI!I26*Planck!H26</f>
        <v>2.5211555998016664E-4</v>
      </c>
      <c r="T26">
        <f>CRI!I26*Planck!I26</f>
        <v>6.9532120726899087E-6</v>
      </c>
      <c r="U26">
        <f>CRI!I26*Planck!J26</f>
        <v>1.1973961982818791E-3</v>
      </c>
      <c r="V26">
        <f>CRI!J26*Planck!H26</f>
        <v>1.8228564576696637E-4</v>
      </c>
      <c r="W26">
        <f>CRI!J26*Planck!I26</f>
        <v>5.0273404502469263E-6</v>
      </c>
      <c r="X26">
        <f>CRI!J26*Planck!J26</f>
        <v>8.6574640319658769E-4</v>
      </c>
    </row>
    <row r="27" spans="1:24" x14ac:dyDescent="0.25">
      <c r="A27">
        <f>CRI!C27*Planck!H27</f>
        <v>1.4151680940716494E-4</v>
      </c>
      <c r="B27">
        <f>CRI!C27*Planck!I27</f>
        <v>3.9055954299519428E-6</v>
      </c>
      <c r="C27">
        <f>CRI!C27*Planck!J27</f>
        <v>6.7249471309485025E-4</v>
      </c>
      <c r="D27">
        <f>CRI!D27*Planck!H27</f>
        <v>6.4629723981224926E-5</v>
      </c>
      <c r="E27">
        <f>CRI!D27*Planck!I27</f>
        <v>1.7836577554111237E-6</v>
      </c>
      <c r="F27">
        <f>CRI!D27*Planck!J27</f>
        <v>3.0712356975985287E-4</v>
      </c>
      <c r="G27">
        <f>CRI!E27*Planck!H27</f>
        <v>4.0672153884736374E-5</v>
      </c>
      <c r="H27">
        <f>CRI!E27*Planck!I27</f>
        <v>1.1224742771121726E-6</v>
      </c>
      <c r="I27">
        <f>CRI!E27*Planck!J27</f>
        <v>1.932760395902522E-4</v>
      </c>
      <c r="J27">
        <f>CRI!F27*Planck!H27</f>
        <v>6.7415487945932903E-5</v>
      </c>
      <c r="K27">
        <f>CRI!F27*Planck!I27</f>
        <v>1.860539555213327E-6</v>
      </c>
      <c r="L27">
        <f>CRI!F27*Planck!J27</f>
        <v>3.2036165466329478E-4</v>
      </c>
      <c r="M27">
        <f>CRI!G27*Planck!H27</f>
        <v>1.7550312977660217E-4</v>
      </c>
      <c r="N27">
        <f>CRI!G27*Planck!I27</f>
        <v>4.8435533875388266E-6</v>
      </c>
      <c r="O27">
        <f>CRI!G27*Planck!J27</f>
        <v>8.339993489168418E-4</v>
      </c>
      <c r="P27">
        <f>CRI!H27*Planck!H27</f>
        <v>2.5851889592489971E-4</v>
      </c>
      <c r="Q27">
        <f>CRI!H27*Planck!I27</f>
        <v>7.1346310216444947E-6</v>
      </c>
      <c r="R27">
        <f>CRI!H27*Planck!J27</f>
        <v>1.2284942790394115E-3</v>
      </c>
      <c r="S27">
        <f>CRI!I27*Planck!H27</f>
        <v>3.0921980008258483E-4</v>
      </c>
      <c r="T27">
        <f>CRI!I27*Planck!I27</f>
        <v>8.5338797780445995E-6</v>
      </c>
      <c r="U27">
        <f>CRI!I27*Planck!J27</f>
        <v>1.4694274242820547E-3</v>
      </c>
      <c r="V27">
        <f>CRI!J27*Planck!H27</f>
        <v>2.317755618637032E-4</v>
      </c>
      <c r="W27">
        <f>CRI!J27*Planck!I27</f>
        <v>6.3965657435433393E-6</v>
      </c>
      <c r="X27">
        <f>CRI!J27*Planck!J27</f>
        <v>1.1014086639663688E-3</v>
      </c>
    </row>
    <row r="28" spans="1:24" x14ac:dyDescent="0.25">
      <c r="A28">
        <f>CRI!C28*Planck!H28</f>
        <v>1.7496760792298259E-4</v>
      </c>
      <c r="B28">
        <f>CRI!C28*Planck!I28</f>
        <v>4.8373636259690507E-6</v>
      </c>
      <c r="C28">
        <f>CRI!C28*Planck!J28</f>
        <v>8.3195297108861822E-4</v>
      </c>
      <c r="D28">
        <f>CRI!D28*Planck!H28</f>
        <v>8.0377469728026312E-5</v>
      </c>
      <c r="E28">
        <f>CRI!D28*Planck!I28</f>
        <v>2.2222116026237953E-6</v>
      </c>
      <c r="F28">
        <f>CRI!D28*Planck!J28</f>
        <v>3.8218659752296542E-4</v>
      </c>
      <c r="G28">
        <f>CRI!E28*Planck!H28</f>
        <v>5.0434274996727238E-5</v>
      </c>
      <c r="H28">
        <f>CRI!E28*Planck!I28</f>
        <v>1.394366250230038E-6</v>
      </c>
      <c r="I28">
        <f>CRI!E28*Planck!J28</f>
        <v>2.3980978780196367E-4</v>
      </c>
      <c r="J28">
        <f>CRI!F28*Planck!H28</f>
        <v>8.3965133612882423E-5</v>
      </c>
      <c r="K28">
        <f>CRI!F28*Planck!I28</f>
        <v>2.3214004466894065E-6</v>
      </c>
      <c r="L28">
        <f>CRI!F28*Planck!J28</f>
        <v>3.9924557011626513E-4</v>
      </c>
      <c r="M28">
        <f>CRI!G28*Planck!H28</f>
        <v>2.17743600396267E-4</v>
      </c>
      <c r="N28">
        <f>CRI!G28*Planck!I28</f>
        <v>6.0199998436744181E-6</v>
      </c>
      <c r="O28">
        <f>CRI!G28*Planck!J28</f>
        <v>1.0353484135471921E-3</v>
      </c>
      <c r="P28">
        <f>CRI!H28*Planck!H28</f>
        <v>3.2495955572446687E-4</v>
      </c>
      <c r="Q28">
        <f>CRI!H28*Planck!I28</f>
        <v>8.9842202990198074E-6</v>
      </c>
      <c r="R28">
        <f>CRI!H28*Planck!J28</f>
        <v>1.5451492483546498E-3</v>
      </c>
      <c r="S28">
        <f>CRI!I28*Planck!H28</f>
        <v>3.8353506799836758E-4</v>
      </c>
      <c r="T28">
        <f>CRI!I28*Planck!I28</f>
        <v>1.0603668926167963E-5</v>
      </c>
      <c r="U28">
        <f>CRI!I28*Planck!J28</f>
        <v>1.8236697816567935E-3</v>
      </c>
      <c r="V28">
        <f>CRI!J28*Planck!H28</f>
        <v>2.9522334160190952E-4</v>
      </c>
      <c r="W28">
        <f>CRI!J28*Planck!I28</f>
        <v>8.1620973799375275E-6</v>
      </c>
      <c r="X28">
        <f>CRI!J28*Planck!J28</f>
        <v>1.4037566101294155E-3</v>
      </c>
    </row>
    <row r="29" spans="1:24" x14ac:dyDescent="0.25">
      <c r="A29">
        <f>CRI!C29*Planck!H29</f>
        <v>2.1761379964352931E-4</v>
      </c>
      <c r="B29">
        <f>CRI!C29*Planck!I29</f>
        <v>6.0317405268377046E-6</v>
      </c>
      <c r="C29">
        <f>CRI!C29*Planck!J29</f>
        <v>1.0353820552535416E-3</v>
      </c>
      <c r="D29">
        <f>CRI!D29*Planck!H29</f>
        <v>1.0043052972099713E-4</v>
      </c>
      <c r="E29">
        <f>CRI!D29*Planck!I29</f>
        <v>2.7836970690380089E-6</v>
      </c>
      <c r="F29">
        <f>CRI!D29*Planck!J29</f>
        <v>4.7783719802265692E-4</v>
      </c>
      <c r="G29">
        <f>CRI!E29*Planck!H29</f>
        <v>6.3059032348342084E-5</v>
      </c>
      <c r="H29">
        <f>CRI!E29*Planck!I29</f>
        <v>1.7478474325696311E-6</v>
      </c>
      <c r="I29">
        <f>CRI!E29*Planck!J29</f>
        <v>3.0002780440430301E-4</v>
      </c>
      <c r="J29">
        <f>CRI!F29*Planck!H29</f>
        <v>1.0515566157271213E-4</v>
      </c>
      <c r="K29">
        <f>CRI!F29*Planck!I29</f>
        <v>2.9146665633041257E-6</v>
      </c>
      <c r="L29">
        <f>CRI!F29*Planck!J29</f>
        <v>5.0031884549164417E-4</v>
      </c>
      <c r="M29">
        <f>CRI!G29*Planck!H29</f>
        <v>2.7190986019414538E-4</v>
      </c>
      <c r="N29">
        <f>CRI!G29*Planck!I29</f>
        <v>7.5366990791319914E-6</v>
      </c>
      <c r="O29">
        <f>CRI!G29*Planck!J29</f>
        <v>1.2937166225335407E-3</v>
      </c>
      <c r="P29">
        <f>CRI!H29*Planck!H29</f>
        <v>4.0996962175243653E-4</v>
      </c>
      <c r="Q29">
        <f>CRI!H29*Planck!I29</f>
        <v>1.1363389575234711E-5</v>
      </c>
      <c r="R29">
        <f>CRI!H29*Planck!J29</f>
        <v>1.9505894858546783E-3</v>
      </c>
      <c r="S29">
        <f>CRI!I29*Planck!H29</f>
        <v>4.783551663699846E-4</v>
      </c>
      <c r="T29">
        <f>CRI!I29*Planck!I29</f>
        <v>1.3258875346795237E-5</v>
      </c>
      <c r="U29">
        <f>CRI!I29*Planck!J29</f>
        <v>2.2759602383149303E-3</v>
      </c>
      <c r="V29">
        <f>CRI!J29*Planck!H29</f>
        <v>3.7672187581400547E-4</v>
      </c>
      <c r="W29">
        <f>CRI!J29*Planck!I29</f>
        <v>1.0441840588307672E-5</v>
      </c>
      <c r="X29">
        <f>CRI!J29*Planck!J29</f>
        <v>1.7924004391183495E-3</v>
      </c>
    </row>
    <row r="30" spans="1:24" x14ac:dyDescent="0.25">
      <c r="A30">
        <f>CRI!C30*Planck!H30</f>
        <v>2.7082713580357169E-4</v>
      </c>
      <c r="B30">
        <f>CRI!C30*Planck!I30</f>
        <v>7.5231625095448858E-6</v>
      </c>
      <c r="C30">
        <f>CRI!C30*Planck!J30</f>
        <v>1.289379535741397E-3</v>
      </c>
      <c r="D30">
        <f>CRI!D30*Planck!H30</f>
        <v>1.2561495859928415E-4</v>
      </c>
      <c r="E30">
        <f>CRI!D30*Planck!I30</f>
        <v>3.4893909148660144E-6</v>
      </c>
      <c r="F30">
        <f>CRI!D30*Planck!J30</f>
        <v>5.9803961859417108E-4</v>
      </c>
      <c r="G30">
        <f>CRI!E30*Planck!H30</f>
        <v>7.8817228925041021E-5</v>
      </c>
      <c r="H30">
        <f>CRI!E30*Planck!I30</f>
        <v>2.1894217505041659E-6</v>
      </c>
      <c r="I30">
        <f>CRI!E30*Planck!J30</f>
        <v>3.752405450002642E-4</v>
      </c>
      <c r="J30">
        <f>CRI!F30*Planck!H30</f>
        <v>1.3171901029592454E-4</v>
      </c>
      <c r="K30">
        <f>CRI!F30*Planck!I30</f>
        <v>3.6589521102175597E-6</v>
      </c>
      <c r="L30">
        <f>CRI!F30*Planck!J30</f>
        <v>6.2710036732381113E-4</v>
      </c>
      <c r="M30">
        <f>CRI!G30*Planck!H30</f>
        <v>3.3989929973923946E-4</v>
      </c>
      <c r="N30">
        <f>CRI!G30*Planck!I30</f>
        <v>9.4418812990492154E-6</v>
      </c>
      <c r="O30">
        <f>CRI!G30*Planck!J30</f>
        <v>1.6182248503136395E-3</v>
      </c>
      <c r="P30">
        <f>CRI!H30*Planck!H30</f>
        <v>5.1702388756806801E-4</v>
      </c>
      <c r="Q30">
        <f>CRI!H30*Planck!I30</f>
        <v>1.4362130722057218E-5</v>
      </c>
      <c r="R30">
        <f>CRI!H30*Planck!J30</f>
        <v>2.4614964011702117E-3</v>
      </c>
      <c r="S30">
        <f>CRI!I30*Planck!H30</f>
        <v>5.9723326863444809E-4</v>
      </c>
      <c r="T30">
        <f>CRI!I30*Planck!I30</f>
        <v>1.6590224324132788E-5</v>
      </c>
      <c r="U30">
        <f>CRI!I30*Planck!J30</f>
        <v>2.8433648362316214E-3</v>
      </c>
      <c r="V30">
        <f>CRI!J30*Planck!H30</f>
        <v>4.7954286837817076E-4</v>
      </c>
      <c r="W30">
        <f>CRI!J30*Planck!I30</f>
        <v>1.3320965487442464E-5</v>
      </c>
      <c r="X30">
        <f>CRI!J30*Planck!J30</f>
        <v>2.2830532072162812E-3</v>
      </c>
    </row>
    <row r="31" spans="1:24" x14ac:dyDescent="0.25">
      <c r="A31">
        <f>CRI!C31*Planck!H31</f>
        <v>3.3638821498102649E-4</v>
      </c>
      <c r="B31">
        <f>CRI!C31*Planck!I31</f>
        <v>9.3556404827437042E-6</v>
      </c>
      <c r="C31">
        <f>CRI!C31*Planck!J31</f>
        <v>1.6025019037817945E-3</v>
      </c>
      <c r="D31">
        <f>CRI!D31*Planck!H31</f>
        <v>1.5667031319512362E-4</v>
      </c>
      <c r="E31">
        <f>CRI!D31*Planck!I31</f>
        <v>4.3573200822600378E-6</v>
      </c>
      <c r="F31">
        <f>CRI!D31*Planck!J31</f>
        <v>7.4635336191975854E-4</v>
      </c>
      <c r="G31">
        <f>CRI!E31*Planck!H31</f>
        <v>9.8451837968704378E-5</v>
      </c>
      <c r="H31">
        <f>CRI!E31*Planck!I31</f>
        <v>2.7381458680188499E-6</v>
      </c>
      <c r="I31">
        <f>CRI!E31*Planck!J31</f>
        <v>4.6900946807712713E-4</v>
      </c>
      <c r="J31">
        <f>CRI!F31*Planck!H31</f>
        <v>1.6453047346596741E-4</v>
      </c>
      <c r="K31">
        <f>CRI!F31*Planck!I31</f>
        <v>4.575927127203356E-6</v>
      </c>
      <c r="L31">
        <f>CRI!F31*Planck!J31</f>
        <v>7.8379796085961033E-4</v>
      </c>
      <c r="M31">
        <f>CRI!G31*Planck!H31</f>
        <v>4.2391576240381236E-4</v>
      </c>
      <c r="N31">
        <f>CRI!G31*Planck!I31</f>
        <v>1.1789959610332856E-5</v>
      </c>
      <c r="O31">
        <f>CRI!G31*Planck!J31</f>
        <v>2.0194697258747209E-3</v>
      </c>
      <c r="P31">
        <f>CRI!H31*Planck!H31</f>
        <v>6.4972884137127378E-4</v>
      </c>
      <c r="Q31">
        <f>CRI!H31*Planck!I31</f>
        <v>1.8070280647263778E-5</v>
      </c>
      <c r="R31">
        <f>CRI!H31*Planck!J31</f>
        <v>3.0952086276213116E-3</v>
      </c>
      <c r="S31">
        <f>CRI!I31*Planck!H31</f>
        <v>7.4405076462139919E-4</v>
      </c>
      <c r="T31">
        <f>CRI!I31*Planck!I31</f>
        <v>2.0693565186583596E-5</v>
      </c>
      <c r="U31">
        <f>CRI!I31*Planck!J31</f>
        <v>3.5445438148995335E-3</v>
      </c>
      <c r="V31">
        <f>CRI!J31*Planck!H31</f>
        <v>6.0696424057566604E-4</v>
      </c>
      <c r="W31">
        <f>CRI!J31*Planck!I31</f>
        <v>1.6880910114606065E-5</v>
      </c>
      <c r="X31">
        <f>CRI!J31*Planck!J31</f>
        <v>2.8914846232197446E-3</v>
      </c>
    </row>
    <row r="32" spans="1:24" x14ac:dyDescent="0.25">
      <c r="A32">
        <f>CRI!C32*Planck!H32</f>
        <v>4.1604966101245131E-4</v>
      </c>
      <c r="B32">
        <f>CRI!C32*Planck!I32</f>
        <v>1.157021580843636E-5</v>
      </c>
      <c r="C32">
        <f>CRI!C32*Planck!J32</f>
        <v>1.9831923625369431E-3</v>
      </c>
      <c r="D32">
        <f>CRI!D32*Planck!H32</f>
        <v>1.948169047597986E-4</v>
      </c>
      <c r="E32">
        <f>CRI!D32*Planck!I32</f>
        <v>5.4177994658551214E-6</v>
      </c>
      <c r="F32">
        <f>CRI!D32*Planck!J32</f>
        <v>9.2863769356888598E-4</v>
      </c>
      <c r="G32">
        <f>CRI!E32*Planck!H32</f>
        <v>1.2217331315444999E-4</v>
      </c>
      <c r="H32">
        <f>CRI!E32*Planck!I32</f>
        <v>3.3976030548582961E-6</v>
      </c>
      <c r="I32">
        <f>CRI!E32*Planck!J32</f>
        <v>5.8236601122116578E-4</v>
      </c>
      <c r="J32">
        <f>CRI!F32*Planck!H32</f>
        <v>2.0472284906961888E-4</v>
      </c>
      <c r="K32">
        <f>CRI!F32*Planck!I32</f>
        <v>5.6932807946274157E-6</v>
      </c>
      <c r="L32">
        <f>CRI!F32*Planck!J32</f>
        <v>9.7585655934357514E-4</v>
      </c>
      <c r="M32">
        <f>CRI!G32*Planck!H32</f>
        <v>5.2666603913877758E-4</v>
      </c>
      <c r="N32">
        <f>CRI!G32*Planck!I32</f>
        <v>1.4646423979726981E-5</v>
      </c>
      <c r="O32">
        <f>CRI!G32*Planck!J32</f>
        <v>2.5104696970209717E-3</v>
      </c>
      <c r="P32">
        <f>CRI!H32*Planck!H32</f>
        <v>8.1228743340526206E-4</v>
      </c>
      <c r="Q32">
        <f>CRI!H32*Planck!I32</f>
        <v>2.2589468959328134E-5</v>
      </c>
      <c r="R32">
        <f>CRI!H32*Planck!J32</f>
        <v>3.8719469935245077E-3</v>
      </c>
      <c r="S32">
        <f>CRI!I32*Planck!H32</f>
        <v>9.2290381153158844E-4</v>
      </c>
      <c r="T32">
        <f>CRI!I32*Planck!I32</f>
        <v>2.5665677130618756E-5</v>
      </c>
      <c r="U32">
        <f>CRI!I32*Planck!J32</f>
        <v>4.3992243280085372E-3</v>
      </c>
      <c r="V32">
        <f>CRI!J32*Planck!H32</f>
        <v>7.6275771185616069E-4</v>
      </c>
      <c r="W32">
        <f>CRI!J32*Planck!I32</f>
        <v>2.1212062315466663E-5</v>
      </c>
      <c r="X32">
        <f>CRI!J32*Planck!J32</f>
        <v>3.6358526646510627E-3</v>
      </c>
    </row>
    <row r="33" spans="1:24" x14ac:dyDescent="0.25">
      <c r="A33">
        <f>CRI!C33*Planck!H33</f>
        <v>5.1208737704872627E-4</v>
      </c>
      <c r="B33">
        <f>CRI!C33*Planck!I33</f>
        <v>1.4236168298616133E-5</v>
      </c>
      <c r="C33">
        <f>CRI!C33*Planck!J33</f>
        <v>2.4424800293497504E-3</v>
      </c>
      <c r="D33">
        <f>CRI!D33*Planck!H33</f>
        <v>2.4117400732923306E-4</v>
      </c>
      <c r="E33">
        <f>CRI!D33*Planck!I33</f>
        <v>6.7047029695948691E-6</v>
      </c>
      <c r="F33">
        <f>CRI!D33*Planck!J33</f>
        <v>1.1503167679992462E-3</v>
      </c>
      <c r="G33">
        <f>CRI!E33*Planck!H33</f>
        <v>1.5073375458077065E-4</v>
      </c>
      <c r="H33">
        <f>CRI!E33*Planck!I33</f>
        <v>4.1904393559967929E-6</v>
      </c>
      <c r="I33">
        <f>CRI!E33*Planck!J33</f>
        <v>7.1894797999952874E-4</v>
      </c>
      <c r="J33">
        <f>CRI!F33*Planck!H33</f>
        <v>2.5359935736899927E-4</v>
      </c>
      <c r="K33">
        <f>CRI!F33*Planck!I33</f>
        <v>7.05013107867028E-6</v>
      </c>
      <c r="L33">
        <f>CRI!F33*Planck!J33</f>
        <v>1.2095813987829909E-3</v>
      </c>
      <c r="M33">
        <f>CRI!G33*Planck!H33</f>
        <v>6.5100686437857163E-4</v>
      </c>
      <c r="N33">
        <f>CRI!G33*Planck!I33</f>
        <v>1.8098167813196958E-5</v>
      </c>
      <c r="O33">
        <f>CRI!G33*Planck!J33</f>
        <v>3.1050780325385051E-3</v>
      </c>
      <c r="P33">
        <f>CRI!H33*Planck!H33</f>
        <v>1.0101198499541104E-3</v>
      </c>
      <c r="Q33">
        <f>CRI!H33*Planck!I33</f>
        <v>2.8081606441064996E-5</v>
      </c>
      <c r="R33">
        <f>CRI!H33*Planck!J33</f>
        <v>4.8179230173211662E-3</v>
      </c>
      <c r="S33">
        <f>CRI!I33*Planck!H33</f>
        <v>1.1392620126625004E-3</v>
      </c>
      <c r="T33">
        <f>CRI!I33*Planck!I33</f>
        <v>3.1671793673094682E-5</v>
      </c>
      <c r="U33">
        <f>CRI!I33*Planck!J33</f>
        <v>5.4338865569423843E-3</v>
      </c>
      <c r="V33">
        <f>CRI!J33*Planck!H33</f>
        <v>9.5186329075127197E-4</v>
      </c>
      <c r="W33">
        <f>CRI!J33*Planck!I33</f>
        <v>2.6462058257531098E-5</v>
      </c>
      <c r="X33">
        <f>CRI!J33*Planck!J33</f>
        <v>4.5400593385645921E-3</v>
      </c>
    </row>
    <row r="34" spans="1:24" x14ac:dyDescent="0.25">
      <c r="A34">
        <f>CRI!C34*Planck!H34</f>
        <v>6.2805196783844786E-4</v>
      </c>
      <c r="B34">
        <f>CRI!C34*Planck!I34</f>
        <v>1.7472671336371597E-5</v>
      </c>
      <c r="C34">
        <f>CRI!C34*Planck!J34</f>
        <v>2.9975611211903791E-3</v>
      </c>
      <c r="D34">
        <f>CRI!D34*Planck!H34</f>
        <v>2.9798634866716461E-4</v>
      </c>
      <c r="E34">
        <f>CRI!D34*Planck!I34</f>
        <v>8.2901062326200436E-6</v>
      </c>
      <c r="F34">
        <f>CRI!D34*Planck!J34</f>
        <v>1.4222267250979094E-3</v>
      </c>
      <c r="G34">
        <f>CRI!E34*Planck!H34</f>
        <v>1.8545828260193591E-4</v>
      </c>
      <c r="H34">
        <f>CRI!E34*Planck!I34</f>
        <v>5.1595278487290426E-6</v>
      </c>
      <c r="I34">
        <f>CRI!E34*Planck!J34</f>
        <v>8.8515372293730265E-4</v>
      </c>
      <c r="J34">
        <f>CRI!F34*Planck!H34</f>
        <v>3.1302350671597024E-4</v>
      </c>
      <c r="K34">
        <f>CRI!F34*Planck!I34</f>
        <v>8.7084463284629381E-6</v>
      </c>
      <c r="L34">
        <f>CRI!F34*Planck!J34</f>
        <v>1.4939959458766096E-3</v>
      </c>
      <c r="M34">
        <f>CRI!G34*Planck!H34</f>
        <v>8.0248300120459295E-4</v>
      </c>
      <c r="N34">
        <f>CRI!G34*Planck!I34</f>
        <v>2.2325416448149183E-5</v>
      </c>
      <c r="O34">
        <f>CRI!G34*Planck!J34</f>
        <v>3.8300840822233016E-3</v>
      </c>
      <c r="P34">
        <f>CRI!H34*Planck!H34</f>
        <v>1.2518434075630674E-3</v>
      </c>
      <c r="Q34">
        <f>CRI!H34*Planck!I34</f>
        <v>3.4826812978921042E-5</v>
      </c>
      <c r="R34">
        <f>CRI!H34*Planck!J34</f>
        <v>5.9747876298267928E-3</v>
      </c>
      <c r="S34">
        <f>CRI!I34*Planck!H34</f>
        <v>1.4022149880511235E-3</v>
      </c>
      <c r="T34">
        <f>CRI!I34*Planck!I34</f>
        <v>3.9010213937349994E-5</v>
      </c>
      <c r="U34">
        <f>CRI!I34*Planck!J34</f>
        <v>6.6924798376137955E-3</v>
      </c>
      <c r="V34">
        <f>CRI!J34*Planck!H34</f>
        <v>1.1829230998393751E-3</v>
      </c>
      <c r="W34">
        <f>CRI!J34*Planck!I34</f>
        <v>3.2909420872974431E-5</v>
      </c>
      <c r="X34">
        <f>CRI!J34*Planck!J34</f>
        <v>5.6458453679244167E-3</v>
      </c>
    </row>
    <row r="35" spans="1:24" x14ac:dyDescent="0.25">
      <c r="A35">
        <f>CRI!C35*Planck!H35</f>
        <v>7.6903144357110182E-4</v>
      </c>
      <c r="B35">
        <f>CRI!C35*Planck!I35</f>
        <v>2.1436208845822166E-5</v>
      </c>
      <c r="C35">
        <f>CRI!C35*Planck!J35</f>
        <v>3.6729640914290964E-3</v>
      </c>
      <c r="D35">
        <f>CRI!D35*Planck!H35</f>
        <v>3.6742271212668179E-4</v>
      </c>
      <c r="E35">
        <f>CRI!D35*Planck!I35</f>
        <v>1.024164883983414E-5</v>
      </c>
      <c r="F35">
        <f>CRI!D35*Planck!J35</f>
        <v>1.7548442775630405E-3</v>
      </c>
      <c r="G35">
        <f>CRI!E35*Planck!H35</f>
        <v>2.2790679545158803E-4</v>
      </c>
      <c r="H35">
        <f>CRI!E35*Planck!I35</f>
        <v>6.3527411076925921E-6</v>
      </c>
      <c r="I35">
        <f>CRI!E35*Planck!J35</f>
        <v>1.0885035753534365E-3</v>
      </c>
      <c r="J35">
        <f>CRI!F35*Planck!H35</f>
        <v>3.8559365933160574E-4</v>
      </c>
      <c r="K35">
        <f>CRI!F35*Planck!I35</f>
        <v>1.0748151171393413E-5</v>
      </c>
      <c r="L35">
        <f>CRI!F35*Planck!J35</f>
        <v>1.8416303734358145E-3</v>
      </c>
      <c r="M35">
        <f>CRI!G35*Planck!H35</f>
        <v>9.8800675649823562E-4</v>
      </c>
      <c r="N35">
        <f>CRI!G35*Planck!I35</f>
        <v>2.7539991180375452E-5</v>
      </c>
      <c r="O35">
        <f>CRI!G35*Planck!J35</f>
        <v>4.718810094234898E-3</v>
      </c>
      <c r="P35">
        <f>CRI!H35*Planck!H35</f>
        <v>1.5482262982907205E-3</v>
      </c>
      <c r="Q35">
        <f>CRI!H35*Planck!I35</f>
        <v>4.3155715605906301E-5</v>
      </c>
      <c r="R35">
        <f>CRI!H35*Planck!J35</f>
        <v>7.3944695585158463E-3</v>
      </c>
      <c r="S35">
        <f>CRI!I35*Planck!H35</f>
        <v>1.7237761272196463E-3</v>
      </c>
      <c r="T35">
        <f>CRI!I35*Planck!I35</f>
        <v>4.8049043215885725E-5</v>
      </c>
      <c r="U35">
        <f>CRI!I35*Planck!J35</f>
        <v>8.232911501693493E-3</v>
      </c>
      <c r="V35">
        <f>CRI!J35*Planck!H35</f>
        <v>1.4659950626345392E-3</v>
      </c>
      <c r="W35">
        <f>CRI!J35*Planck!I35</f>
        <v>4.0863577935968564E-5</v>
      </c>
      <c r="X35">
        <f>CRI!J35*Planck!J35</f>
        <v>7.0017257009221054E-3</v>
      </c>
    </row>
    <row r="36" spans="1:24" x14ac:dyDescent="0.25">
      <c r="A36">
        <f>CRI!C36*Planck!H36</f>
        <v>9.4135745570211101E-4</v>
      </c>
      <c r="B36">
        <f>CRI!C36*Planck!I36</f>
        <v>2.6322469156241359E-5</v>
      </c>
      <c r="C36">
        <f>CRI!C36*Planck!J36</f>
        <v>4.4992145048557298E-3</v>
      </c>
      <c r="D36">
        <f>CRI!D36*Planck!H36</f>
        <v>4.5289584986954456E-4</v>
      </c>
      <c r="E36">
        <f>CRI!D36*Planck!I36</f>
        <v>1.2663985361744738E-5</v>
      </c>
      <c r="F36">
        <f>CRI!D36*Planck!J36</f>
        <v>2.1646140523763299E-3</v>
      </c>
      <c r="G36">
        <f>CRI!E36*Planck!H36</f>
        <v>2.7998573843229991E-4</v>
      </c>
      <c r="H36">
        <f>CRI!E36*Planck!I36</f>
        <v>7.8290302152807905E-6</v>
      </c>
      <c r="I36">
        <f>CRI!E36*Planck!J36</f>
        <v>1.3381908093220418E-3</v>
      </c>
      <c r="J36">
        <f>CRI!F36*Planck!H36</f>
        <v>4.7521903712293063E-4</v>
      </c>
      <c r="K36">
        <f>CRI!F36*Planck!I36</f>
        <v>1.3288191824854961E-5</v>
      </c>
      <c r="L36">
        <f>CRI!F36*Planck!J36</f>
        <v>2.2713076439303845E-3</v>
      </c>
      <c r="M36">
        <f>CRI!G36*Planck!H36</f>
        <v>1.2160461666505568E-3</v>
      </c>
      <c r="N36">
        <f>CRI!G36*Planck!I36</f>
        <v>3.4003382583665485E-5</v>
      </c>
      <c r="O36">
        <f>CRI!G36*Planck!J36</f>
        <v>5.8120881907581662E-3</v>
      </c>
      <c r="P36">
        <f>CRI!H36*Planck!H36</f>
        <v>1.9126052807774E-3</v>
      </c>
      <c r="Q36">
        <f>CRI!H36*Planck!I36</f>
        <v>5.3480740186816742E-5</v>
      </c>
      <c r="R36">
        <f>CRI!H36*Planck!J36</f>
        <v>9.1412899204363803E-3</v>
      </c>
      <c r="S36">
        <f>CRI!I36*Planck!H36</f>
        <v>2.1180542753297497E-3</v>
      </c>
      <c r="T36">
        <f>CRI!I36*Planck!I36</f>
        <v>5.9225555601543054E-5</v>
      </c>
      <c r="U36">
        <f>CRI!I36*Planck!J36</f>
        <v>1.0123232635925392E-2</v>
      </c>
      <c r="V36">
        <f>CRI!J36*Planck!H36</f>
        <v>1.8134751950081263E-3</v>
      </c>
      <c r="W36">
        <f>CRI!J36*Planck!I36</f>
        <v>5.0708840299784903E-5</v>
      </c>
      <c r="X36">
        <f>CRI!J36*Planck!J36</f>
        <v>8.6674980392980362E-3</v>
      </c>
    </row>
    <row r="37" spans="1:24" x14ac:dyDescent="0.25">
      <c r="A37">
        <f>CRI!C37*Planck!H37</f>
        <v>1.1529098848723268E-3</v>
      </c>
      <c r="B37">
        <f>CRI!C37*Planck!I37</f>
        <v>3.2375931328373987E-5</v>
      </c>
      <c r="C37">
        <f>CRI!C37*Planck!J37</f>
        <v>5.5143042670758079E-3</v>
      </c>
      <c r="D37">
        <f>CRI!D37*Planck!H37</f>
        <v>5.5785962171241621E-4</v>
      </c>
      <c r="E37">
        <f>CRI!D37*Planck!I37</f>
        <v>1.5665773223406767E-5</v>
      </c>
      <c r="F37">
        <f>CRI!D37*Planck!J37</f>
        <v>2.6682117421334551E-3</v>
      </c>
      <c r="G37">
        <f>CRI!E37*Planck!H37</f>
        <v>3.4401343338932329E-4</v>
      </c>
      <c r="H37">
        <f>CRI!E37*Planck!I37</f>
        <v>9.6605601544341734E-6</v>
      </c>
      <c r="I37">
        <f>CRI!E37*Planck!J37</f>
        <v>1.6453972409822973E-3</v>
      </c>
      <c r="J37">
        <f>CRI!F37*Planck!H37</f>
        <v>5.85752602798037E-4</v>
      </c>
      <c r="K37">
        <f>CRI!F37*Planck!I37</f>
        <v>1.6449061884577105E-5</v>
      </c>
      <c r="L37">
        <f>CRI!F37*Planck!J37</f>
        <v>2.8016223292401279E-3</v>
      </c>
      <c r="M37">
        <f>CRI!G37*Planck!H37</f>
        <v>1.4969233182616502E-3</v>
      </c>
      <c r="N37">
        <f>CRI!G37*Planck!I37</f>
        <v>4.2036491482808162E-5</v>
      </c>
      <c r="O37">
        <f>CRI!G37*Planck!J37</f>
        <v>7.1597015080581052E-3</v>
      </c>
      <c r="P37">
        <f>CRI!H37*Planck!H37</f>
        <v>2.3616057319158952E-3</v>
      </c>
      <c r="Q37">
        <f>CRI!H37*Planck!I37</f>
        <v>6.6318439979088642E-5</v>
      </c>
      <c r="R37">
        <f>CRI!H37*Planck!J37</f>
        <v>1.1295429708364961E-2</v>
      </c>
      <c r="S37">
        <f>CRI!I37*Planck!H37</f>
        <v>2.6033449013246092E-3</v>
      </c>
      <c r="T37">
        <f>CRI!I37*Planck!I37</f>
        <v>7.3106941709231592E-5</v>
      </c>
      <c r="U37">
        <f>CRI!I37*Planck!J37</f>
        <v>1.2451654796622793E-2</v>
      </c>
      <c r="V37">
        <f>CRI!J37*Planck!H37</f>
        <v>2.2407361472115382E-3</v>
      </c>
      <c r="W37">
        <f>CRI!J37*Planck!I37</f>
        <v>6.292418911401718E-5</v>
      </c>
      <c r="X37">
        <f>CRI!J37*Planck!J37</f>
        <v>1.0717317164236045E-2</v>
      </c>
    </row>
    <row r="38" spans="1:24" x14ac:dyDescent="0.25">
      <c r="A38">
        <f>CRI!C38*Planck!H38</f>
        <v>1.4100566019288332E-3</v>
      </c>
      <c r="B38">
        <f>CRI!C38*Planck!I38</f>
        <v>3.9805452837175278E-5</v>
      </c>
      <c r="C38">
        <f>CRI!C38*Planck!J38</f>
        <v>6.7489782061484309E-3</v>
      </c>
      <c r="D38">
        <f>CRI!D38*Planck!H38</f>
        <v>6.8563431857542772E-4</v>
      </c>
      <c r="E38">
        <f>CRI!D38*Planck!I38</f>
        <v>1.935524041678183E-5</v>
      </c>
      <c r="F38">
        <f>CRI!D38*Planck!J38</f>
        <v>3.2816633510479019E-3</v>
      </c>
      <c r="G38">
        <f>CRI!E38*Planck!H38</f>
        <v>4.2210432258387397E-4</v>
      </c>
      <c r="H38">
        <f>CRI!E38*Planck!I38</f>
        <v>1.1915871804008779E-5</v>
      </c>
      <c r="I38">
        <f>CRI!E38*Planck!J38</f>
        <v>2.0203251911609377E-3</v>
      </c>
      <c r="J38">
        <f>CRI!F38*Planck!H38</f>
        <v>7.2099981587299563E-4</v>
      </c>
      <c r="K38">
        <f>CRI!F38*Planck!I38</f>
        <v>2.0353597243604188E-5</v>
      </c>
      <c r="L38">
        <f>CRI!F38*Planck!J38</f>
        <v>3.4509338400370618E-3</v>
      </c>
      <c r="M38">
        <f>CRI!G38*Planck!H38</f>
        <v>1.8407170932137314E-3</v>
      </c>
      <c r="N38">
        <f>CRI!G38*Planck!I38</f>
        <v>5.1962862583157206E-5</v>
      </c>
      <c r="O38">
        <f>CRI!G38*Planck!J38</f>
        <v>8.8102559349680365E-3</v>
      </c>
      <c r="P38">
        <f>CRI!H38*Planck!H38</f>
        <v>2.9102381808417906E-3</v>
      </c>
      <c r="Q38">
        <f>CRI!H38*Planck!I38</f>
        <v>8.2155105329801076E-5</v>
      </c>
      <c r="R38">
        <f>CRI!H38*Planck!J38</f>
        <v>1.3929323142301494E-2</v>
      </c>
      <c r="S38">
        <f>CRI!I38*Planck!H38</f>
        <v>3.1954438042092735E-3</v>
      </c>
      <c r="T38">
        <f>CRI!I38*Planck!I38</f>
        <v>9.0206370062239448E-5</v>
      </c>
      <c r="U38">
        <f>CRI!I38*Planck!J38</f>
        <v>1.529440773092375E-2</v>
      </c>
      <c r="V38">
        <f>CRI!J38*Planck!H38</f>
        <v>2.7625016679374346E-3</v>
      </c>
      <c r="W38">
        <f>CRI!J38*Planck!I38</f>
        <v>7.7984550198398008E-5</v>
      </c>
      <c r="X38">
        <f>CRI!J38*Planck!J38</f>
        <v>1.3222209325395166E-2</v>
      </c>
    </row>
    <row r="39" spans="1:24" x14ac:dyDescent="0.25">
      <c r="A39">
        <f>CRI!C39*Planck!H39</f>
        <v>1.7203338843992636E-3</v>
      </c>
      <c r="B39">
        <f>CRI!C39*Planck!I39</f>
        <v>4.8931501870813967E-5</v>
      </c>
      <c r="C39">
        <f>CRI!C39*Planck!J39</f>
        <v>8.2401817558237795E-3</v>
      </c>
      <c r="D39">
        <f>CRI!D39*Planck!H39</f>
        <v>8.4061769351327642E-4</v>
      </c>
      <c r="E39">
        <f>CRI!D39*Planck!I39</f>
        <v>2.3909711141420457E-5</v>
      </c>
      <c r="F39">
        <f>CRI!D39*Planck!J39</f>
        <v>4.026452448868437E-3</v>
      </c>
      <c r="G39">
        <f>CRI!E39*Planck!H39</f>
        <v>5.1665871528224633E-4</v>
      </c>
      <c r="H39">
        <f>CRI!E39*Planck!I39</f>
        <v>1.4695337412500945E-5</v>
      </c>
      <c r="I39">
        <f>CRI!E39*Planck!J39</f>
        <v>2.4747299104340894E-3</v>
      </c>
      <c r="J39">
        <f>CRI!F39*Planck!H39</f>
        <v>8.8530169051065995E-4</v>
      </c>
      <c r="K39">
        <f>CRI!F39*Planck!I39</f>
        <v>2.5180659241961079E-5</v>
      </c>
      <c r="L39">
        <f>CRI!F39*Planck!J39</f>
        <v>4.2404831438248988E-3</v>
      </c>
      <c r="M39">
        <f>CRI!G39*Planck!H39</f>
        <v>2.2586364107271177E-3</v>
      </c>
      <c r="N39">
        <f>CRI!G39*Planck!I39</f>
        <v>6.4242454769514268E-5</v>
      </c>
      <c r="O39">
        <f>CRI!G39*Planck!J39</f>
        <v>1.0818582784127406E-2</v>
      </c>
      <c r="P39">
        <f>CRI!H39*Planck!H39</f>
        <v>3.5754179472437617E-3</v>
      </c>
      <c r="Q39">
        <f>CRI!H39*Planck!I39</f>
        <v>1.0169570660732075E-4</v>
      </c>
      <c r="R39">
        <f>CRI!H39*Planck!J39</f>
        <v>1.7125799826125637E-2</v>
      </c>
      <c r="S39">
        <f>CRI!I39*Planck!H39</f>
        <v>3.9133406745364739E-3</v>
      </c>
      <c r="T39">
        <f>CRI!I39*Planck!I39</f>
        <v>1.113072516176592E-4</v>
      </c>
      <c r="U39">
        <f>CRI!I39*Planck!J39</f>
        <v>1.8744406956733881E-2</v>
      </c>
      <c r="V39">
        <f>CRI!J39*Planck!H39</f>
        <v>3.3966819592542276E-3</v>
      </c>
      <c r="W39">
        <f>CRI!J39*Planck!I39</f>
        <v>9.6611914205158245E-5</v>
      </c>
      <c r="X39">
        <f>CRI!J39*Planck!J39</f>
        <v>1.626967704629979E-2</v>
      </c>
    </row>
    <row r="40" spans="1:24" x14ac:dyDescent="0.25">
      <c r="A40">
        <f>CRI!C40*Planck!H40</f>
        <v>2.095014338235183E-3</v>
      </c>
      <c r="B40">
        <f>CRI!C40*Planck!I40</f>
        <v>6.0253285129643333E-5</v>
      </c>
      <c r="C40">
        <f>CRI!C40*Planck!J40</f>
        <v>1.0043402067096339E-2</v>
      </c>
      <c r="D40">
        <f>CRI!D40*Planck!H40</f>
        <v>1.0287407540356802E-3</v>
      </c>
      <c r="E40">
        <f>CRI!D40*Planck!I40</f>
        <v>2.9586914440696197E-5</v>
      </c>
      <c r="F40">
        <f>CRI!D40*Planck!J40</f>
        <v>4.93173570558558E-3</v>
      </c>
      <c r="G40">
        <f>CRI!E40*Planck!H40</f>
        <v>6.3123396184610562E-4</v>
      </c>
      <c r="H40">
        <f>CRI!E40*Planck!I40</f>
        <v>1.8154491447856703E-5</v>
      </c>
      <c r="I40">
        <f>CRI!E40*Planck!J40</f>
        <v>3.0261064860143691E-3</v>
      </c>
      <c r="J40">
        <f>CRI!F40*Planck!H40</f>
        <v>1.0841869804140544E-3</v>
      </c>
      <c r="K40">
        <f>CRI!F40*Planck!I40</f>
        <v>3.1181565716521444E-5</v>
      </c>
      <c r="L40">
        <f>CRI!F40*Planck!J40</f>
        <v>5.1975423563841395E-3</v>
      </c>
      <c r="M40">
        <f>CRI!G40*Planck!H40</f>
        <v>2.7663401868471896E-3</v>
      </c>
      <c r="N40">
        <f>CRI!G40*Planck!I40</f>
        <v>7.9560832115404444E-5</v>
      </c>
      <c r="O40">
        <f>CRI!G40*Planck!J40</f>
        <v>1.3261707208303511E-2</v>
      </c>
      <c r="P40">
        <f>CRI!H40*Planck!H40</f>
        <v>4.3828109404936361E-3</v>
      </c>
      <c r="Q40">
        <f>CRI!H40*Planck!I40</f>
        <v>1.2605105007984833E-4</v>
      </c>
      <c r="R40">
        <f>CRI!H40*Planck!J40</f>
        <v>2.1010993412353823E-2</v>
      </c>
      <c r="S40">
        <f>CRI!I40*Planck!H40</f>
        <v>4.7828767892852892E-3</v>
      </c>
      <c r="T40">
        <f>CRI!I40*Planck!I40</f>
        <v>1.3755707236234126E-4</v>
      </c>
      <c r="U40">
        <f>CRI!I40*Planck!J40</f>
        <v>2.2928890631192658E-2</v>
      </c>
      <c r="V40">
        <f>CRI!J40*Planck!H40</f>
        <v>4.165291129316938E-3</v>
      </c>
      <c r="W40">
        <f>CRI!J40*Planck!I40</f>
        <v>1.197951104593031E-4</v>
      </c>
      <c r="X40">
        <f>CRI!J40*Planck!J40</f>
        <v>1.9968213474605628E-2</v>
      </c>
    </row>
    <row r="41" spans="1:24" x14ac:dyDescent="0.25">
      <c r="A41">
        <f>CRI!C41*Planck!H41</f>
        <v>2.547504847866798E-3</v>
      </c>
      <c r="B41">
        <f>CRI!C41*Planck!I41</f>
        <v>7.4387094306380174E-5</v>
      </c>
      <c r="C41">
        <f>CRI!C41*Planck!J41</f>
        <v>1.2224811444959393E-2</v>
      </c>
      <c r="D41">
        <f>CRI!D41*Planck!H41</f>
        <v>1.2571020654506095E-3</v>
      </c>
      <c r="E41">
        <f>CRI!D41*Planck!I41</f>
        <v>3.6707356994324855E-5</v>
      </c>
      <c r="F41">
        <f>CRI!D41*Planck!J41</f>
        <v>6.0325049940812689E-3</v>
      </c>
      <c r="G41">
        <f>CRI!E41*Planck!H41</f>
        <v>7.700790798290157E-4</v>
      </c>
      <c r="H41">
        <f>CRI!E41*Planck!I41</f>
        <v>2.248629484751688E-5</v>
      </c>
      <c r="I41">
        <f>CRI!E41*Planck!J41</f>
        <v>3.6954086884272673E-3</v>
      </c>
      <c r="J41">
        <f>CRI!F41*Planck!H41</f>
        <v>1.3268254415972906E-3</v>
      </c>
      <c r="K41">
        <f>CRI!F41*Planck!I41</f>
        <v>3.8743278284573009E-5</v>
      </c>
      <c r="L41">
        <f>CRI!F41*Planck!J41</f>
        <v>6.3670892942496839E-3</v>
      </c>
      <c r="M41">
        <f>CRI!G41*Planck!H41</f>
        <v>3.3841853616269715E-3</v>
      </c>
      <c r="N41">
        <f>CRI!G41*Planck!I41</f>
        <v>9.8818149789357975E-5</v>
      </c>
      <c r="O41">
        <f>CRI!G41*Planck!J41</f>
        <v>1.6239823046980368E-2</v>
      </c>
      <c r="P41">
        <f>CRI!H41*Planck!H41</f>
        <v>5.3634967262685771E-3</v>
      </c>
      <c r="Q41">
        <f>CRI!H41*Planck!I41</f>
        <v>1.5661400492446217E-4</v>
      </c>
      <c r="R41">
        <f>CRI!H41*Planck!J41</f>
        <v>2.5738022135343423E-2</v>
      </c>
      <c r="S41">
        <f>CRI!I41*Planck!H41</f>
        <v>5.8369912956229035E-3</v>
      </c>
      <c r="T41">
        <f>CRI!I41*Planck!I41</f>
        <v>1.7044003756719214E-4</v>
      </c>
      <c r="U41">
        <f>CRI!I41*Planck!J41</f>
        <v>2.8010199099173703E-2</v>
      </c>
      <c r="V41">
        <f>CRI!J41*Planck!H41</f>
        <v>5.0939690483284214E-3</v>
      </c>
      <c r="W41">
        <f>CRI!J41*Planck!I41</f>
        <v>1.4874380172783127E-4</v>
      </c>
      <c r="X41">
        <f>CRI!J41*Planck!J41</f>
        <v>2.4444629094393884E-2</v>
      </c>
    </row>
    <row r="42" spans="1:24" x14ac:dyDescent="0.25">
      <c r="A42">
        <f>CRI!C42*Planck!H42</f>
        <v>3.0937014702125116E-3</v>
      </c>
      <c r="B42">
        <f>CRI!C42*Planck!I42</f>
        <v>9.2088152112293847E-5</v>
      </c>
      <c r="C42">
        <f>CRI!C42*Planck!J42</f>
        <v>1.4863027750924228E-2</v>
      </c>
      <c r="D42">
        <f>CRI!D42*Planck!H42</f>
        <v>1.5341716307201391E-3</v>
      </c>
      <c r="E42">
        <f>CRI!D42*Planck!I42</f>
        <v>4.5666665596670308E-5</v>
      </c>
      <c r="F42">
        <f>CRI!D42*Planck!J42</f>
        <v>7.3705998273025878E-3</v>
      </c>
      <c r="G42">
        <f>CRI!E42*Planck!H42</f>
        <v>9.38253724572647E-4</v>
      </c>
      <c r="H42">
        <f>CRI!E42*Planck!I42</f>
        <v>2.7928374001269446E-5</v>
      </c>
      <c r="I42">
        <f>CRI!E42*Planck!J42</f>
        <v>4.5076395638048881E-3</v>
      </c>
      <c r="J42">
        <f>CRI!F42*Planck!H42</f>
        <v>1.6229253614229572E-3</v>
      </c>
      <c r="K42">
        <f>CRI!F42*Planck!I42</f>
        <v>4.8308538813006615E-5</v>
      </c>
      <c r="L42">
        <f>CRI!F42*Planck!J42</f>
        <v>7.7969981644192667E-3</v>
      </c>
      <c r="M42">
        <f>CRI!G42*Planck!H42</f>
        <v>4.1333880298740936E-3</v>
      </c>
      <c r="N42">
        <f>CRI!G42*Planck!I42</f>
        <v>1.2303580978937622E-4</v>
      </c>
      <c r="O42">
        <f>CRI!G42*Planck!J42</f>
        <v>1.9857979700005322E-2</v>
      </c>
      <c r="P42">
        <f>CRI!H42*Planck!H42</f>
        <v>6.5550969676224126E-3</v>
      </c>
      <c r="Q42">
        <f>CRI!H42*Planck!I42</f>
        <v>1.9512120754940952E-4</v>
      </c>
      <c r="R42">
        <f>CRI!H42*Planck!J42</f>
        <v>3.1492562898474699E-2</v>
      </c>
      <c r="S42">
        <f>CRI!I42*Planck!H42</f>
        <v>7.1129775606115549E-3</v>
      </c>
      <c r="T42">
        <f>CRI!I42*Planck!I42</f>
        <v>2.1172726776638056E-4</v>
      </c>
      <c r="U42">
        <f>CRI!I42*Planck!J42</f>
        <v>3.4172781017493825E-2</v>
      </c>
      <c r="V42">
        <f>CRI!J42*Planck!H42</f>
        <v>6.2127611491972577E-3</v>
      </c>
      <c r="W42">
        <f>CRI!J42*Planck!I42</f>
        <v>1.8493112514354092E-4</v>
      </c>
      <c r="X42">
        <f>CRI!J42*Planck!J42</f>
        <v>2.9847883598167507E-2</v>
      </c>
    </row>
    <row r="43" spans="1:24" x14ac:dyDescent="0.25">
      <c r="A43">
        <f>CRI!C43*Planck!H43</f>
        <v>3.7522020782730613E-3</v>
      </c>
      <c r="B43">
        <f>CRI!C43*Planck!I43</f>
        <v>1.1421141374446212E-4</v>
      </c>
      <c r="C43">
        <f>CRI!C43*Planck!J43</f>
        <v>1.8049872103209106E-2</v>
      </c>
      <c r="D43">
        <f>CRI!D43*Planck!H43</f>
        <v>1.8699296541393709E-3</v>
      </c>
      <c r="E43">
        <f>CRI!D43*Planck!I43</f>
        <v>5.6917859152256612E-5</v>
      </c>
      <c r="F43">
        <f>CRI!D43*Planck!J43</f>
        <v>8.9952487619611183E-3</v>
      </c>
      <c r="G43">
        <f>CRI!E43*Planck!H43</f>
        <v>1.1401633782252435E-3</v>
      </c>
      <c r="H43">
        <f>CRI!E43*Planck!I43</f>
        <v>3.4704866265278577E-5</v>
      </c>
      <c r="I43">
        <f>CRI!E43*Planck!J43</f>
        <v>5.4847267616248063E-3</v>
      </c>
      <c r="J43">
        <f>CRI!F43*Planck!H43</f>
        <v>1.9825574303375345E-3</v>
      </c>
      <c r="K43">
        <f>CRI!F43*Planck!I43</f>
        <v>6.034608004179022E-5</v>
      </c>
      <c r="L43">
        <f>CRI!F43*Planck!J43</f>
        <v>9.5370417979538259E-3</v>
      </c>
      <c r="M43">
        <f>CRI!G43*Planck!H43</f>
        <v>5.0420215426794255E-3</v>
      </c>
      <c r="N43">
        <f>CRI!G43*Planck!I43</f>
        <v>1.5347158721912095E-4</v>
      </c>
      <c r="O43">
        <f>CRI!G43*Planck!J43</f>
        <v>2.4254515638687236E-2</v>
      </c>
      <c r="P43">
        <f>CRI!H43*Planck!H43</f>
        <v>7.9996578025681823E-3</v>
      </c>
      <c r="Q43">
        <f>CRI!H43*Planck!I43</f>
        <v>2.4349760701687336E-4</v>
      </c>
      <c r="R43">
        <f>CRI!H43*Planck!J43</f>
        <v>3.8482149200303954E-2</v>
      </c>
      <c r="S43">
        <f>CRI!I43*Planck!H43</f>
        <v>8.6522817660178147E-3</v>
      </c>
      <c r="T43">
        <f>CRI!I43*Planck!I43</f>
        <v>2.6336250340417084E-4</v>
      </c>
      <c r="U43">
        <f>CRI!I43*Planck!J43</f>
        <v>4.1621580080097316E-2</v>
      </c>
      <c r="V43">
        <f>CRI!J43*Planck!H43</f>
        <v>7.5584037752712691E-3</v>
      </c>
      <c r="W43">
        <f>CRI!J43*Planck!I43</f>
        <v>2.3006649503870061E-4</v>
      </c>
      <c r="X43">
        <f>CRI!J43*Planck!J43</f>
        <v>3.6359507990798283E-2</v>
      </c>
    </row>
    <row r="44" spans="1:24" x14ac:dyDescent="0.25">
      <c r="A44">
        <f>CRI!C44*Planck!H44</f>
        <v>4.5314921865766949E-3</v>
      </c>
      <c r="B44">
        <f>CRI!C44*Planck!I44</f>
        <v>1.413544503759703E-4</v>
      </c>
      <c r="C44">
        <f>CRI!C44*Planck!J44</f>
        <v>2.1828258496996798E-2</v>
      </c>
      <c r="D44">
        <f>CRI!D44*Planck!H44</f>
        <v>2.2722917898021808E-3</v>
      </c>
      <c r="E44">
        <f>CRI!D44*Planck!I44</f>
        <v>7.0881410320595915E-5</v>
      </c>
      <c r="F44">
        <f>CRI!D44*Planck!J44</f>
        <v>1.0945659956191131E-2</v>
      </c>
      <c r="G44">
        <f>CRI!E44*Planck!H44</f>
        <v>1.3764664669089753E-3</v>
      </c>
      <c r="H44">
        <f>CRI!E44*Planck!I44</f>
        <v>4.2937216457579087E-5</v>
      </c>
      <c r="I44">
        <f>CRI!E44*Planck!J44</f>
        <v>6.6304573891001421E-3</v>
      </c>
      <c r="J44">
        <f>CRI!F44*Planck!H44</f>
        <v>2.4144269141025639E-3</v>
      </c>
      <c r="K44">
        <f>CRI!F44*Planck!I44</f>
        <v>7.5315144628715491E-5</v>
      </c>
      <c r="L44">
        <f>CRI!F44*Planck!J44</f>
        <v>1.1630326751804731E-2</v>
      </c>
      <c r="M44">
        <f>CRI!G44*Planck!H44</f>
        <v>6.126771936948102E-3</v>
      </c>
      <c r="N44">
        <f>CRI!G44*Planck!I44</f>
        <v>1.9111728412368083E-4</v>
      </c>
      <c r="O44">
        <f>CRI!G44*Planck!J44</f>
        <v>2.9512742400396828E-2</v>
      </c>
      <c r="P44">
        <f>CRI!H44*Planck!H44</f>
        <v>9.7231646215485915E-3</v>
      </c>
      <c r="Q44">
        <f>CRI!H44*Planck!I44</f>
        <v>3.0330242984096971E-4</v>
      </c>
      <c r="R44">
        <f>CRI!H44*Planck!J44</f>
        <v>4.6836614084146251E-2</v>
      </c>
      <c r="S44">
        <f>CRI!I44*Planck!H44</f>
        <v>1.0476854820141414E-2</v>
      </c>
      <c r="T44">
        <f>CRI!I44*Planck!I44</f>
        <v>3.2681288939586696E-4</v>
      </c>
      <c r="U44">
        <f>CRI!I44*Planck!J44</f>
        <v>5.0467149855623637E-2</v>
      </c>
      <c r="V44">
        <f>CRI!J44*Planck!H44</f>
        <v>9.1564943233510103E-3</v>
      </c>
      <c r="W44">
        <f>CRI!J44*Planck!I44</f>
        <v>2.8562583121780874E-4</v>
      </c>
      <c r="X44">
        <f>CRI!J44*Planck!J44</f>
        <v>4.4106955675318332E-2</v>
      </c>
    </row>
    <row r="45" spans="1:24" x14ac:dyDescent="0.25">
      <c r="A45">
        <f>CRI!C45*Planck!H45</f>
        <v>5.4387702252035718E-3</v>
      </c>
      <c r="B45">
        <f>CRI!C45*Planck!I45</f>
        <v>1.7421460838052915E-4</v>
      </c>
      <c r="C45">
        <f>CRI!C45*Planck!J45</f>
        <v>2.623541495466904E-2</v>
      </c>
      <c r="D45">
        <f>CRI!D45*Planck!H45</f>
        <v>2.7407798608996884E-3</v>
      </c>
      <c r="E45">
        <f>CRI!D45*Planck!I45</f>
        <v>8.7792620455115524E-5</v>
      </c>
      <c r="F45">
        <f>CRI!D45*Planck!J45</f>
        <v>1.3220910973015414E-2</v>
      </c>
      <c r="G45">
        <f>CRI!E45*Planck!H45</f>
        <v>1.6530258158589739E-3</v>
      </c>
      <c r="H45">
        <f>CRI!E45*Planck!I45</f>
        <v>5.2949698779009696E-5</v>
      </c>
      <c r="I45">
        <f>CRI!E45*Planck!J45</f>
        <v>7.9738279820816063E-3</v>
      </c>
      <c r="J45">
        <f>CRI!F45*Planck!H45</f>
        <v>2.9209461623557072E-3</v>
      </c>
      <c r="K45">
        <f>CRI!F45*Planck!I45</f>
        <v>9.3563704790702415E-5</v>
      </c>
      <c r="L45">
        <f>CRI!F45*Planck!J45</f>
        <v>1.4089993041907143E-2</v>
      </c>
      <c r="M45">
        <f>CRI!G45*Planck!H45</f>
        <v>7.3958266747695782E-3</v>
      </c>
      <c r="N45">
        <f>CRI!G45*Planck!I45</f>
        <v>2.3690301197584174E-4</v>
      </c>
      <c r="O45">
        <f>CRI!G45*Planck!J45</f>
        <v>3.5675818928005441E-2</v>
      </c>
      <c r="P45">
        <f>CRI!H45*Planck!H45</f>
        <v>1.1740086618627835E-2</v>
      </c>
      <c r="Q45">
        <f>CRI!H45*Planck!I45</f>
        <v>3.7605828301768055E-4</v>
      </c>
      <c r="R45">
        <f>CRI!H45*Planck!J45</f>
        <v>5.6631560314157232E-2</v>
      </c>
      <c r="S45">
        <f>CRI!I45*Planck!H45</f>
        <v>1.2598128629312125E-2</v>
      </c>
      <c r="T45">
        <f>CRI!I45*Planck!I45</f>
        <v>4.0354307216591313E-4</v>
      </c>
      <c r="U45">
        <f>CRI!I45*Planck!J45</f>
        <v>6.0770563667254092E-2</v>
      </c>
      <c r="V45">
        <f>CRI!J45*Planck!H45</f>
        <v>1.1014917255267358E-2</v>
      </c>
      <c r="W45">
        <f>CRI!J45*Planck!I45</f>
        <v>3.5282966856694332E-4</v>
      </c>
      <c r="X45">
        <f>CRI!J45*Planck!J45</f>
        <v>5.3133504986868023E-2</v>
      </c>
    </row>
    <row r="46" spans="1:24" x14ac:dyDescent="0.25">
      <c r="A46">
        <f>CRI!C46*Planck!H46</f>
        <v>6.4733090897717378E-3</v>
      </c>
      <c r="B46">
        <f>CRI!C46*Planck!I46</f>
        <v>2.1335835895846733E-4</v>
      </c>
      <c r="C46">
        <f>CRI!C46*Planck!J46</f>
        <v>3.1270902416187955E-2</v>
      </c>
      <c r="D46">
        <f>CRI!D46*Planck!H46</f>
        <v>3.2783397509064181E-3</v>
      </c>
      <c r="E46">
        <f>CRI!D46*Planck!I46</f>
        <v>1.0805311157888311E-4</v>
      </c>
      <c r="F46">
        <f>CRI!D46*Planck!J46</f>
        <v>1.5836821788671837E-2</v>
      </c>
      <c r="G46">
        <f>CRI!E46*Planck!H46</f>
        <v>1.9659281032917077E-3</v>
      </c>
      <c r="H46">
        <f>CRI!E46*Planck!I46</f>
        <v>6.4796410635080851E-5</v>
      </c>
      <c r="I46">
        <f>CRI!E46*Planck!J46</f>
        <v>9.4968964130591593E-3</v>
      </c>
      <c r="J46">
        <f>CRI!F46*Planck!H46</f>
        <v>3.5042466738564914E-3</v>
      </c>
      <c r="K46">
        <f>CRI!F46*Planck!I46</f>
        <v>1.1549893715117696E-4</v>
      </c>
      <c r="L46">
        <f>CRI!F46*Planck!J46</f>
        <v>1.6928120418900253E-2</v>
      </c>
      <c r="M46">
        <f>CRI!G46*Planck!H46</f>
        <v>8.8533998851385801E-3</v>
      </c>
      <c r="N46">
        <f>CRI!G46*Planck!I46</f>
        <v>2.918054498094202E-4</v>
      </c>
      <c r="O46">
        <f>CRI!G46*Planck!J46</f>
        <v>4.2768512984665871E-2</v>
      </c>
      <c r="P46">
        <f>CRI!H46*Planck!H46</f>
        <v>1.4054637849250975E-2</v>
      </c>
      <c r="Q46">
        <f>CRI!H46*Planck!I46</f>
        <v>4.6323671953342341E-4</v>
      </c>
      <c r="R46">
        <f>CRI!H46*Planck!J46</f>
        <v>6.7894364780639066E-2</v>
      </c>
      <c r="S46">
        <f>CRI!I46*Planck!H46</f>
        <v>1.5022810376179861E-2</v>
      </c>
      <c r="T46">
        <f>CRI!I46*Planck!I46</f>
        <v>4.9514740055753986E-4</v>
      </c>
      <c r="U46">
        <f>CRI!I46*Planck!J46</f>
        <v>7.2571358910189412E-2</v>
      </c>
      <c r="V46">
        <f>CRI!J46*Planck!H46</f>
        <v>1.3140252684929252E-2</v>
      </c>
      <c r="W46">
        <f>CRI!J46*Planck!I46</f>
        <v>4.3309885412175789E-4</v>
      </c>
      <c r="X46">
        <f>CRI!J46*Planck!J46</f>
        <v>6.3477203658285977E-2</v>
      </c>
    </row>
    <row r="47" spans="1:24" x14ac:dyDescent="0.25">
      <c r="A47">
        <f>CRI!C47*Planck!H47</f>
        <v>7.635127619983471E-3</v>
      </c>
      <c r="B47">
        <f>CRI!C47*Planck!I47</f>
        <v>2.5951683953009892E-4</v>
      </c>
      <c r="C47">
        <f>CRI!C47*Planck!J47</f>
        <v>3.6938492885675786E-2</v>
      </c>
      <c r="D47">
        <f>CRI!D47*Planck!H47</f>
        <v>3.8811898734915978E-3</v>
      </c>
      <c r="E47">
        <f>CRI!D47*Planck!I47</f>
        <v>1.3192106009446696E-4</v>
      </c>
      <c r="F47">
        <f>CRI!D47*Planck!J47</f>
        <v>1.8777067216885192E-2</v>
      </c>
      <c r="G47">
        <f>CRI!E47*Planck!H47</f>
        <v>2.3223513177449721E-3</v>
      </c>
      <c r="H47">
        <f>CRI!E47*Planck!I47</f>
        <v>7.8936372023738426E-5</v>
      </c>
      <c r="I47">
        <f>CRI!E47*Planck!J47</f>
        <v>1.1235458252726385E-2</v>
      </c>
      <c r="J47">
        <f>CRI!F47*Planck!H47</f>
        <v>4.167507159240978E-3</v>
      </c>
      <c r="K47">
        <f>CRI!F47*Planck!I47</f>
        <v>1.4165294157684566E-4</v>
      </c>
      <c r="L47">
        <f>CRI!F47*Planck!J47</f>
        <v>2.0162260700098036E-2</v>
      </c>
      <c r="M47">
        <f>CRI!G47*Planck!H47</f>
        <v>1.0498300477477273E-2</v>
      </c>
      <c r="N47">
        <f>CRI!G47*Planck!I47</f>
        <v>3.5683565435388603E-4</v>
      </c>
      <c r="O47">
        <f>CRI!G47*Planck!J47</f>
        <v>5.0790427717804211E-2</v>
      </c>
      <c r="P47">
        <f>CRI!H47*Planck!H47</f>
        <v>1.6670028636963912E-2</v>
      </c>
      <c r="Q47">
        <f>CRI!H47*Planck!I47</f>
        <v>5.6661176630738263E-4</v>
      </c>
      <c r="R47">
        <f>CRI!H47*Planck!J47</f>
        <v>8.0649042800392146E-2</v>
      </c>
      <c r="S47">
        <f>CRI!I47*Planck!H47</f>
        <v>1.7751671716461571E-2</v>
      </c>
      <c r="T47">
        <f>CRI!I47*Planck!I47</f>
        <v>6.0337665190748002E-4</v>
      </c>
      <c r="U47">
        <f>CRI!I47*Planck!J47</f>
        <v>8.5881995959196211E-2</v>
      </c>
      <c r="V47">
        <f>CRI!J47*Planck!H47</f>
        <v>1.5524759493966391E-2</v>
      </c>
      <c r="W47">
        <f>CRI!J47*Planck!I47</f>
        <v>5.2768424037786784E-4</v>
      </c>
      <c r="X47">
        <f>CRI!J47*Planck!J47</f>
        <v>7.5108268867540767E-2</v>
      </c>
    </row>
    <row r="48" spans="1:24" x14ac:dyDescent="0.25">
      <c r="A48">
        <f>CRI!C48*Planck!H48</f>
        <v>8.9267342567793413E-3</v>
      </c>
      <c r="B48">
        <f>CRI!C48*Planck!I48</f>
        <v>3.1359790854465128E-4</v>
      </c>
      <c r="C48">
        <f>CRI!C48*Planck!J48</f>
        <v>4.3254380728180247E-2</v>
      </c>
      <c r="D48">
        <f>CRI!D48*Planck!H48</f>
        <v>4.5491294040395976E-3</v>
      </c>
      <c r="E48">
        <f>CRI!D48*Planck!I48</f>
        <v>1.5981179967605453E-4</v>
      </c>
      <c r="F48">
        <f>CRI!D48*Planck!J48</f>
        <v>2.2042750412857103E-2</v>
      </c>
      <c r="G48">
        <f>CRI!E48*Planck!H48</f>
        <v>2.7220200532368081E-3</v>
      </c>
      <c r="H48">
        <f>CRI!E48*Planck!I48</f>
        <v>9.5625093248786724E-5</v>
      </c>
      <c r="I48">
        <f>CRI!E48*Planck!J48</f>
        <v>1.3189514591299741E-2</v>
      </c>
      <c r="J48">
        <f>CRI!F48*Planck!H48</f>
        <v>4.9108224796066812E-3</v>
      </c>
      <c r="K48">
        <f>CRI!F48*Planck!I48</f>
        <v>1.7251814768308511E-4</v>
      </c>
      <c r="L48">
        <f>CRI!F48*Planck!J48</f>
        <v>2.3795329748961317E-2</v>
      </c>
      <c r="M48">
        <f>CRI!G48*Planck!H48</f>
        <v>1.2334852515215565E-2</v>
      </c>
      <c r="N48">
        <f>CRI!G48*Planck!I48</f>
        <v>4.3332576502326916E-4</v>
      </c>
      <c r="O48">
        <f>CRI!G48*Planck!J48</f>
        <v>5.9768375709615809E-2</v>
      </c>
      <c r="P48">
        <f>CRI!H48*Planck!H48</f>
        <v>1.9591086794118071E-2</v>
      </c>
      <c r="Q48">
        <f>CRI!H48*Planck!I48</f>
        <v>6.8823868483441843E-4</v>
      </c>
      <c r="R48">
        <f>CRI!H48*Planck!J48</f>
        <v>9.492836940094361E-2</v>
      </c>
      <c r="S48">
        <f>CRI!I48*Planck!H48</f>
        <v>2.0791758653217047E-2</v>
      </c>
      <c r="T48">
        <f>CRI!I48*Planck!I48</f>
        <v>7.3041852048662302E-4</v>
      </c>
      <c r="U48">
        <f>CRI!I48*Planck!J48</f>
        <v>0.10074621008368131</v>
      </c>
      <c r="V48">
        <f>CRI!J48*Planck!H48</f>
        <v>1.8166687259410591E-2</v>
      </c>
      <c r="W48">
        <f>CRI!J48*Planck!I48</f>
        <v>6.3819925247683425E-4</v>
      </c>
      <c r="X48">
        <f>CRI!J48*Planck!J48</f>
        <v>8.8026459025770332E-2</v>
      </c>
    </row>
    <row r="49" spans="1:24" x14ac:dyDescent="0.25">
      <c r="A49">
        <f>CRI!C49*Planck!H49</f>
        <v>1.0355787435316333E-2</v>
      </c>
      <c r="B49">
        <f>CRI!C49*Planck!I49</f>
        <v>3.767433994763606E-4</v>
      </c>
      <c r="C49">
        <f>CRI!C49*Planck!J49</f>
        <v>5.0260692638425725E-2</v>
      </c>
      <c r="D49">
        <f>CRI!D49*Planck!H49</f>
        <v>5.2906451721465358E-3</v>
      </c>
      <c r="E49">
        <f>CRI!D49*Planck!I49</f>
        <v>1.924735960473869E-4</v>
      </c>
      <c r="F49">
        <f>CRI!D49*Planck!J49</f>
        <v>2.5677573290988017E-2</v>
      </c>
      <c r="G49">
        <f>CRI!E49*Planck!H49</f>
        <v>3.1657139144811238E-3</v>
      </c>
      <c r="H49">
        <f>CRI!E49*Planck!I49</f>
        <v>1.1516862714310854E-4</v>
      </c>
      <c r="I49">
        <f>CRI!E49*Planck!J49</f>
        <v>1.5364449592148567E-2</v>
      </c>
      <c r="J49">
        <f>CRI!F49*Planck!H49</f>
        <v>5.7459875845034102E-3</v>
      </c>
      <c r="K49">
        <f>CRI!F49*Planck!I49</f>
        <v>2.0903894652687512E-4</v>
      </c>
      <c r="L49">
        <f>CRI!F49*Planck!J49</f>
        <v>2.7887528369310757E-2</v>
      </c>
      <c r="M49">
        <f>CRI!G49*Planck!H49</f>
        <v>1.438014704167042E-2</v>
      </c>
      <c r="N49">
        <f>CRI!G49*Planck!I49</f>
        <v>5.2314954466650405E-4</v>
      </c>
      <c r="O49">
        <f>CRI!G49*Planck!J49</f>
        <v>6.9792486092554312E-2</v>
      </c>
      <c r="P49">
        <f>CRI!H49*Planck!H49</f>
        <v>2.2845179317104877E-2</v>
      </c>
      <c r="Q49">
        <f>CRI!H49*Planck!I49</f>
        <v>8.3110729834232316E-4</v>
      </c>
      <c r="R49">
        <f>CRI!H49*Planck!J49</f>
        <v>0.11087660335813515</v>
      </c>
      <c r="S49">
        <f>CRI!I49*Planck!H49</f>
        <v>2.4163504015738115E-2</v>
      </c>
      <c r="T49">
        <f>CRI!I49*Planck!I49</f>
        <v>8.7906793211150807E-4</v>
      </c>
      <c r="U49">
        <f>CRI!I49*Planck!J49</f>
        <v>0.11727494948966002</v>
      </c>
      <c r="V49">
        <f>CRI!J49*Planck!H49</f>
        <v>2.1080185394921565E-2</v>
      </c>
      <c r="W49">
        <f>CRI!J49*Planck!I49</f>
        <v>7.6689684457897347E-4</v>
      </c>
      <c r="X49">
        <f>CRI!J49*Planck!J49</f>
        <v>0.10231039653073176</v>
      </c>
    </row>
    <row r="50" spans="1:24" x14ac:dyDescent="0.25">
      <c r="A50">
        <f>CRI!C50*Planck!H50</f>
        <v>1.1933878677061329E-2</v>
      </c>
      <c r="B50">
        <f>CRI!C50*Planck!I50</f>
        <v>4.504502832217448E-4</v>
      </c>
      <c r="C50">
        <f>CRI!C50*Planck!J50</f>
        <v>5.8020123183076859E-2</v>
      </c>
      <c r="D50">
        <f>CRI!D50*Planck!H50</f>
        <v>6.1096651221212005E-3</v>
      </c>
      <c r="E50">
        <f>CRI!D50*Planck!I50</f>
        <v>2.306123984601463E-4</v>
      </c>
      <c r="F50">
        <f>CRI!D50*Planck!J50</f>
        <v>2.9703965708499272E-2</v>
      </c>
      <c r="G50">
        <f>CRI!E50*Planck!H50</f>
        <v>3.6557832288102261E-3</v>
      </c>
      <c r="H50">
        <f>CRI!E50*Planck!I50</f>
        <v>1.3798938596385802E-4</v>
      </c>
      <c r="I50">
        <f>CRI!E50*Planck!J50</f>
        <v>1.7773684399347924E-2</v>
      </c>
      <c r="J50">
        <f>CRI!F50*Planck!H50</f>
        <v>6.6755603342520987E-3</v>
      </c>
      <c r="K50">
        <f>CRI!F50*Planck!I50</f>
        <v>2.5197239930112709E-4</v>
      </c>
      <c r="L50">
        <f>CRI!F50*Planck!J50</f>
        <v>3.245523466346683E-2</v>
      </c>
      <c r="M50">
        <f>CRI!G50*Planck!H50</f>
        <v>1.6641325574433399E-2</v>
      </c>
      <c r="N50">
        <f>CRI!G50*Planck!I50</f>
        <v>6.281352459697264E-4</v>
      </c>
      <c r="O50">
        <f>CRI!G50*Planck!J50</f>
        <v>8.0906785286346775E-2</v>
      </c>
      <c r="P50">
        <f>CRI!H50*Planck!H50</f>
        <v>2.6451845225446049E-2</v>
      </c>
      <c r="Q50">
        <f>CRI!H50*Planck!I50</f>
        <v>9.9843826939876451E-4</v>
      </c>
      <c r="R50">
        <f>CRI!H50*Planck!J50</f>
        <v>0.12860356301007636</v>
      </c>
      <c r="S50">
        <f>CRI!I50*Planck!H50</f>
        <v>2.7889118905813904E-2</v>
      </c>
      <c r="T50">
        <f>CRI!I50*Planck!I50</f>
        <v>1.0526888910037334E-3</v>
      </c>
      <c r="U50">
        <f>CRI!I50*Planck!J50</f>
        <v>0.13559129920543642</v>
      </c>
      <c r="V50">
        <f>CRI!J50*Planck!H50</f>
        <v>2.4283414899316149E-2</v>
      </c>
      <c r="W50">
        <f>CRI!J50*Planck!I50</f>
        <v>9.1658977060102417E-4</v>
      </c>
      <c r="X50">
        <f>CRI!J50*Planck!J50</f>
        <v>0.11806108993484669</v>
      </c>
    </row>
    <row r="51" spans="1:24" x14ac:dyDescent="0.25">
      <c r="A51">
        <f>CRI!C51*Planck!H51</f>
        <v>1.3657077685490005E-2</v>
      </c>
      <c r="B51">
        <f>CRI!C51*Planck!I51</f>
        <v>5.3583780670639141E-4</v>
      </c>
      <c r="C51">
        <f>CRI!C51*Planck!J51</f>
        <v>6.6521279908787451E-2</v>
      </c>
      <c r="D51">
        <f>CRI!D51*Planck!H51</f>
        <v>7.0095224132510755E-3</v>
      </c>
      <c r="E51">
        <f>CRI!D51*Planck!I51</f>
        <v>2.7501982506596449E-4</v>
      </c>
      <c r="F51">
        <f>CRI!D51*Planck!J51</f>
        <v>3.4142179843803404E-2</v>
      </c>
      <c r="G51">
        <f>CRI!E51*Planck!H51</f>
        <v>4.1942224276010527E-3</v>
      </c>
      <c r="H51">
        <f>CRI!E51*Planck!I51</f>
        <v>1.645610428673394E-4</v>
      </c>
      <c r="I51">
        <f>CRI!E51*Planck!J51</f>
        <v>2.0429337119652856E-2</v>
      </c>
      <c r="J51">
        <f>CRI!F51*Planck!H51</f>
        <v>7.7104746545761833E-3</v>
      </c>
      <c r="K51">
        <f>CRI!F51*Planck!I51</f>
        <v>3.0252180757256095E-4</v>
      </c>
      <c r="L51">
        <f>CRI!F51*Planck!J51</f>
        <v>3.7556397828183749E-2</v>
      </c>
      <c r="M51">
        <f>CRI!G51*Planck!H51</f>
        <v>1.9138294392245354E-2</v>
      </c>
      <c r="N51">
        <f>CRI!G51*Planck!I51</f>
        <v>7.5089429286453091E-4</v>
      </c>
      <c r="O51">
        <f>CRI!G51*Planck!J51</f>
        <v>9.321934513090914E-2</v>
      </c>
      <c r="P51">
        <f>CRI!H51*Planck!H51</f>
        <v>3.042822188571942E-2</v>
      </c>
      <c r="Q51">
        <f>CRI!H51*Planck!I51</f>
        <v>1.1938565520896293E-3</v>
      </c>
      <c r="R51">
        <f>CRI!H51*Planck!J51</f>
        <v>0.14821064299408426</v>
      </c>
      <c r="S51">
        <f>CRI!I51*Planck!H51</f>
        <v>3.1973764122739536E-2</v>
      </c>
      <c r="T51">
        <f>CRI!I51*Planck!I51</f>
        <v>1.2544961692558135E-3</v>
      </c>
      <c r="U51">
        <f>CRI!I51*Planck!J51</f>
        <v>0.15573871379570978</v>
      </c>
      <c r="V51">
        <f>CRI!J51*Planck!H51</f>
        <v>2.7773796184963687E-2</v>
      </c>
      <c r="W51">
        <f>CRI!J51*Planck!I51</f>
        <v>1.0897097003023544E-3</v>
      </c>
      <c r="X51">
        <f>CRI!J51*Planck!J51</f>
        <v>0.13528139128274233</v>
      </c>
    </row>
    <row r="52" spans="1:24" x14ac:dyDescent="0.25">
      <c r="A52">
        <f>CRI!C52*Planck!H52</f>
        <v>1.5526847090422864E-2</v>
      </c>
      <c r="B52">
        <f>CRI!C52*Planck!I52</f>
        <v>6.3441854966151897E-4</v>
      </c>
      <c r="C52">
        <f>CRI!C52*Planck!J52</f>
        <v>7.5780201931982816E-2</v>
      </c>
      <c r="D52">
        <f>CRI!D52*Planck!H52</f>
        <v>7.9927229748168321E-3</v>
      </c>
      <c r="E52">
        <f>CRI!D52*Planck!I52</f>
        <v>3.2657832514221648E-4</v>
      </c>
      <c r="F52">
        <f>CRI!D52*Planck!J52</f>
        <v>3.9009217872159933E-2</v>
      </c>
      <c r="G52">
        <f>CRI!E52*Planck!H52</f>
        <v>4.7825309603412199E-3</v>
      </c>
      <c r="H52">
        <f>CRI!E52*Planck!I52</f>
        <v>1.9541162078181806E-4</v>
      </c>
      <c r="I52">
        <f>CRI!E52*Planck!J52</f>
        <v>2.3341581185800615E-2</v>
      </c>
      <c r="J52">
        <f>CRI!F52*Planck!H52</f>
        <v>8.8444065704940365E-3</v>
      </c>
      <c r="K52">
        <f>CRI!F52*Planck!I52</f>
        <v>3.613776548704855E-4</v>
      </c>
      <c r="L52">
        <f>CRI!F52*Planck!J52</f>
        <v>4.3165937809357305E-2</v>
      </c>
      <c r="M52">
        <f>CRI!G52*Planck!H52</f>
        <v>2.1881716996629691E-2</v>
      </c>
      <c r="N52">
        <f>CRI!G52*Planck!I52</f>
        <v>8.9407508686475674E-4</v>
      </c>
      <c r="O52">
        <f>CRI!G52*Planck!J52</f>
        <v>0.10679572761722475</v>
      </c>
      <c r="P52">
        <f>CRI!H52*Planck!H52</f>
        <v>3.4787999177276548E-2</v>
      </c>
      <c r="Q52">
        <f>CRI!H52*Planck!I52</f>
        <v>1.4214187758239097E-3</v>
      </c>
      <c r="R52">
        <f>CRI!H52*Planck!J52</f>
        <v>0.16978602205013874</v>
      </c>
      <c r="S52">
        <f>CRI!I52*Planck!H52</f>
        <v>3.6425852245886556E-2</v>
      </c>
      <c r="T52">
        <f>CRI!I52*Planck!I52</f>
        <v>1.4883405637628885E-3</v>
      </c>
      <c r="U52">
        <f>CRI!I52*Planck!J52</f>
        <v>0.17777971423705677</v>
      </c>
      <c r="V52">
        <f>CRI!J52*Planck!H52</f>
        <v>3.1577807162800932E-2</v>
      </c>
      <c r="W52">
        <f>CRI!J52*Planck!I52</f>
        <v>1.2902520714635111E-3</v>
      </c>
      <c r="X52">
        <f>CRI!J52*Planck!J52</f>
        <v>0.15411838536377942</v>
      </c>
    </row>
    <row r="53" spans="1:24" x14ac:dyDescent="0.25">
      <c r="A53">
        <f>CRI!C53*Planck!H53</f>
        <v>1.7532307687604293E-2</v>
      </c>
      <c r="B53">
        <f>CRI!C53*Planck!I53</f>
        <v>7.4738538341391036E-4</v>
      </c>
      <c r="C53">
        <f>CRI!C53*Planck!J53</f>
        <v>8.5754385097664559E-2</v>
      </c>
      <c r="D53">
        <f>CRI!D53*Planck!H53</f>
        <v>9.0594728415405498E-3</v>
      </c>
      <c r="E53">
        <f>CRI!D53*Planck!I53</f>
        <v>3.8619659795212645E-4</v>
      </c>
      <c r="F53">
        <f>CRI!D53*Planck!J53</f>
        <v>4.4311880482486556E-2</v>
      </c>
      <c r="G53">
        <f>CRI!E53*Planck!H53</f>
        <v>5.4208321101021318E-3</v>
      </c>
      <c r="H53">
        <f>CRI!E53*Planck!I53</f>
        <v>2.3108484959430517E-4</v>
      </c>
      <c r="I53">
        <f>CRI!E53*Planck!J53</f>
        <v>2.6514485862471463E-2</v>
      </c>
      <c r="J53">
        <f>CRI!F53*Planck!H53</f>
        <v>1.0084232884272185E-2</v>
      </c>
      <c r="K53">
        <f>CRI!F53*Planck!I53</f>
        <v>4.2988113116310475E-4</v>
      </c>
      <c r="L53">
        <f>CRI!F53*Planck!J53</f>
        <v>4.9324207946898978E-2</v>
      </c>
      <c r="M53">
        <f>CRI!G53*Planck!H53</f>
        <v>2.4868995529769917E-2</v>
      </c>
      <c r="N53">
        <f>CRI!G53*Planck!I53</f>
        <v>1.0601413168374355E-3</v>
      </c>
      <c r="O53">
        <f>CRI!G53*Planck!J53</f>
        <v>0.12163974404577661</v>
      </c>
      <c r="P53">
        <f>CRI!H53*Planck!H53</f>
        <v>3.9534945416690066E-2</v>
      </c>
      <c r="Q53">
        <f>CRI!H53*Planck!I53</f>
        <v>1.6853366290960009E-3</v>
      </c>
      <c r="R53">
        <f>CRI!H53*Planck!J53</f>
        <v>0.19337414072849052</v>
      </c>
      <c r="S53">
        <f>CRI!I53*Planck!H53</f>
        <v>4.1235453023831699E-2</v>
      </c>
      <c r="T53">
        <f>CRI!I53*Planck!I53</f>
        <v>1.7578276298591462E-3</v>
      </c>
      <c r="U53">
        <f>CRI!I53*Planck!J53</f>
        <v>0.20169169862233433</v>
      </c>
      <c r="V53">
        <f>CRI!J53*Planck!H53</f>
        <v>3.5680956560329789E-2</v>
      </c>
      <c r="W53">
        <f>CRI!J53*Planck!I53</f>
        <v>1.5210447976721046E-3</v>
      </c>
      <c r="X53">
        <f>CRI!J53*Planck!J53</f>
        <v>0.1745234309166786</v>
      </c>
    </row>
    <row r="54" spans="1:24" x14ac:dyDescent="0.25">
      <c r="A54">
        <f>CRI!C54*Planck!H54</f>
        <v>1.9667433736020583E-2</v>
      </c>
      <c r="B54">
        <f>CRI!C54*Planck!I54</f>
        <v>8.7615714039000606E-4</v>
      </c>
      <c r="C54">
        <f>CRI!C54*Planck!J54</f>
        <v>9.6422716510755763E-2</v>
      </c>
      <c r="D54">
        <f>CRI!D54*Planck!H54</f>
        <v>1.0210327301253239E-2</v>
      </c>
      <c r="E54">
        <f>CRI!D54*Planck!I54</f>
        <v>4.5485604735140742E-4</v>
      </c>
      <c r="F54">
        <f>CRI!D54*Planck!J54</f>
        <v>5.0057750699200862E-2</v>
      </c>
      <c r="G54">
        <f>CRI!E54*Planck!H54</f>
        <v>6.109458139274479E-3</v>
      </c>
      <c r="H54">
        <f>CRI!E54*Planck!I54</f>
        <v>2.7216796275944869E-4</v>
      </c>
      <c r="I54">
        <f>CRI!E54*Planck!J54</f>
        <v>2.9952588533128384E-2</v>
      </c>
      <c r="J54">
        <f>CRI!F54*Planck!H54</f>
        <v>1.1432218929108135E-2</v>
      </c>
      <c r="K54">
        <f>CRI!F54*Planck!I54</f>
        <v>5.0928963990329713E-4</v>
      </c>
      <c r="L54">
        <f>CRI!F54*Planck!J54</f>
        <v>5.6048268405826544E-2</v>
      </c>
      <c r="M54">
        <f>CRI!G54*Planck!H54</f>
        <v>2.8103507440662603E-2</v>
      </c>
      <c r="N54">
        <f>CRI!G54*Planck!I54</f>
        <v>1.2519726286934641E-3</v>
      </c>
      <c r="O54">
        <f>CRI!G54*Planck!J54</f>
        <v>0.13778190725239056</v>
      </c>
      <c r="P54">
        <f>CRI!H54*Planck!H54</f>
        <v>4.4682735624091023E-2</v>
      </c>
      <c r="Q54">
        <f>CRI!H54*Planck!I54</f>
        <v>1.9905544564009546E-3</v>
      </c>
      <c r="R54">
        <f>CRI!H54*Planck!J54</f>
        <v>0.21906420572379789</v>
      </c>
      <c r="S54">
        <f>CRI!I54*Planck!H54</f>
        <v>4.6398405375531117E-2</v>
      </c>
      <c r="T54">
        <f>CRI!I54*Planck!I54</f>
        <v>2.0669851856690187E-3</v>
      </c>
      <c r="U54">
        <f>CRI!I54*Planck!J54</f>
        <v>0.22747554907899148</v>
      </c>
      <c r="V54">
        <f>CRI!J54*Planck!H54</f>
        <v>4.006298097631087E-2</v>
      </c>
      <c r="W54">
        <f>CRI!J54*Planck!I54</f>
        <v>1.7847507366157275E-3</v>
      </c>
      <c r="X54">
        <f>CRI!J54*Planck!J54</f>
        <v>0.19641512507956929</v>
      </c>
    </row>
    <row r="55" spans="1:24" x14ac:dyDescent="0.25">
      <c r="A55">
        <f>CRI!C55*Planck!H55</f>
        <v>2.1936740063261514E-2</v>
      </c>
      <c r="B55">
        <f>CRI!C55*Planck!I55</f>
        <v>1.0227548641028358E-3</v>
      </c>
      <c r="C55">
        <f>CRI!C55*Planck!J55</f>
        <v>0.10781388456187772</v>
      </c>
      <c r="D55">
        <f>CRI!D55*Planck!H55</f>
        <v>1.1446887458160413E-2</v>
      </c>
      <c r="E55">
        <f>CRI!D55*Planck!I55</f>
        <v>5.3368731146512379E-4</v>
      </c>
      <c r="F55">
        <f>CRI!D55*Planck!J55</f>
        <v>5.6258742158037132E-2</v>
      </c>
      <c r="G55">
        <f>CRI!E55*Planck!H55</f>
        <v>6.8493670856205743E-3</v>
      </c>
      <c r="H55">
        <f>CRI!E55*Planck!I55</f>
        <v>3.1933748964716423E-4</v>
      </c>
      <c r="I55">
        <f>CRI!E55*Planck!J55</f>
        <v>3.3663017848661561E-2</v>
      </c>
      <c r="J55">
        <f>CRI!F55*Planck!H55</f>
        <v>1.2882439737749383E-2</v>
      </c>
      <c r="K55">
        <f>CRI!F55*Planck!I55</f>
        <v>6.0061694970624181E-4</v>
      </c>
      <c r="L55">
        <f>CRI!F55*Planck!J55</f>
        <v>6.3314141789331951E-2</v>
      </c>
      <c r="M55">
        <f>CRI!G55*Planck!H55</f>
        <v>3.1600915540233011E-2</v>
      </c>
      <c r="N55">
        <f>CRI!G55*Planck!I55</f>
        <v>1.4733269385365057E-3</v>
      </c>
      <c r="O55">
        <f>CRI!G55*Planck!J55</f>
        <v>0.15531101933464678</v>
      </c>
      <c r="P55">
        <f>CRI!H55*Planck!H55</f>
        <v>5.0225564396338275E-2</v>
      </c>
      <c r="Q55">
        <f>CRI!H55*Planck!I55</f>
        <v>2.3416624412072196E-3</v>
      </c>
      <c r="R55">
        <f>CRI!H55*Planck!J55</f>
        <v>0.246846759649158</v>
      </c>
      <c r="S55">
        <f>CRI!I55*Planck!H55</f>
        <v>5.1914449431148826E-2</v>
      </c>
      <c r="T55">
        <f>CRI!I55*Planck!I55</f>
        <v>2.4204031920791232E-3</v>
      </c>
      <c r="U55">
        <f>CRI!I55*Planck!J55</f>
        <v>0.25514722980362248</v>
      </c>
      <c r="V55">
        <f>CRI!J55*Planck!H55</f>
        <v>4.4746070727841813E-2</v>
      </c>
      <c r="W55">
        <f>CRI!J55*Planck!I55</f>
        <v>2.0861924494894883E-3</v>
      </c>
      <c r="X55">
        <f>CRI!J55*Planck!J55</f>
        <v>0.21991634537022875</v>
      </c>
    </row>
    <row r="56" spans="1:24" x14ac:dyDescent="0.25">
      <c r="A56">
        <f>CRI!C56*Planck!H56</f>
        <v>2.436710167882427E-2</v>
      </c>
      <c r="B56">
        <f>CRI!C56*Planck!I56</f>
        <v>1.1905383876836869E-3</v>
      </c>
      <c r="C56">
        <f>CRI!C56*Planck!J56</f>
        <v>0.12006684742174514</v>
      </c>
      <c r="D56">
        <f>CRI!D56*Planck!H56</f>
        <v>1.2769701051617529E-2</v>
      </c>
      <c r="E56">
        <f>CRI!D56*Planck!I56</f>
        <v>6.2390757430158853E-4</v>
      </c>
      <c r="F56">
        <f>CRI!D56*Planck!J56</f>
        <v>6.29216296625984E-2</v>
      </c>
      <c r="G56">
        <f>CRI!E56*Planck!H56</f>
        <v>7.6408866948203249E-3</v>
      </c>
      <c r="H56">
        <f>CRI!E56*Planck!I56</f>
        <v>3.7332174527881932E-4</v>
      </c>
      <c r="I56">
        <f>CRI!E56*Planck!J56</f>
        <v>3.7649827584997402E-2</v>
      </c>
      <c r="J56">
        <f>CRI!F56*Planck!H56</f>
        <v>1.4454882911708041E-2</v>
      </c>
      <c r="K56">
        <f>CRI!F56*Planck!I56</f>
        <v>7.0624291812335549E-4</v>
      </c>
      <c r="L56">
        <f>CRI!F56*Planck!J56</f>
        <v>7.122522177381016E-2</v>
      </c>
      <c r="M56">
        <f>CRI!G56*Planck!H56</f>
        <v>3.5367885125750516E-2</v>
      </c>
      <c r="N56">
        <f>CRI!G56*Planck!I56</f>
        <v>1.7280194209549733E-3</v>
      </c>
      <c r="O56">
        <f>CRI!G56*Planck!J56</f>
        <v>0.17427228412288523</v>
      </c>
      <c r="P56">
        <f>CRI!H56*Planck!H56</f>
        <v>5.617621765904203E-2</v>
      </c>
      <c r="Q56">
        <f>CRI!H56*Planck!I56</f>
        <v>2.7446819272759224E-3</v>
      </c>
      <c r="R56">
        <f>CRI!H56*Planck!J56</f>
        <v>0.27680359540915211</v>
      </c>
      <c r="S56">
        <f>CRI!I56*Planck!H56</f>
        <v>5.7798597710681972E-2</v>
      </c>
      <c r="T56">
        <f>CRI!I56*Planck!I56</f>
        <v>2.8239488731912885E-3</v>
      </c>
      <c r="U56">
        <f>CRI!I56*Planck!J56</f>
        <v>0.28479773688267901</v>
      </c>
      <c r="V56">
        <f>CRI!J56*Planck!H56</f>
        <v>4.9718098356707596E-2</v>
      </c>
      <c r="W56">
        <f>CRI!J56*Planck!I56</f>
        <v>2.4291483425676599E-3</v>
      </c>
      <c r="X56">
        <f>CRI!J56*Planck!J56</f>
        <v>0.24498175483388721</v>
      </c>
    </row>
    <row r="57" spans="1:24" x14ac:dyDescent="0.25">
      <c r="A57">
        <f>CRI!C57*Planck!H57</f>
        <v>2.6961408487464936E-2</v>
      </c>
      <c r="B57">
        <f>CRI!C57*Planck!I57</f>
        <v>1.3821312600575631E-3</v>
      </c>
      <c r="C57">
        <f>CRI!C57*Planck!J57</f>
        <v>0.13320331055956192</v>
      </c>
      <c r="D57">
        <f>CRI!D57*Planck!H57</f>
        <v>1.4177982049442766E-2</v>
      </c>
      <c r="E57">
        <f>CRI!D57*Planck!I57</f>
        <v>7.2681040399578739E-4</v>
      </c>
      <c r="F57">
        <f>CRI!D57*Planck!J57</f>
        <v>7.0046568483907556E-2</v>
      </c>
      <c r="G57">
        <f>CRI!E57*Planck!H57</f>
        <v>8.4835466361419826E-3</v>
      </c>
      <c r="H57">
        <f>CRI!E57*Planck!I57</f>
        <v>4.3489474993190554E-4</v>
      </c>
      <c r="I57">
        <f>CRI!E57*Planck!J57</f>
        <v>4.1913110650206975E-2</v>
      </c>
      <c r="J57">
        <f>CRI!F57*Planck!H57</f>
        <v>1.6153602498955283E-2</v>
      </c>
      <c r="K57">
        <f>CRI!F57*Planck!I57</f>
        <v>8.2808726356897104E-4</v>
      </c>
      <c r="L57">
        <f>CRI!F57*Planck!J57</f>
        <v>7.9807155895599599E-2</v>
      </c>
      <c r="M57">
        <f>CRI!G57*Planck!H57</f>
        <v>3.9396196022631953E-2</v>
      </c>
      <c r="N57">
        <f>CRI!G57*Planck!I57</f>
        <v>2.0195797291358356E-3</v>
      </c>
      <c r="O57">
        <f>CRI!G57*Planck!J57</f>
        <v>0.19463759603315298</v>
      </c>
      <c r="P57">
        <f>CRI!H57*Planck!H57</f>
        <v>6.2522576578690231E-2</v>
      </c>
      <c r="Q57">
        <f>CRI!H57*Planck!I57</f>
        <v>3.2051147323748663E-3</v>
      </c>
      <c r="R57">
        <f>CRI!H57*Planck!J57</f>
        <v>0.3088938839700186</v>
      </c>
      <c r="S57">
        <f>CRI!I57*Planck!H57</f>
        <v>6.4033345157729224E-2</v>
      </c>
      <c r="T57">
        <f>CRI!I57*Planck!I57</f>
        <v>3.2825617426367124E-3</v>
      </c>
      <c r="U57">
        <f>CRI!I57*Planck!J57</f>
        <v>0.31635786257895954</v>
      </c>
      <c r="V57">
        <f>CRI!J57*Planck!H57</f>
        <v>5.4968733683495315E-2</v>
      </c>
      <c r="W57">
        <f>CRI!J57*Planck!I57</f>
        <v>2.8178796810656346E-3</v>
      </c>
      <c r="X57">
        <f>CRI!J57*Planck!J57</f>
        <v>0.2715739909253137</v>
      </c>
    </row>
    <row r="58" spans="1:24" x14ac:dyDescent="0.25">
      <c r="A58">
        <f>CRI!C58*Planck!H58</f>
        <v>2.9730547055470912E-2</v>
      </c>
      <c r="B58">
        <f>CRI!C58*Planck!I58</f>
        <v>1.6012160378165261E-3</v>
      </c>
      <c r="C58">
        <f>CRI!C58*Planck!J58</f>
        <v>0.14728766076072647</v>
      </c>
      <c r="D58">
        <f>CRI!D58*Planck!H58</f>
        <v>1.5680776654311009E-2</v>
      </c>
      <c r="E58">
        <f>CRI!D58*Planck!I58</f>
        <v>8.4452906357407266E-4</v>
      </c>
      <c r="F58">
        <f>CRI!D58*Planck!J58</f>
        <v>7.7683902284599135E-2</v>
      </c>
      <c r="G58">
        <f>CRI!E58*Planck!H58</f>
        <v>9.3750753133882356E-3</v>
      </c>
      <c r="H58">
        <f>CRI!E58*Planck!I58</f>
        <v>5.0491909615812697E-4</v>
      </c>
      <c r="I58">
        <f>CRI!E58*Planck!J58</f>
        <v>4.6444921103814388E-2</v>
      </c>
      <c r="J58">
        <f>CRI!F58*Planck!H58</f>
        <v>1.7966753922507041E-2</v>
      </c>
      <c r="K58">
        <f>CRI!F58*Planck!I58</f>
        <v>9.6764632263728718E-4</v>
      </c>
      <c r="L58">
        <f>CRI!F58*Planck!J58</f>
        <v>8.9008828252378533E-2</v>
      </c>
      <c r="M58">
        <f>CRI!G58*Planck!H58</f>
        <v>4.3703262043096117E-2</v>
      </c>
      <c r="N58">
        <f>CRI!G58*Planck!I58</f>
        <v>2.3537529920905562E-3</v>
      </c>
      <c r="O58">
        <f>CRI!G58*Planck!J58</f>
        <v>0.21650968015928818</v>
      </c>
      <c r="P58">
        <f>CRI!H58*Planck!H58</f>
        <v>6.9247131629848441E-2</v>
      </c>
      <c r="Q58">
        <f>CRI!H58*Planck!I58</f>
        <v>3.729484611622768E-3</v>
      </c>
      <c r="R58">
        <f>CRI!H58*Planck!J58</f>
        <v>0.34305618437228386</v>
      </c>
      <c r="S58">
        <f>CRI!I58*Planck!H58</f>
        <v>7.0608443935628096E-2</v>
      </c>
      <c r="T58">
        <f>CRI!I58*Planck!I58</f>
        <v>3.8028016310649067E-3</v>
      </c>
      <c r="U58">
        <f>CRI!I58*Planck!J58</f>
        <v>0.34980024140927601</v>
      </c>
      <c r="V58">
        <f>CRI!J58*Planck!H58</f>
        <v>6.048849962473779E-2</v>
      </c>
      <c r="W58">
        <f>CRI!J58*Planck!I58</f>
        <v>3.2577656752120245E-3</v>
      </c>
      <c r="X58">
        <f>CRI!J58*Planck!J58</f>
        <v>0.29966517588899422</v>
      </c>
    </row>
    <row r="59" spans="1:24" x14ac:dyDescent="0.25">
      <c r="A59">
        <f>CRI!C59*Planck!H59</f>
        <v>3.2645412772607789E-2</v>
      </c>
      <c r="B59">
        <f>CRI!C59*Planck!I59</f>
        <v>1.8491920812824171E-3</v>
      </c>
      <c r="C59">
        <f>CRI!C59*Planck!J59</f>
        <v>0.16219204646171662</v>
      </c>
      <c r="D59">
        <f>CRI!D59*Planck!H59</f>
        <v>1.7276218009908837E-2</v>
      </c>
      <c r="E59">
        <f>CRI!D59*Planck!I59</f>
        <v>9.7860749260423891E-4</v>
      </c>
      <c r="F59">
        <f>CRI!D59*Planck!J59</f>
        <v>8.5833350420891144E-2</v>
      </c>
      <c r="G59">
        <f>CRI!E59*Planck!H59</f>
        <v>1.0312051633060875E-2</v>
      </c>
      <c r="H59">
        <f>CRI!E59*Planck!I59</f>
        <v>5.8412385085943941E-4</v>
      </c>
      <c r="I59">
        <f>CRI!E59*Planck!J59</f>
        <v>5.1233316277392089E-2</v>
      </c>
      <c r="J59">
        <f>CRI!F59*Planck!H59</f>
        <v>1.9889546163492759E-2</v>
      </c>
      <c r="K59">
        <f>CRI!F59*Planck!I59</f>
        <v>1.1266388794658778E-3</v>
      </c>
      <c r="L59">
        <f>CRI!F59*Planck!J59</f>
        <v>9.8817136052832974E-2</v>
      </c>
      <c r="M59">
        <f>CRI!G59*Planck!H59</f>
        <v>4.8268877301601384E-2</v>
      </c>
      <c r="N59">
        <f>CRI!G59*Planck!I59</f>
        <v>2.7341797238174034E-3</v>
      </c>
      <c r="O59">
        <f>CRI!G59*Planck!J59</f>
        <v>0.23981402975321753</v>
      </c>
      <c r="P59">
        <f>CRI!H59*Planck!H59</f>
        <v>7.6337434280905447E-2</v>
      </c>
      <c r="Q59">
        <f>CRI!H59*Planck!I59</f>
        <v>4.324116835677275E-3</v>
      </c>
      <c r="R59">
        <f>CRI!H59*Planck!J59</f>
        <v>0.37926690570277655</v>
      </c>
      <c r="S59">
        <f>CRI!I59*Planck!H59</f>
        <v>7.748164822923137E-2</v>
      </c>
      <c r="T59">
        <f>CRI!I59*Planck!I59</f>
        <v>4.3889305780329116E-3</v>
      </c>
      <c r="U59">
        <f>CRI!I59*Planck!J59</f>
        <v>0.38495169833081594</v>
      </c>
      <c r="V59">
        <f>CRI!J59*Planck!H59</f>
        <v>6.6223148021629291E-2</v>
      </c>
      <c r="W59">
        <f>CRI!J59*Planck!I59</f>
        <v>3.7511953600397972E-3</v>
      </c>
      <c r="X59">
        <f>CRI!J59*Planck!J59</f>
        <v>0.3290161461759098</v>
      </c>
    </row>
    <row r="60" spans="1:24" x14ac:dyDescent="0.25">
      <c r="A60">
        <f>CRI!C60*Planck!H60</f>
        <v>3.56966817898694E-2</v>
      </c>
      <c r="B60">
        <f>CRI!C60*Planck!I60</f>
        <v>2.127926985574622E-3</v>
      </c>
      <c r="C60">
        <f>CRI!C60*Planck!J60</f>
        <v>0.17788707937138276</v>
      </c>
      <c r="D60">
        <f>CRI!D60*Planck!H60</f>
        <v>1.8946462388470541E-2</v>
      </c>
      <c r="E60">
        <f>CRI!D60*Planck!I60</f>
        <v>1.1294239849778647E-3</v>
      </c>
      <c r="F60">
        <f>CRI!D60*Planck!J60</f>
        <v>9.4415802525972217E-2</v>
      </c>
      <c r="G60">
        <f>CRI!E60*Planck!H60</f>
        <v>1.1290544933537547E-2</v>
      </c>
      <c r="H60">
        <f>CRI!E60*Planck!I60</f>
        <v>6.7304449717048255E-4</v>
      </c>
      <c r="I60">
        <f>CRI!E60*Planck!J60</f>
        <v>5.6264110893028338E-2</v>
      </c>
      <c r="J60">
        <f>CRI!F60*Planck!H60</f>
        <v>2.1931496870898962E-2</v>
      </c>
      <c r="K60">
        <f>CRI!F60*Planck!I60</f>
        <v>1.3073658862845813E-3</v>
      </c>
      <c r="L60">
        <f>CRI!F60*Planck!J60</f>
        <v>0.1092911085565948</v>
      </c>
      <c r="M60">
        <f>CRI!G60*Planck!H60</f>
        <v>5.3081027687535427E-2</v>
      </c>
      <c r="N60">
        <f>CRI!G60*Planck!I60</f>
        <v>3.1642311154645155E-3</v>
      </c>
      <c r="O60">
        <f>CRI!G60*Planck!J60</f>
        <v>0.2645183953217442</v>
      </c>
      <c r="P60">
        <f>CRI!H60*Planck!H60</f>
        <v>8.376656350690323E-2</v>
      </c>
      <c r="Q60">
        <f>CRI!H60*Planck!I60</f>
        <v>4.9934369817470322E-3</v>
      </c>
      <c r="R60">
        <f>CRI!H60*Planck!J60</f>
        <v>0.4174334583515637</v>
      </c>
      <c r="S60">
        <f>CRI!I60*Planck!H60</f>
        <v>8.4601754501986828E-2</v>
      </c>
      <c r="T60">
        <f>CRI!I60*Planck!I60</f>
        <v>5.0432238349623834E-3</v>
      </c>
      <c r="U60">
        <f>CRI!I60*Planck!J60</f>
        <v>0.42159546107515761</v>
      </c>
      <c r="V60">
        <f>CRI!J60*Planck!H60</f>
        <v>7.2166688575186572E-2</v>
      </c>
      <c r="W60">
        <f>CRI!J60*Planck!I60</f>
        <v>4.3019529093116056E-3</v>
      </c>
      <c r="X60">
        <f>CRI!J60*Planck!J60</f>
        <v>0.35962786496831545</v>
      </c>
    </row>
    <row r="61" spans="1:24" x14ac:dyDescent="0.25">
      <c r="A61">
        <f>CRI!C61*Planck!H61</f>
        <v>3.8853751906615344E-2</v>
      </c>
      <c r="B61">
        <f>CRI!C61*Planck!I61</f>
        <v>2.4379166324068487E-3</v>
      </c>
      <c r="C61">
        <f>CRI!C61*Planck!J61</f>
        <v>0.19423891171702179</v>
      </c>
      <c r="D61">
        <f>CRI!D61*Planck!H61</f>
        <v>2.0699525961528693E-2</v>
      </c>
      <c r="E61">
        <f>CRI!D61*Planck!I61</f>
        <v>1.298811984640178E-3</v>
      </c>
      <c r="F61">
        <f>CRI!D61*Planck!J61</f>
        <v>0.10348172823796215</v>
      </c>
      <c r="G61">
        <f>CRI!E61*Planck!H61</f>
        <v>1.2305092794719825E-2</v>
      </c>
      <c r="H61">
        <f>CRI!E61*Planck!I61</f>
        <v>7.7209507230238585E-4</v>
      </c>
      <c r="I61">
        <f>CRI!E61*Planck!J61</f>
        <v>6.1516011086084982E-2</v>
      </c>
      <c r="J61">
        <f>CRI!F61*Planck!H61</f>
        <v>2.408764055295155E-2</v>
      </c>
      <c r="K61">
        <f>CRI!F61*Planck!I61</f>
        <v>1.5114025456439855E-3</v>
      </c>
      <c r="L61">
        <f>CRI!F61*Planck!J61</f>
        <v>0.12041969841371979</v>
      </c>
      <c r="M61">
        <f>CRI!G61*Planck!H61</f>
        <v>5.8086780507677425E-2</v>
      </c>
      <c r="N61">
        <f>CRI!G61*Planck!I61</f>
        <v>3.6447118070603041E-3</v>
      </c>
      <c r="O61">
        <f>CRI!G61*Planck!J61</f>
        <v>0.290389279729656</v>
      </c>
      <c r="P61">
        <f>CRI!H61*Planck!H61</f>
        <v>9.149595025991672E-2</v>
      </c>
      <c r="Q61">
        <f>CRI!H61*Planck!I61</f>
        <v>5.7410028115854111E-3</v>
      </c>
      <c r="R61">
        <f>CRI!H61*Planck!J61</f>
        <v>0.4574094632537935</v>
      </c>
      <c r="S61">
        <f>CRI!I61*Planck!H61</f>
        <v>9.1951070130406362E-2</v>
      </c>
      <c r="T61">
        <f>CRI!I61*Planck!I61</f>
        <v>5.769559752615774E-3</v>
      </c>
      <c r="U61">
        <f>CRI!I61*Planck!J61</f>
        <v>0.45968471297889535</v>
      </c>
      <c r="V61">
        <f>CRI!J61*Planck!H61</f>
        <v>7.8263761432718015E-2</v>
      </c>
      <c r="W61">
        <f>CRI!J61*Planck!I61</f>
        <v>4.9107361927396955E-3</v>
      </c>
      <c r="X61">
        <f>CRI!J61*Planck!J61</f>
        <v>0.39125868420916793</v>
      </c>
    </row>
    <row r="62" spans="1:24" x14ac:dyDescent="0.25">
      <c r="A62">
        <f>CRI!C62*Planck!H62</f>
        <v>4.2056986887807415E-2</v>
      </c>
      <c r="B62">
        <f>CRI!C62*Planck!I62</f>
        <v>2.7773937591006395E-3</v>
      </c>
      <c r="C62">
        <f>CRI!C62*Planck!J62</f>
        <v>0.21096841481627668</v>
      </c>
      <c r="D62">
        <f>CRI!D62*Planck!H62</f>
        <v>2.2491345161740488E-2</v>
      </c>
      <c r="E62">
        <f>CRI!D62*Planck!I62</f>
        <v>1.4853018798668637E-3</v>
      </c>
      <c r="F62">
        <f>CRI!D62*Planck!J62</f>
        <v>0.11282223922783491</v>
      </c>
      <c r="G62">
        <f>CRI!E62*Planck!H62</f>
        <v>1.3348521925260613E-2</v>
      </c>
      <c r="H62">
        <f>CRI!E62*Planck!I62</f>
        <v>8.8152062788846377E-4</v>
      </c>
      <c r="I62">
        <f>CRI!E62*Planck!J62</f>
        <v>6.6959540354731284E-2</v>
      </c>
      <c r="J62">
        <f>CRI!F62*Planck!H62</f>
        <v>2.6331330921062032E-2</v>
      </c>
      <c r="K62">
        <f>CRI!F62*Planck!I62</f>
        <v>1.7388900056977915E-3</v>
      </c>
      <c r="L62">
        <f>CRI!F62*Planck!J62</f>
        <v>0.13208457275453842</v>
      </c>
      <c r="M62">
        <f>CRI!G62*Planck!H62</f>
        <v>6.3268336796440713E-2</v>
      </c>
      <c r="N62">
        <f>CRI!G62*Planck!I62</f>
        <v>4.1781662636905265E-3</v>
      </c>
      <c r="O62">
        <f>CRI!G62*Planck!J62</f>
        <v>0.31736987620187707</v>
      </c>
      <c r="P62">
        <f>CRI!H62*Planck!H62</f>
        <v>9.947391681290102E-2</v>
      </c>
      <c r="Q62">
        <f>CRI!H62*Planck!I62</f>
        <v>6.5691400215249912E-3</v>
      </c>
      <c r="R62">
        <f>CRI!H62*Planck!J62</f>
        <v>0.49898616373936749</v>
      </c>
      <c r="S62">
        <f>CRI!I62*Planck!H62</f>
        <v>9.947391681290102E-2</v>
      </c>
      <c r="T62">
        <f>CRI!I62*Planck!I62</f>
        <v>6.5691400215249912E-3</v>
      </c>
      <c r="U62">
        <f>CRI!I62*Planck!J62</f>
        <v>0.49898616373936749</v>
      </c>
      <c r="V62">
        <f>CRI!J62*Planck!H62</f>
        <v>8.4479686705074025E-2</v>
      </c>
      <c r="W62">
        <f>CRI!J62*Planck!I62</f>
        <v>5.5789387682804153E-3</v>
      </c>
      <c r="X62">
        <f>CRI!J62*Planck!J62</f>
        <v>0.42377133758747754</v>
      </c>
    </row>
    <row r="63" spans="1:24" x14ac:dyDescent="0.25">
      <c r="A63">
        <f>CRI!C63*Planck!H63</f>
        <v>4.5266478039038396E-2</v>
      </c>
      <c r="B63">
        <f>CRI!C63*Planck!I63</f>
        <v>3.1456857683082938E-3</v>
      </c>
      <c r="C63">
        <f>CRI!C63*Planck!J63</f>
        <v>0.22789199949321531</v>
      </c>
      <c r="D63">
        <f>CRI!D63*Planck!H63</f>
        <v>2.4321108130874534E-2</v>
      </c>
      <c r="E63">
        <f>CRI!D63*Planck!I63</f>
        <v>1.6901373164220749E-3</v>
      </c>
      <c r="F63">
        <f>CRI!D63*Planck!J63</f>
        <v>0.12244349907354612</v>
      </c>
      <c r="G63">
        <f>CRI!E63*Planck!H63</f>
        <v>1.4411046213911045E-2</v>
      </c>
      <c r="H63">
        <f>CRI!E63*Planck!I63</f>
        <v>1.0014612345682749E-3</v>
      </c>
      <c r="I63">
        <f>CRI!E63*Planck!J63</f>
        <v>7.2551748639357677E-2</v>
      </c>
      <c r="J63">
        <f>CRI!F63*Planck!H63</f>
        <v>2.8664163154244984E-2</v>
      </c>
      <c r="K63">
        <f>CRI!F63*Planck!I63</f>
        <v>1.9919475514974454E-3</v>
      </c>
      <c r="L63">
        <f>CRI!F63*Planck!J63</f>
        <v>0.14430840962239364</v>
      </c>
      <c r="M63">
        <f>CRI!G63*Planck!H63</f>
        <v>6.85413047324646E-2</v>
      </c>
      <c r="N63">
        <f>CRI!G63*Planck!I63</f>
        <v>4.7631142553713019E-3</v>
      </c>
      <c r="O63">
        <f>CRI!G63*Planck!J63</f>
        <v>0.34506804284363002</v>
      </c>
      <c r="P63">
        <f>CRI!H63*Planck!H63</f>
        <v>0.10766828226119293</v>
      </c>
      <c r="Q63">
        <f>CRI!H63*Planck!I63</f>
        <v>7.4821501004594124E-3</v>
      </c>
      <c r="R63">
        <f>CRI!H63*Planck!J63</f>
        <v>0.5420510096973381</v>
      </c>
      <c r="S63">
        <f>CRI!I63*Planck!H63</f>
        <v>0.10707604748527878</v>
      </c>
      <c r="T63">
        <f>CRI!I63*Planck!I63</f>
        <v>7.4409941593127716E-3</v>
      </c>
      <c r="U63">
        <f>CRI!I63*Planck!J63</f>
        <v>0.53906943098613158</v>
      </c>
      <c r="V63">
        <f>CRI!J63*Planck!H63</f>
        <v>9.0750108829245307E-2</v>
      </c>
      <c r="W63">
        <f>CRI!J63*Planck!I63</f>
        <v>6.306462048370356E-3</v>
      </c>
      <c r="X63">
        <f>CRI!J63*Planck!J63</f>
        <v>0.45687724451387302</v>
      </c>
    </row>
    <row r="64" spans="1:24" x14ac:dyDescent="0.25">
      <c r="A64">
        <f>CRI!C64*Planck!H64</f>
        <v>4.8439638651492985E-2</v>
      </c>
      <c r="B64">
        <f>CRI!C64*Planck!I64</f>
        <v>3.5429386920422992E-3</v>
      </c>
      <c r="C64">
        <f>CRI!C64*Planck!J64</f>
        <v>0.24481093734028175</v>
      </c>
      <c r="D64">
        <f>CRI!D64*Planck!H64</f>
        <v>2.6170978150587717E-2</v>
      </c>
      <c r="E64">
        <f>CRI!D64*Planck!I64</f>
        <v>1.9141796611121704E-3</v>
      </c>
      <c r="F64">
        <f>CRI!D64*Planck!J64</f>
        <v>0.13226650467509093</v>
      </c>
      <c r="G64">
        <f>CRI!E64*Planck!H64</f>
        <v>1.5482021110153187E-2</v>
      </c>
      <c r="H64">
        <f>CRI!E64*Planck!I64</f>
        <v>1.1323753262657086E-3</v>
      </c>
      <c r="I64">
        <f>CRI!E64*Planck!J64</f>
        <v>7.8245176995799331E-2</v>
      </c>
      <c r="J64">
        <f>CRI!F64*Planck!H64</f>
        <v>3.1070083460786876E-2</v>
      </c>
      <c r="K64">
        <f>CRI!F64*Planck!I64</f>
        <v>2.2725066479167989E-3</v>
      </c>
      <c r="L64">
        <f>CRI!F64*Planck!J64</f>
        <v>0.15702627986143292</v>
      </c>
      <c r="M64">
        <f>CRI!G64*Planck!H64</f>
        <v>7.3889536366813294E-2</v>
      </c>
      <c r="N64">
        <f>CRI!G64*Planck!I64</f>
        <v>5.4043775845338746E-3</v>
      </c>
      <c r="O64">
        <f>CRI!G64*Planck!J64</f>
        <v>0.37343314610049988</v>
      </c>
      <c r="P64">
        <f>CRI!H64*Planck!H64</f>
        <v>0.1159667005894762</v>
      </c>
      <c r="Q64">
        <f>CRI!H64*Planck!I64</f>
        <v>8.4819565534532803E-3</v>
      </c>
      <c r="R64">
        <f>CRI!H64*Planck!J64</f>
        <v>0.58608853125072702</v>
      </c>
      <c r="S64">
        <f>CRI!I64*Planck!H64</f>
        <v>0.11467299745561409</v>
      </c>
      <c r="T64">
        <f>CRI!I64*Planck!I64</f>
        <v>8.3873334097516253E-3</v>
      </c>
      <c r="U64">
        <f>CRI!I64*Planck!J64</f>
        <v>0.5795502356387493</v>
      </c>
      <c r="V64">
        <f>CRI!J64*Planck!H64</f>
        <v>9.6964110295370373E-2</v>
      </c>
      <c r="W64">
        <f>CRI!J64*Planck!I64</f>
        <v>7.0920821803929042E-3</v>
      </c>
      <c r="X64">
        <f>CRI!J64*Planck!J64</f>
        <v>0.49005061537643096</v>
      </c>
    </row>
    <row r="65" spans="1:24" x14ac:dyDescent="0.25">
      <c r="A65">
        <f>CRI!C65*Planck!H65</f>
        <v>5.1555760783230827E-2</v>
      </c>
      <c r="B65">
        <f>CRI!C65*Planck!I65</f>
        <v>3.9709084690511013E-3</v>
      </c>
      <c r="C65">
        <f>CRI!C65*Planck!J65</f>
        <v>0.26163778603976562</v>
      </c>
      <c r="D65">
        <f>CRI!D65*Planck!H65</f>
        <v>2.7999720566090621E-2</v>
      </c>
      <c r="E65">
        <f>CRI!D65*Planck!I65</f>
        <v>2.156583975056337E-3</v>
      </c>
      <c r="F65">
        <f>CRI!D65*Planck!J65</f>
        <v>0.14209440006996946</v>
      </c>
      <c r="G65">
        <f>CRI!E65*Planck!H65</f>
        <v>1.6550442115988787E-2</v>
      </c>
      <c r="H65">
        <f>CRI!E65*Planck!I65</f>
        <v>1.2747419447701424E-3</v>
      </c>
      <c r="I65">
        <f>CRI!E65*Planck!J65</f>
        <v>8.3991021903706636E-2</v>
      </c>
      <c r="J65">
        <f>CRI!F65*Planck!H65</f>
        <v>3.353164916376359E-2</v>
      </c>
      <c r="K65">
        <f>CRI!F65*Planck!I65</f>
        <v>2.5826621045411517E-3</v>
      </c>
      <c r="L65">
        <f>CRI!F65*Planck!J65</f>
        <v>0.17016811150079744</v>
      </c>
      <c r="M65">
        <f>CRI!G65*Planck!H65</f>
        <v>7.9238075610110703E-2</v>
      </c>
      <c r="N65">
        <f>CRI!G65*Planck!I65</f>
        <v>6.1030453383173261E-3</v>
      </c>
      <c r="O65">
        <f>CRI!G65*Planck!J65</f>
        <v>0.40212139938829411</v>
      </c>
      <c r="P65">
        <f>CRI!H65*Planck!H65</f>
        <v>0.12430969057803634</v>
      </c>
      <c r="Q65">
        <f>CRI!H65*Planck!I65</f>
        <v>9.5745343605132763E-3</v>
      </c>
      <c r="R65">
        <f>CRI!H65*Planck!J65</f>
        <v>0.63085311383290887</v>
      </c>
      <c r="S65">
        <f>CRI!I65*Planck!H65</f>
        <v>0.12217853775762136</v>
      </c>
      <c r="T65">
        <f>CRI!I65*Planck!I65</f>
        <v>9.4103895073510933E-3</v>
      </c>
      <c r="U65">
        <f>CRI!I65*Planck!J65</f>
        <v>0.62003783156037684</v>
      </c>
      <c r="V65">
        <f>CRI!J65*Planck!H65</f>
        <v>0.10311152156646165</v>
      </c>
      <c r="W65">
        <f>CRI!J65*Planck!I65</f>
        <v>7.9418169381022027E-3</v>
      </c>
      <c r="X65">
        <f>CRI!J65*Planck!J65</f>
        <v>0.52327557207953124</v>
      </c>
    </row>
    <row r="66" spans="1:24" x14ac:dyDescent="0.25">
      <c r="A66">
        <f>CRI!C66*Planck!H66</f>
        <v>5.4620277518526772E-2</v>
      </c>
      <c r="B66">
        <f>CRI!C66*Planck!I66</f>
        <v>4.4334691614549985E-3</v>
      </c>
      <c r="C66">
        <f>CRI!C66*Planck!J66</f>
        <v>0.27841793828929839</v>
      </c>
      <c r="D66">
        <f>CRI!D66*Planck!H66</f>
        <v>2.9830147148087249E-2</v>
      </c>
      <c r="E66">
        <f>CRI!D66*Planck!I66</f>
        <v>2.4212809504281824E-3</v>
      </c>
      <c r="F66">
        <f>CRI!D66*Planck!J66</f>
        <v>0.1520543000723453</v>
      </c>
      <c r="G66">
        <f>CRI!E66*Planck!H66</f>
        <v>1.7603886352549464E-2</v>
      </c>
      <c r="H66">
        <f>CRI!E66*Planck!I66</f>
        <v>1.4288885156124277E-3</v>
      </c>
      <c r="I66">
        <f>CRI!E66*Planck!J66</f>
        <v>8.9732933753283797E-2</v>
      </c>
      <c r="J66">
        <f>CRI!F66*Planck!H66</f>
        <v>3.6027679740697129E-2</v>
      </c>
      <c r="K66">
        <f>CRI!F66*Planck!I66</f>
        <v>2.9243280031848863E-3</v>
      </c>
      <c r="L66">
        <f>CRI!F66*Planck!J66</f>
        <v>0.18364520962658357</v>
      </c>
      <c r="M66">
        <f>CRI!G66*Planck!H66</f>
        <v>8.4570999230672572E-2</v>
      </c>
      <c r="N66">
        <f>CRI!G66*Planck!I66</f>
        <v>6.8645370195243617E-3</v>
      </c>
      <c r="O66">
        <f>CRI!G66*Planck!J66</f>
        <v>0.43108684749694015</v>
      </c>
      <c r="P66">
        <f>CRI!H66*Planck!H66</f>
        <v>0.13255967572597865</v>
      </c>
      <c r="Q66">
        <f>CRI!H66*Planck!I66</f>
        <v>1.0759726260714404E-2</v>
      </c>
      <c r="R66">
        <f>CRI!H66*Planck!J66</f>
        <v>0.67570128334493296</v>
      </c>
      <c r="S66">
        <f>CRI!I66*Planck!H66</f>
        <v>0.12949708179889127</v>
      </c>
      <c r="T66">
        <f>CRI!I66*Planck!I66</f>
        <v>1.0511138806628408E-2</v>
      </c>
      <c r="U66">
        <f>CRI!I66*Planck!J66</f>
        <v>0.66009021130840284</v>
      </c>
      <c r="V66">
        <f>CRI!J66*Planck!H66</f>
        <v>0.10907175064737155</v>
      </c>
      <c r="W66">
        <f>CRI!J66*Planck!I66</f>
        <v>8.8532366522123436E-3</v>
      </c>
      <c r="X66">
        <f>CRI!J66*Planck!J66</f>
        <v>0.55597542378918174</v>
      </c>
    </row>
    <row r="67" spans="1:24" x14ac:dyDescent="0.25">
      <c r="A67">
        <f>CRI!C67*Planck!H67</f>
        <v>5.7672568910841687E-2</v>
      </c>
      <c r="B67">
        <f>CRI!C67*Planck!I67</f>
        <v>4.9377766866146137E-3</v>
      </c>
      <c r="C67">
        <f>CRI!C67*Planck!J67</f>
        <v>0.29537183629393327</v>
      </c>
      <c r="D67">
        <f>CRI!D67*Planck!H67</f>
        <v>3.1643356393559155E-2</v>
      </c>
      <c r="E67">
        <f>CRI!D67*Planck!I67</f>
        <v>2.7092226068150976E-3</v>
      </c>
      <c r="F67">
        <f>CRI!D67*Planck!J67</f>
        <v>0.16206242345330849</v>
      </c>
      <c r="G67">
        <f>CRI!E67*Planck!H67</f>
        <v>1.8628750134917889E-2</v>
      </c>
      <c r="H67">
        <f>CRI!E67*Planck!I67</f>
        <v>1.5949455669153397E-3</v>
      </c>
      <c r="I67">
        <f>CRI!E67*Planck!J67</f>
        <v>9.5407717032996123E-2</v>
      </c>
      <c r="J67">
        <f>CRI!F67*Planck!H67</f>
        <v>3.853344205989865E-2</v>
      </c>
      <c r="K67">
        <f>CRI!F67*Planck!I67</f>
        <v>3.2991339808796753E-3</v>
      </c>
      <c r="L67">
        <f>CRI!F67*Planck!J67</f>
        <v>0.19735020920523857</v>
      </c>
      <c r="M67">
        <f>CRI!G67*Planck!H67</f>
        <v>8.9826302020425991E-2</v>
      </c>
      <c r="N67">
        <f>CRI!G67*Planck!I67</f>
        <v>7.6906964322493096E-3</v>
      </c>
      <c r="O67">
        <f>CRI!G67*Planck!J67</f>
        <v>0.46004816980294022</v>
      </c>
      <c r="P67">
        <f>CRI!H67*Planck!H67</f>
        <v>0.1406087852649282</v>
      </c>
      <c r="Q67">
        <f>CRI!H67*Planck!I67</f>
        <v>1.2038561744799347E-2</v>
      </c>
      <c r="R67">
        <f>CRI!H67*Planck!J67</f>
        <v>0.72013222034494351</v>
      </c>
      <c r="S67">
        <f>CRI!I67*Planck!H67</f>
        <v>0.13652577153672701</v>
      </c>
      <c r="T67">
        <f>CRI!I67*Planck!I67</f>
        <v>1.1688984634242559E-2</v>
      </c>
      <c r="U67">
        <f>CRI!I67*Planck!J67</f>
        <v>0.6992209398993553</v>
      </c>
      <c r="V67">
        <f>CRI!J67*Planck!H67</f>
        <v>0.11483476110565823</v>
      </c>
      <c r="W67">
        <f>CRI!J67*Planck!I67</f>
        <v>9.8318562344096288E-3</v>
      </c>
      <c r="X67">
        <f>CRI!J67*Planck!J67</f>
        <v>0.58812976253216798</v>
      </c>
    </row>
    <row r="68" spans="1:24" x14ac:dyDescent="0.25">
      <c r="A68">
        <f>CRI!C68*Planck!H68</f>
        <v>6.0622977586835526E-2</v>
      </c>
      <c r="B68">
        <f>CRI!C68*Planck!I68</f>
        <v>5.4800867887773606E-3</v>
      </c>
      <c r="C68">
        <f>CRI!C68*Planck!J68</f>
        <v>0.31205881407903119</v>
      </c>
      <c r="D68">
        <f>CRI!D68*Planck!H68</f>
        <v>3.3440676604169349E-2</v>
      </c>
      <c r="E68">
        <f>CRI!D68*Planck!I68</f>
        <v>3.0229100806503386E-3</v>
      </c>
      <c r="F68">
        <f>CRI!D68*Planck!J68</f>
        <v>0.17213700643703758</v>
      </c>
      <c r="G68">
        <f>CRI!E68*Planck!H68</f>
        <v>1.9634646263170921E-2</v>
      </c>
      <c r="H68">
        <f>CRI!E68*Planck!I68</f>
        <v>1.7748974047834517E-3</v>
      </c>
      <c r="I68">
        <f>CRI!E68*Planck!J68</f>
        <v>0.10107000136985901</v>
      </c>
      <c r="J68">
        <f>CRI!F68*Planck!H68</f>
        <v>4.104205128608094E-2</v>
      </c>
      <c r="K68">
        <f>CRI!F68*Planck!I68</f>
        <v>3.7100454644447525E-3</v>
      </c>
      <c r="L68">
        <f>CRI!F68*Planck!J68</f>
        <v>0.21126533802071759</v>
      </c>
      <c r="M68">
        <f>CRI!G68*Planck!H68</f>
        <v>9.492317358966626E-2</v>
      </c>
      <c r="N68">
        <f>CRI!G68*Planck!I68</f>
        <v>8.5806941566412016E-3</v>
      </c>
      <c r="O68">
        <f>CRI!G68*Planck!J68</f>
        <v>0.48862022550079581</v>
      </c>
      <c r="P68">
        <f>CRI!H68*Planck!H68</f>
        <v>0.14834767621271272</v>
      </c>
      <c r="Q68">
        <f>CRI!H68*Planck!I68</f>
        <v>1.3410066165005478E-2</v>
      </c>
      <c r="R68">
        <f>CRI!H68*Planck!J68</f>
        <v>0.76362464783273776</v>
      </c>
      <c r="S68">
        <f>CRI!I68*Planck!H68</f>
        <v>0.14308311989591174</v>
      </c>
      <c r="T68">
        <f>CRI!I68*Planck!I68</f>
        <v>1.2934170280822773E-2</v>
      </c>
      <c r="U68">
        <f>CRI!I68*Planck!J68</f>
        <v>0.73652516730128437</v>
      </c>
      <c r="V68">
        <f>CRI!J68*Planck!H68</f>
        <v>0.12027899585017698</v>
      </c>
      <c r="W68">
        <f>CRI!J68*Planck!I68</f>
        <v>1.087276412943953E-2</v>
      </c>
      <c r="X68">
        <f>CRI!J68*Planck!J68</f>
        <v>0.61914017255024434</v>
      </c>
    </row>
    <row r="69" spans="1:24" x14ac:dyDescent="0.25">
      <c r="A69">
        <f>CRI!C69*Planck!H69</f>
        <v>6.3422742793367265E-2</v>
      </c>
      <c r="B69">
        <f>CRI!C69*Planck!I69</f>
        <v>6.0580916729198282E-3</v>
      </c>
      <c r="C69">
        <f>CRI!C69*Planck!J69</f>
        <v>0.32823883221169053</v>
      </c>
      <c r="D69">
        <f>CRI!D69*Planck!H69</f>
        <v>3.5169260298981583E-2</v>
      </c>
      <c r="E69">
        <f>CRI!D69*Planck!I69</f>
        <v>3.3593407282015535E-3</v>
      </c>
      <c r="F69">
        <f>CRI!D69*Planck!J69</f>
        <v>0.18201541626632306</v>
      </c>
      <c r="G69">
        <f>CRI!E69*Planck!H69</f>
        <v>2.0606768824263391E-2</v>
      </c>
      <c r="H69">
        <f>CRI!E69*Planck!I69</f>
        <v>1.9683427288343237E-3</v>
      </c>
      <c r="I69">
        <f>CRI!E69*Planck!J69</f>
        <v>0.10664852128154662</v>
      </c>
      <c r="J69">
        <f>CRI!F69*Planck!H69</f>
        <v>4.3490683998820556E-2</v>
      </c>
      <c r="K69">
        <f>CRI!F69*Planck!I69</f>
        <v>4.1541967278399712E-3</v>
      </c>
      <c r="L69">
        <f>CRI!F69*Planck!J69</f>
        <v>0.22508221340048107</v>
      </c>
      <c r="M69">
        <f>CRI!G69*Planck!H69</f>
        <v>9.9800858562257885E-2</v>
      </c>
      <c r="N69">
        <f>CRI!G69*Planck!I69</f>
        <v>9.5329013470148004E-3</v>
      </c>
      <c r="O69">
        <f>CRI!G69*Planck!J69</f>
        <v>0.51651057373736764</v>
      </c>
      <c r="P69">
        <f>CRI!H69*Planck!H69</f>
        <v>0.15563311352131259</v>
      </c>
      <c r="Q69">
        <f>CRI!H69*Planck!I69</f>
        <v>1.4865955452696884E-2</v>
      </c>
      <c r="R69">
        <f>CRI!H69*Planck!J69</f>
        <v>0.80546550315776544</v>
      </c>
      <c r="S69">
        <f>CRI!I69*Planck!H69</f>
        <v>0.1490828036494799</v>
      </c>
      <c r="T69">
        <f>CRI!I69*Planck!I69</f>
        <v>1.4240274885413941E-2</v>
      </c>
      <c r="U69">
        <f>CRI!I69*Planck!J69</f>
        <v>0.77156495000824243</v>
      </c>
      <c r="V69">
        <f>CRI!J69*Planck!H69</f>
        <v>0.12527116218406231</v>
      </c>
      <c r="W69">
        <f>CRI!J69*Planck!I69</f>
        <v>1.1965805183745902E-2</v>
      </c>
      <c r="X69">
        <f>CRI!J69*Planck!J69</f>
        <v>0.64832989199259439</v>
      </c>
    </row>
    <row r="70" spans="1:24" x14ac:dyDescent="0.25">
      <c r="A70">
        <f>CRI!C70*Planck!H70</f>
        <v>6.594221279722369E-2</v>
      </c>
      <c r="B70">
        <f>CRI!C70*Planck!I70</f>
        <v>6.6598608375164556E-3</v>
      </c>
      <c r="C70">
        <f>CRI!C70*Planck!J70</f>
        <v>0.34324530647788282</v>
      </c>
      <c r="D70">
        <f>CRI!D70*Planck!H70</f>
        <v>3.6832850892504279E-2</v>
      </c>
      <c r="E70">
        <f>CRI!D70*Planck!I70</f>
        <v>3.7199488883909579E-3</v>
      </c>
      <c r="F70">
        <f>CRI!D70*Planck!J70</f>
        <v>0.19172397553489551</v>
      </c>
      <c r="G70">
        <f>CRI!E70*Planck!H70</f>
        <v>2.1502895477355552E-2</v>
      </c>
      <c r="H70">
        <f>CRI!E70*Planck!I70</f>
        <v>2.1716937513640618E-3</v>
      </c>
      <c r="I70">
        <f>CRI!E70*Planck!J70</f>
        <v>0.11192781732974438</v>
      </c>
      <c r="J70">
        <f>CRI!F70*Planck!H70</f>
        <v>4.5872843685025179E-2</v>
      </c>
      <c r="K70">
        <f>CRI!F70*Planck!I70</f>
        <v>4.6329466695766647E-3</v>
      </c>
      <c r="L70">
        <f>CRI!F70*Planck!J70</f>
        <v>0.23877934363678804</v>
      </c>
      <c r="M70">
        <f>CRI!G70*Planck!H70</f>
        <v>0.10432561261530598</v>
      </c>
      <c r="N70">
        <f>CRI!G70*Planck!I70</f>
        <v>1.0536408050835706E-2</v>
      </c>
      <c r="O70">
        <f>CRI!G70*Planck!J70</f>
        <v>0.54304026748009315</v>
      </c>
      <c r="P70">
        <f>CRI!H70*Planck!H70</f>
        <v>0.16231029130390287</v>
      </c>
      <c r="Q70">
        <f>CRI!H70*Planck!I70</f>
        <v>1.6392594466078658E-2</v>
      </c>
      <c r="R70">
        <f>CRI!H70*Planck!J70</f>
        <v>0.84486466740873722</v>
      </c>
      <c r="S70">
        <f>CRI!I70*Planck!H70</f>
        <v>0.15435275719527605</v>
      </c>
      <c r="T70">
        <f>CRI!I70*Planck!I70</f>
        <v>1.5588920043805155E-2</v>
      </c>
      <c r="U70">
        <f>CRI!I70*Planck!J70</f>
        <v>0.80344376085949842</v>
      </c>
      <c r="V70">
        <f>CRI!J70*Planck!H70</f>
        <v>0.12974876386676445</v>
      </c>
      <c r="W70">
        <f>CRI!J70*Planck!I70</f>
        <v>1.310402964258451E-2</v>
      </c>
      <c r="X70">
        <f>CRI!J70*Planck!J70</f>
        <v>0.67537397259512433</v>
      </c>
    </row>
    <row r="71" spans="1:24" x14ac:dyDescent="0.25">
      <c r="A71">
        <f>CRI!C71*Planck!H71</f>
        <v>6.8162292442619843E-2</v>
      </c>
      <c r="B71">
        <f>CRI!C71*Planck!I71</f>
        <v>7.2818354520516222E-3</v>
      </c>
      <c r="C71">
        <f>CRI!C71*Planck!J71</f>
        <v>0.35697221688441999</v>
      </c>
      <c r="D71">
        <f>CRI!D71*Planck!H71</f>
        <v>3.8288321465325979E-2</v>
      </c>
      <c r="E71">
        <f>CRI!D71*Planck!I71</f>
        <v>4.0903738218673628E-3</v>
      </c>
      <c r="F71">
        <f>CRI!D71*Planck!J71</f>
        <v>0.20051947351633714</v>
      </c>
      <c r="G71">
        <f>CRI!E71*Planck!H71</f>
        <v>2.2337376475423377E-2</v>
      </c>
      <c r="H71">
        <f>CRI!E71*Planck!I71</f>
        <v>2.3863208541803275E-3</v>
      </c>
      <c r="I71">
        <f>CRI!E71*Planck!J71</f>
        <v>0.1169829023360133</v>
      </c>
      <c r="J71">
        <f>CRI!F71*Planck!H71</f>
        <v>4.8094974552097221E-2</v>
      </c>
      <c r="K71">
        <f>CRI!F71*Planck!I71</f>
        <v>5.1380268798001897E-3</v>
      </c>
      <c r="L71">
        <f>CRI!F71*Planck!J71</f>
        <v>0.25187782088336741</v>
      </c>
      <c r="M71">
        <f>CRI!G71*Planck!H71</f>
        <v>0.10844826546265848</v>
      </c>
      <c r="N71">
        <f>CRI!G71*Planck!I71</f>
        <v>1.1585620082016412E-2</v>
      </c>
      <c r="O71">
        <f>CRI!G71*Planck!J71</f>
        <v>0.56795357597552254</v>
      </c>
      <c r="P71">
        <f>CRI!H71*Planck!H71</f>
        <v>0.1681962074172462</v>
      </c>
      <c r="Q71">
        <f>CRI!H71*Planck!I71</f>
        <v>1.7968543342384929E-2</v>
      </c>
      <c r="R71">
        <f>CRI!H71*Planck!J71</f>
        <v>0.88085906271168812</v>
      </c>
      <c r="S71">
        <f>CRI!I71*Planck!H71</f>
        <v>0.15884356604745514</v>
      </c>
      <c r="T71">
        <f>CRI!I71*Planck!I71</f>
        <v>1.6969392740837884E-2</v>
      </c>
      <c r="U71">
        <f>CRI!I71*Planck!J71</f>
        <v>0.83187841661165018</v>
      </c>
      <c r="V71">
        <f>CRI!J71*Planck!H71</f>
        <v>0.13357024713556012</v>
      </c>
      <c r="W71">
        <f>CRI!J71*Planck!I71</f>
        <v>1.4269422668696186E-2</v>
      </c>
      <c r="X71">
        <f>CRI!J71*Planck!J71</f>
        <v>0.69951971274908764</v>
      </c>
    </row>
    <row r="72" spans="1:24" x14ac:dyDescent="0.25">
      <c r="A72">
        <f>CRI!C72*Planck!H72</f>
        <v>7.0042681263935563E-2</v>
      </c>
      <c r="B72">
        <f>CRI!C72*Planck!I72</f>
        <v>7.9167813445257321E-3</v>
      </c>
      <c r="C72">
        <f>CRI!C72*Planck!J72</f>
        <v>0.36919493127493413</v>
      </c>
      <c r="D72">
        <f>CRI!D72*Planck!H72</f>
        <v>3.9535202313421412E-2</v>
      </c>
      <c r="E72">
        <f>CRI!D72*Planck!I72</f>
        <v>4.4685832477989688E-3</v>
      </c>
      <c r="F72">
        <f>CRI!D72*Planck!J72</f>
        <v>0.20839002787518504</v>
      </c>
      <c r="G72">
        <f>CRI!E72*Planck!H72</f>
        <v>2.3036259615694363E-2</v>
      </c>
      <c r="H72">
        <f>CRI!E72*Planck!I72</f>
        <v>2.6037414199773516E-3</v>
      </c>
      <c r="I72">
        <f>CRI!E72*Planck!J72</f>
        <v>0.12142411073042277</v>
      </c>
      <c r="J72">
        <f>CRI!F72*Planck!H72</f>
        <v>5.0119429704416116E-2</v>
      </c>
      <c r="K72">
        <f>CRI!F72*Planck!I72</f>
        <v>5.6648968731939685E-3</v>
      </c>
      <c r="L72">
        <f>CRI!F72*Planck!J72</f>
        <v>0.26417948415673065</v>
      </c>
      <c r="M72">
        <f>CRI!G72*Planck!H72</f>
        <v>0.1120682900222969</v>
      </c>
      <c r="N72">
        <f>CRI!G72*Planck!I72</f>
        <v>1.2666850151241171E-2</v>
      </c>
      <c r="O72">
        <f>CRI!G72*Planck!J72</f>
        <v>0.59071189003989455</v>
      </c>
      <c r="P72">
        <f>CRI!H72*Planck!H72</f>
        <v>0.17308324792332525</v>
      </c>
      <c r="Q72">
        <f>CRI!H72*Planck!I72</f>
        <v>1.9563246344694699E-2</v>
      </c>
      <c r="R72">
        <f>CRI!H72*Planck!J72</f>
        <v>0.91232169683939279</v>
      </c>
      <c r="S72">
        <f>CRI!I72*Planck!H72</f>
        <v>0.16249902053233051</v>
      </c>
      <c r="T72">
        <f>CRI!I72*Planck!I72</f>
        <v>1.8366932719299699E-2</v>
      </c>
      <c r="U72">
        <f>CRI!I72*Planck!J72</f>
        <v>0.85653224055784716</v>
      </c>
      <c r="V72">
        <f>CRI!J72*Planck!H72</f>
        <v>0.13666105366607872</v>
      </c>
      <c r="W72">
        <f>CRI!J72*Planck!I72</f>
        <v>1.5446520045541317E-2</v>
      </c>
      <c r="X72">
        <f>CRI!J72*Planck!J72</f>
        <v>0.72034033257642704</v>
      </c>
    </row>
    <row r="73" spans="1:24" x14ac:dyDescent="0.25">
      <c r="A73">
        <f>CRI!C73*Planck!H73</f>
        <v>7.1485298218036425E-2</v>
      </c>
      <c r="B73">
        <f>CRI!C73*Planck!I73</f>
        <v>8.5488317834897607E-3</v>
      </c>
      <c r="C73">
        <f>CRI!C73*Planck!J73</f>
        <v>0.37936790918183733</v>
      </c>
      <c r="D73">
        <f>CRI!D73*Planck!H73</f>
        <v>4.0484995250820277E-2</v>
      </c>
      <c r="E73">
        <f>CRI!D73*Planck!I73</f>
        <v>4.8415467625106748E-3</v>
      </c>
      <c r="F73">
        <f>CRI!D73*Planck!J73</f>
        <v>0.2148512824930085</v>
      </c>
      <c r="G73">
        <f>CRI!E73*Planck!H73</f>
        <v>2.361624722964516E-2</v>
      </c>
      <c r="H73">
        <f>CRI!E73*Planck!I73</f>
        <v>2.8242356114645604E-3</v>
      </c>
      <c r="I73">
        <f>CRI!E73*Planck!J73</f>
        <v>0.12532991478758829</v>
      </c>
      <c r="J73">
        <f>CRI!F73*Planck!H73</f>
        <v>5.1911184948182289E-2</v>
      </c>
      <c r="K73">
        <f>CRI!F73*Planck!I73</f>
        <v>6.2079895987853066E-3</v>
      </c>
      <c r="L73">
        <f>CRI!F73*Planck!J73</f>
        <v>0.27548934099535916</v>
      </c>
      <c r="M73">
        <f>CRI!G73*Planck!H73</f>
        <v>0.1151212482879064</v>
      </c>
      <c r="N73">
        <f>CRI!G73*Planck!I73</f>
        <v>1.3767197044026031E-2</v>
      </c>
      <c r="O73">
        <f>CRI!G73*Planck!J73</f>
        <v>0.61094110752925446</v>
      </c>
      <c r="P73">
        <f>CRI!H73*Planck!H73</f>
        <v>0.17696271509006348</v>
      </c>
      <c r="Q73">
        <f>CRI!H73*Planck!I73</f>
        <v>2.1162735848710184E-2</v>
      </c>
      <c r="R73">
        <f>CRI!H73*Planck!J73</f>
        <v>0.93912981970214404</v>
      </c>
      <c r="S73">
        <f>CRI!I73*Planck!H73</f>
        <v>0.16518641930169595</v>
      </c>
      <c r="T73">
        <f>CRI!I73*Planck!I73</f>
        <v>1.9754424290432709E-2</v>
      </c>
      <c r="U73">
        <f>CRI!I73*Planck!J73</f>
        <v>0.87663377054930347</v>
      </c>
      <c r="V73">
        <f>CRI!J73*Planck!H73</f>
        <v>0.13892846247628185</v>
      </c>
      <c r="W73">
        <f>CRI!J73*Planck!I73</f>
        <v>1.6614270140219416E-2</v>
      </c>
      <c r="X73">
        <f>CRI!J73*Planck!J73</f>
        <v>0.73728447176256451</v>
      </c>
    </row>
    <row r="74" spans="1:24" x14ac:dyDescent="0.25">
      <c r="A74">
        <f>CRI!C74*Planck!H74</f>
        <v>7.2436944487120736E-2</v>
      </c>
      <c r="B74">
        <f>CRI!C74*Planck!I74</f>
        <v>9.1671803824979973E-3</v>
      </c>
      <c r="C74">
        <f>CRI!C74*Planck!J74</f>
        <v>0.38716873479126085</v>
      </c>
      <c r="D74">
        <f>CRI!D74*Planck!H74</f>
        <v>4.1198512177049923E-2</v>
      </c>
      <c r="E74">
        <f>CRI!D74*Planck!I74</f>
        <v>5.2138338425457365E-3</v>
      </c>
      <c r="F74">
        <f>CRI!D74*Planck!J74</f>
        <v>0.22020221791252961</v>
      </c>
      <c r="G74">
        <f>CRI!E74*Planck!H74</f>
        <v>2.4059413704650815E-2</v>
      </c>
      <c r="H74">
        <f>CRI!E74*Planck!I74</f>
        <v>3.0448134841868342E-3</v>
      </c>
      <c r="I74">
        <f>CRI!E74*Planck!J74</f>
        <v>0.12859532976995447</v>
      </c>
      <c r="J74">
        <f>CRI!F74*Planck!H74</f>
        <v>5.3422246559251547E-2</v>
      </c>
      <c r="K74">
        <f>CRI!F74*Planck!I74</f>
        <v>6.760795532092273E-3</v>
      </c>
      <c r="L74">
        <f>CRI!F74*Planck!J74</f>
        <v>0.28553694190855489</v>
      </c>
      <c r="M74">
        <f>CRI!G74*Planck!H74</f>
        <v>0.11751600726169499</v>
      </c>
      <c r="N74">
        <f>CRI!G74*Planck!I74</f>
        <v>1.4872113174106125E-2</v>
      </c>
      <c r="O74">
        <f>CRI!G74*Planck!J74</f>
        <v>0.62811213492475082</v>
      </c>
      <c r="P74">
        <f>CRI!H74*Planck!H74</f>
        <v>0.17979884435196042</v>
      </c>
      <c r="Q74">
        <f>CRI!H74*Planck!I74</f>
        <v>2.2754251306557529E-2</v>
      </c>
      <c r="R74">
        <f>CRI!H74*Planck!J74</f>
        <v>0.96100810957116534</v>
      </c>
      <c r="S74">
        <f>CRI!I74*Planck!H74</f>
        <v>0.16683133777189996</v>
      </c>
      <c r="T74">
        <f>CRI!I74*Planck!I74</f>
        <v>2.1113162318440699E-2</v>
      </c>
      <c r="U74">
        <f>CRI!I74*Planck!J74</f>
        <v>0.89169799231612268</v>
      </c>
      <c r="V74">
        <f>CRI!J74*Planck!H74</f>
        <v>0.14034657994379643</v>
      </c>
      <c r="W74">
        <f>CRI!J74*Planck!I74</f>
        <v>1.7761411991089868E-2</v>
      </c>
      <c r="X74">
        <f>CRI!J74*Planck!J74</f>
        <v>0.75013942365806785</v>
      </c>
    </row>
    <row r="75" spans="1:24" x14ac:dyDescent="0.25">
      <c r="A75">
        <f>CRI!C75*Planck!H75</f>
        <v>7.2878652696620166E-2</v>
      </c>
      <c r="B75">
        <f>CRI!C75*Planck!I75</f>
        <v>9.7650290948609678E-3</v>
      </c>
      <c r="C75">
        <f>CRI!C75*Planck!J75</f>
        <v>0.39245389990461343</v>
      </c>
      <c r="D75">
        <f>CRI!D75*Planck!H75</f>
        <v>4.1644944398068665E-2</v>
      </c>
      <c r="E75">
        <f>CRI!D75*Planck!I75</f>
        <v>5.5800166256348383E-3</v>
      </c>
      <c r="F75">
        <f>CRI!D75*Planck!J75</f>
        <v>0.22425937137406479</v>
      </c>
      <c r="G75">
        <f>CRI!E75*Planck!H75</f>
        <v>2.4347279405140459E-2</v>
      </c>
      <c r="H75">
        <f>CRI!E75*Planck!I75</f>
        <v>3.2622981212567319E-3</v>
      </c>
      <c r="I75">
        <f>CRI!E75*Planck!J75</f>
        <v>0.13111088639894386</v>
      </c>
      <c r="J75">
        <f>CRI!F75*Planck!H75</f>
        <v>5.4634511694644942E-2</v>
      </c>
      <c r="K75">
        <f>CRI!F75*Planck!I75</f>
        <v>7.3204920308093417E-3</v>
      </c>
      <c r="L75">
        <f>CRI!F75*Planck!J75</f>
        <v>0.29420861103462737</v>
      </c>
      <c r="M75">
        <f>CRI!G75*Planck!H75</f>
        <v>0.11919070293240344</v>
      </c>
      <c r="N75">
        <f>CRI!G75*Planck!I75</f>
        <v>1.5970392411299713E-2</v>
      </c>
      <c r="O75">
        <f>CRI!G75*Planck!J75</f>
        <v>0.64184578703611661</v>
      </c>
      <c r="P75">
        <f>CRI!H75*Planck!H75</f>
        <v>0.18146229690694499</v>
      </c>
      <c r="Q75">
        <f>CRI!H75*Planck!I75</f>
        <v>2.43141790270609E-2</v>
      </c>
      <c r="R75">
        <f>CRI!H75*Planck!J75</f>
        <v>0.97718033294655215</v>
      </c>
      <c r="S75">
        <f>CRI!I75*Planck!H75</f>
        <v>0.16733043097876024</v>
      </c>
      <c r="T75">
        <f>CRI!I75*Planck!I75</f>
        <v>2.2420646739521804E-2</v>
      </c>
      <c r="U75">
        <f>CRI!I75*Planck!J75</f>
        <v>0.9010797782404627</v>
      </c>
      <c r="V75">
        <f>CRI!J75*Planck!H75</f>
        <v>0.14076382851792332</v>
      </c>
      <c r="W75">
        <f>CRI!J75*Planck!I75</f>
        <v>1.8860980961099578E-2</v>
      </c>
      <c r="X75">
        <f>CRI!J75*Planck!J75</f>
        <v>0.75801776546735233</v>
      </c>
    </row>
    <row r="76" spans="1:24" x14ac:dyDescent="0.25">
      <c r="A76">
        <f>CRI!C76*Planck!H76</f>
        <v>7.2806428453650374E-2</v>
      </c>
      <c r="B76">
        <f>CRI!C76*Planck!I76</f>
        <v>1.0336876804747994E-2</v>
      </c>
      <c r="C76">
        <f>CRI!C76*Planck!J76</f>
        <v>0.39515648297912276</v>
      </c>
      <c r="D76">
        <f>CRI!D76*Planck!H76</f>
        <v>4.1799917144548594E-2</v>
      </c>
      <c r="E76">
        <f>CRI!D76*Planck!I76</f>
        <v>5.934648947200331E-3</v>
      </c>
      <c r="F76">
        <f>CRI!D76*Planck!J76</f>
        <v>0.22686881637345863</v>
      </c>
      <c r="G76">
        <f>CRI!E76*Planck!H76</f>
        <v>2.4465053227012794E-2</v>
      </c>
      <c r="H76">
        <f>CRI!E76*Planck!I76</f>
        <v>3.4734878032127137E-3</v>
      </c>
      <c r="I76">
        <f>CRI!E76*Planck!J76</f>
        <v>0.13278393947366748</v>
      </c>
      <c r="J76">
        <f>CRI!F76*Planck!H76</f>
        <v>5.547156453611457E-2</v>
      </c>
      <c r="K76">
        <f>CRI!F76*Planck!I76</f>
        <v>7.8757156607603771E-3</v>
      </c>
      <c r="L76">
        <f>CRI!F76*Planck!J76</f>
        <v>0.30107160607933164</v>
      </c>
      <c r="M76">
        <f>CRI!G76*Planck!H76</f>
        <v>0.12003575580633283</v>
      </c>
      <c r="N76">
        <f>CRI!G76*Planck!I76</f>
        <v>1.7042379997046334E-2</v>
      </c>
      <c r="O76">
        <f>CRI!G76*Planck!J76</f>
        <v>0.65149339287213859</v>
      </c>
      <c r="P76">
        <f>CRI!H76*Planck!H76</f>
        <v>0.18185253468207371</v>
      </c>
      <c r="Q76">
        <f>CRI!H76*Planck!I76</f>
        <v>2.5818973510511618E-2</v>
      </c>
      <c r="R76">
        <f>CRI!H76*Planck!J76</f>
        <v>0.98700361426950711</v>
      </c>
      <c r="S76">
        <f>CRI!I76*Planck!H76</f>
        <v>0.16661093735080637</v>
      </c>
      <c r="T76">
        <f>CRI!I76*Planck!I76</f>
        <v>2.3655009183911179E-2</v>
      </c>
      <c r="U76">
        <f>CRI!I76*Planck!J76</f>
        <v>0.90427993005195473</v>
      </c>
      <c r="V76">
        <f>CRI!J76*Planck!H76</f>
        <v>0.14018344669916688</v>
      </c>
      <c r="W76">
        <f>CRI!J76*Planck!I76</f>
        <v>1.9902899364397979E-2</v>
      </c>
      <c r="X76">
        <f>CRI!J76*Planck!J76</f>
        <v>0.76084487243868826</v>
      </c>
    </row>
    <row r="77" spans="1:24" x14ac:dyDescent="0.25">
      <c r="A77">
        <f>CRI!C77*Planck!H77</f>
        <v>7.2231457597551132E-2</v>
      </c>
      <c r="B77">
        <f>CRI!C77*Planck!I77</f>
        <v>1.0878914228686708E-2</v>
      </c>
      <c r="C77">
        <f>CRI!C77*Planck!J77</f>
        <v>0.39528988138026017</v>
      </c>
      <c r="D77">
        <f>CRI!D77*Planck!H77</f>
        <v>4.1646966542732179E-2</v>
      </c>
      <c r="E77">
        <f>CRI!D77*Planck!I77</f>
        <v>6.2725271228463901E-3</v>
      </c>
      <c r="F77">
        <f>CRI!D77*Planck!J77</f>
        <v>0.22791488656159142</v>
      </c>
      <c r="G77">
        <f>CRI!E77*Planck!H77</f>
        <v>2.4402519458632137E-2</v>
      </c>
      <c r="H77">
        <f>CRI!E77*Planck!I77</f>
        <v>3.6753088610428065E-3</v>
      </c>
      <c r="I77">
        <f>CRI!E77*Planck!J77</f>
        <v>0.13354387884468247</v>
      </c>
      <c r="J77">
        <f>CRI!F77*Planck!H77</f>
        <v>5.5963111291796361E-2</v>
      </c>
      <c r="K77">
        <f>CRI!F77*Planck!I77</f>
        <v>8.4287083213248366E-3</v>
      </c>
      <c r="L77">
        <f>CRI!F77*Planck!J77</f>
        <v>0.30626062881713845</v>
      </c>
      <c r="M77">
        <f>CRI!G77*Planck!H77</f>
        <v>0.12006039573647011</v>
      </c>
      <c r="N77">
        <f>CRI!G77*Planck!I77</f>
        <v>1.8082519596330608E-2</v>
      </c>
      <c r="O77">
        <f>CRI!G77*Planck!J77</f>
        <v>0.65703588391583778</v>
      </c>
      <c r="P77">
        <f>CRI!H77*Planck!H77</f>
        <v>0.18090401091999292</v>
      </c>
      <c r="Q77">
        <f>CRI!H77*Planck!I77</f>
        <v>2.724628968986401E-2</v>
      </c>
      <c r="R77">
        <f>CRI!H77*Planck!J77</f>
        <v>0.99000528850191283</v>
      </c>
      <c r="S77">
        <f>CRI!I77*Planck!H77</f>
        <v>0.16463566461423815</v>
      </c>
      <c r="T77">
        <f>CRI!I77*Planck!I77</f>
        <v>2.4796083782502136E-2</v>
      </c>
      <c r="U77">
        <f>CRI!I77*Planck!J77</f>
        <v>0.90097603593879116</v>
      </c>
      <c r="V77">
        <f>CRI!J77*Planck!H77</f>
        <v>0.13860631052503053</v>
      </c>
      <c r="W77">
        <f>CRI!J77*Planck!I77</f>
        <v>2.0875754330723143E-2</v>
      </c>
      <c r="X77">
        <f>CRI!J77*Planck!J77</f>
        <v>0.75852923183779641</v>
      </c>
    </row>
    <row r="78" spans="1:24" x14ac:dyDescent="0.25">
      <c r="A78">
        <f>CRI!C78*Planck!H78</f>
        <v>7.1156740104684882E-2</v>
      </c>
      <c r="B78">
        <f>CRI!C78*Planck!I78</f>
        <v>1.1385002280591434E-2</v>
      </c>
      <c r="C78">
        <f>CRI!C78*Planck!J78</f>
        <v>0.39281714358981962</v>
      </c>
      <c r="D78">
        <f>CRI!D78*Planck!H78</f>
        <v>4.1248421803347798E-2</v>
      </c>
      <c r="E78">
        <f>CRI!D78*Planck!I78</f>
        <v>6.5997033536250114E-3</v>
      </c>
      <c r="F78">
        <f>CRI!D78*Planck!J78</f>
        <v>0.22770980242407599</v>
      </c>
      <c r="G78">
        <f>CRI!E78*Planck!H78</f>
        <v>2.4190079141682943E-2</v>
      </c>
      <c r="H78">
        <f>CRI!E78*Planck!I78</f>
        <v>3.8703867798127994E-3</v>
      </c>
      <c r="I78">
        <f>CRI!E78*Planck!J78</f>
        <v>0.1335400944122502</v>
      </c>
      <c r="J78">
        <f>CRI!F78*Planck!H78</f>
        <v>5.6058018728070029E-2</v>
      </c>
      <c r="K78">
        <f>CRI!F78*Planck!I78</f>
        <v>8.969223015635238E-3</v>
      </c>
      <c r="L78">
        <f>CRI!F78*Planck!J78</f>
        <v>0.3094654246339662</v>
      </c>
      <c r="M78">
        <f>CRI!G78*Planck!H78</f>
        <v>0.11924777393615812</v>
      </c>
      <c r="N78">
        <f>CRI!G78*Planck!I78</f>
        <v>1.9079516237271062E-2</v>
      </c>
      <c r="O78">
        <f>CRI!G78*Planck!J78</f>
        <v>0.65830123566835674</v>
      </c>
      <c r="P78">
        <f>CRI!H78*Planck!H78</f>
        <v>0.17858253645234456</v>
      </c>
      <c r="Q78">
        <f>CRI!H78*Planck!I78</f>
        <v>2.8573014752960622E-2</v>
      </c>
      <c r="R78">
        <f>CRI!H78*Planck!J78</f>
        <v>0.985855756756572</v>
      </c>
      <c r="S78">
        <f>CRI!I78*Planck!H78</f>
        <v>0.16145994391248136</v>
      </c>
      <c r="T78">
        <f>CRI!I78*Planck!I78</f>
        <v>2.5833418267382641E-2</v>
      </c>
      <c r="U78">
        <f>CRI!I78*Planck!J78</f>
        <v>0.89133136057897677</v>
      </c>
      <c r="V78">
        <f>CRI!J78*Planck!H78</f>
        <v>0.13601699214593038</v>
      </c>
      <c r="W78">
        <f>CRI!J78*Planck!I78</f>
        <v>2.1762573208137306E-2</v>
      </c>
      <c r="X78">
        <f>CRI!J78*Planck!J78</f>
        <v>0.75087484693421946</v>
      </c>
    </row>
    <row r="79" spans="1:24" x14ac:dyDescent="0.25">
      <c r="A79">
        <f>CRI!C79*Planck!H79</f>
        <v>6.9615497925673134E-2</v>
      </c>
      <c r="B79">
        <f>CRI!C79*Planck!I79</f>
        <v>1.1848779338089158E-2</v>
      </c>
      <c r="C79">
        <f>CRI!C79*Planck!J79</f>
        <v>0.38784266420704155</v>
      </c>
      <c r="D79">
        <f>CRI!D79*Planck!H79</f>
        <v>4.0616911951206855E-2</v>
      </c>
      <c r="E79">
        <f>CRI!D79*Planck!I79</f>
        <v>6.9131277006490343E-3</v>
      </c>
      <c r="F79">
        <f>CRI!D79*Planck!J79</f>
        <v>0.2262854078819917</v>
      </c>
      <c r="G79">
        <f>CRI!E79*Planck!H79</f>
        <v>2.3834885540359372E-2</v>
      </c>
      <c r="H79">
        <f>CRI!E79*Planck!I79</f>
        <v>4.056773387125053E-3</v>
      </c>
      <c r="I79">
        <f>CRI!E79*Planck!J79</f>
        <v>0.13278918896640909</v>
      </c>
      <c r="J79">
        <f>CRI!F79*Planck!H79</f>
        <v>5.5793153470960109E-2</v>
      </c>
      <c r="K79">
        <f>CRI!F79*Planck!I79</f>
        <v>9.4961723143799134E-3</v>
      </c>
      <c r="L79">
        <f>CRI!F79*Planck!J79</f>
        <v>0.31083545950921648</v>
      </c>
      <c r="M79">
        <f>CRI!G79*Planck!H79</f>
        <v>0.11760012878895937</v>
      </c>
      <c r="N79">
        <f>CRI!G79*Planck!I79</f>
        <v>2.0015916249553598E-2</v>
      </c>
      <c r="O79">
        <f>CRI!G79*Planck!J79</f>
        <v>0.65517519258855739</v>
      </c>
      <c r="P79">
        <f>CRI!H79*Planck!H79</f>
        <v>0.17493609519450021</v>
      </c>
      <c r="Q79">
        <f>CRI!H79*Planck!I79</f>
        <v>2.9774680236283744E-2</v>
      </c>
      <c r="R79">
        <f>CRI!H79*Planck!J79</f>
        <v>0.97460598929639208</v>
      </c>
      <c r="S79">
        <f>CRI!I79*Planck!H79</f>
        <v>0.15711503150118</v>
      </c>
      <c r="T79">
        <f>CRI!I79*Planck!I79</f>
        <v>2.6741478469952465E-2</v>
      </c>
      <c r="U79">
        <f>CRI!I79*Planck!J79</f>
        <v>0.87532107390010738</v>
      </c>
      <c r="V79">
        <f>CRI!J79*Planck!H79</f>
        <v>0.13252448248265863</v>
      </c>
      <c r="W79">
        <f>CRI!J79*Planck!I79</f>
        <v>2.2556088753513011E-2</v>
      </c>
      <c r="X79">
        <f>CRI!J79*Planck!J79</f>
        <v>0.73832192385682405</v>
      </c>
    </row>
    <row r="80" spans="1:24" x14ac:dyDescent="0.25">
      <c r="A80">
        <f>CRI!C80*Planck!H80</f>
        <v>6.7651011911134665E-2</v>
      </c>
      <c r="B80">
        <f>CRI!C80*Planck!I80</f>
        <v>1.2263792455814142E-2</v>
      </c>
      <c r="C80">
        <f>CRI!C80*Planck!J80</f>
        <v>0.38052097112715783</v>
      </c>
      <c r="D80">
        <f>CRI!D80*Planck!H80</f>
        <v>3.97388416887417E-2</v>
      </c>
      <c r="E80">
        <f>CRI!D80*Planck!I80</f>
        <v>7.2038672170248843E-3</v>
      </c>
      <c r="F80">
        <f>CRI!D80*Planck!J80</f>
        <v>0.22352160305793647</v>
      </c>
      <c r="G80">
        <f>CRI!E80*Planck!H80</f>
        <v>2.331631343495176E-2</v>
      </c>
      <c r="H80">
        <f>CRI!E80*Planck!I80</f>
        <v>4.2267871643453638E-3</v>
      </c>
      <c r="I80">
        <f>CRI!E80*Planck!J80</f>
        <v>0.13114875861764816</v>
      </c>
      <c r="J80">
        <f>CRI!F80*Planck!H80</f>
        <v>5.5119642404044961E-2</v>
      </c>
      <c r="K80">
        <f>CRI!F80*Planck!I80</f>
        <v>9.9921026394971212E-3</v>
      </c>
      <c r="L80">
        <f>CRI!F80*Planck!J80</f>
        <v>0.31003497602253483</v>
      </c>
      <c r="M80">
        <f>CRI!G80*Planck!H80</f>
        <v>0.11520281013852643</v>
      </c>
      <c r="N80">
        <f>CRI!G80*Planck!I80</f>
        <v>2.088399439939365E-2</v>
      </c>
      <c r="O80">
        <f>CRI!G80*Planck!J80</f>
        <v>0.64798861025276877</v>
      </c>
      <c r="P80">
        <f>CRI!H80*Planck!H80</f>
        <v>0.17007734018057455</v>
      </c>
      <c r="Q80">
        <f>CRI!H80*Planck!I80</f>
        <v>3.0831663008253764E-2</v>
      </c>
      <c r="R80">
        <f>CRI!H80*Planck!J80</f>
        <v>0.95664488710455309</v>
      </c>
      <c r="S80">
        <f>CRI!I80*Planck!H80</f>
        <v>0.1517858301665585</v>
      </c>
      <c r="T80">
        <f>CRI!I80*Planck!I80</f>
        <v>2.7515773471967059E-2</v>
      </c>
      <c r="U80">
        <f>CRI!I80*Planck!J80</f>
        <v>0.85375946148729165</v>
      </c>
      <c r="V80">
        <f>CRI!J80*Planck!H80</f>
        <v>0.12819376532436025</v>
      </c>
      <c r="W80">
        <f>CRI!J80*Planck!I80</f>
        <v>2.3238998023155061E-2</v>
      </c>
      <c r="X80">
        <f>CRI!J80*Planck!J80</f>
        <v>0.72105966630254903</v>
      </c>
    </row>
    <row r="81" spans="1:24" x14ac:dyDescent="0.25">
      <c r="A81">
        <f>CRI!C81*Planck!H81</f>
        <v>6.5256434342557609E-2</v>
      </c>
      <c r="B81">
        <f>CRI!C81*Planck!I81</f>
        <v>1.261379828454484E-2</v>
      </c>
      <c r="C81">
        <f>CRI!C81*Planck!J81</f>
        <v>0.37072511180908763</v>
      </c>
      <c r="D81">
        <f>CRI!D81*Planck!H81</f>
        <v>3.8609070046594876E-2</v>
      </c>
      <c r="E81">
        <f>CRI!D81*Planck!I81</f>
        <v>7.4629732137234438E-3</v>
      </c>
      <c r="F81">
        <f>CRI!D81*Planck!J81</f>
        <v>0.21934008430083946</v>
      </c>
      <c r="G81">
        <f>CRI!E81*Planck!H81</f>
        <v>2.2650259651568316E-2</v>
      </c>
      <c r="H81">
        <f>CRI!E81*Planck!I81</f>
        <v>4.3782013101981857E-3</v>
      </c>
      <c r="I81">
        <f>CRI!E81*Planck!J81</f>
        <v>0.12867727338201088</v>
      </c>
      <c r="J81">
        <f>CRI!F81*Planck!H81</f>
        <v>5.4153365885906475E-2</v>
      </c>
      <c r="K81">
        <f>CRI!F81*Planck!I81</f>
        <v>1.0467621171702591E-2</v>
      </c>
      <c r="L81">
        <f>CRI!F81*Planck!J81</f>
        <v>0.3076480170139842</v>
      </c>
      <c r="M81">
        <f>CRI!G81*Planck!H81</f>
        <v>0.1120669709557988</v>
      </c>
      <c r="N81">
        <f>CRI!G81*Planck!I81</f>
        <v>2.1662080992287759E-2</v>
      </c>
      <c r="O81">
        <f>CRI!G81*Planck!J81</f>
        <v>0.63665814346524341</v>
      </c>
      <c r="P81">
        <f>CRI!H81*Planck!H81</f>
        <v>0.16420698042823254</v>
      </c>
      <c r="Q81">
        <f>CRI!H81*Planck!I81</f>
        <v>3.1740528714194957E-2</v>
      </c>
      <c r="R81">
        <f>CRI!H81*Planck!J81</f>
        <v>0.93286818062304888</v>
      </c>
      <c r="S81">
        <f>CRI!I81*Planck!H81</f>
        <v>0.1455834336036097</v>
      </c>
      <c r="T81">
        <f>CRI!I81*Planck!I81</f>
        <v>2.8140674303587559E-2</v>
      </c>
      <c r="U81">
        <f>CRI!I81*Planck!J81</f>
        <v>0.82706686695339549</v>
      </c>
      <c r="V81">
        <f>CRI!J81*Planck!H81</f>
        <v>0.12311082304734779</v>
      </c>
      <c r="W81">
        <f>CRI!J81*Planck!I81</f>
        <v>2.3796811827194848E-2</v>
      </c>
      <c r="X81">
        <f>CRI!J81*Planck!J81</f>
        <v>0.6993988270881063</v>
      </c>
    </row>
    <row r="82" spans="1:24" x14ac:dyDescent="0.25">
      <c r="A82">
        <f>CRI!C82*Planck!H82</f>
        <v>6.2525640962981008E-2</v>
      </c>
      <c r="B82">
        <f>CRI!C82*Planck!I82</f>
        <v>1.2900751230326205E-2</v>
      </c>
      <c r="C82">
        <f>CRI!C82*Planck!J82</f>
        <v>0.35889889922767498</v>
      </c>
      <c r="D82">
        <f>CRI!D82*Planck!H82</f>
        <v>3.7231177118865963E-2</v>
      </c>
      <c r="E82">
        <f>CRI!D82*Planck!I82</f>
        <v>7.6818109598760578E-3</v>
      </c>
      <c r="F82">
        <f>CRI!D82*Planck!J82</f>
        <v>0.21370798090375193</v>
      </c>
      <c r="G82">
        <f>CRI!E82*Planck!H82</f>
        <v>2.1883974337043352E-2</v>
      </c>
      <c r="H82">
        <f>CRI!E82*Planck!I82</f>
        <v>4.5152629306141716E-3</v>
      </c>
      <c r="I82">
        <f>CRI!E82*Planck!J82</f>
        <v>0.12561461472968624</v>
      </c>
      <c r="J82">
        <f>CRI!F82*Planck!H82</f>
        <v>5.2862587359611211E-2</v>
      </c>
      <c r="K82">
        <f>CRI!F82*Planck!I82</f>
        <v>1.0906998767457609E-2</v>
      </c>
      <c r="L82">
        <f>CRI!F82*Planck!J82</f>
        <v>0.30343270571067066</v>
      </c>
      <c r="M82">
        <f>CRI!G82*Planck!H82</f>
        <v>0.1082830418495262</v>
      </c>
      <c r="N82">
        <f>CRI!G82*Planck!I82</f>
        <v>2.2341755539792198E-2</v>
      </c>
      <c r="O82">
        <f>CRI!G82*Planck!J82</f>
        <v>0.62154763911701894</v>
      </c>
      <c r="P82">
        <f>CRI!H82*Planck!H82</f>
        <v>0.15745093224314308</v>
      </c>
      <c r="Q82">
        <f>CRI!H82*Planck!I82</f>
        <v>3.2486437189094171E-2</v>
      </c>
      <c r="R82">
        <f>CRI!H82*Planck!J82</f>
        <v>0.90377268260059973</v>
      </c>
      <c r="S82">
        <f>CRI!I82*Planck!H82</f>
        <v>0.13869323995424876</v>
      </c>
      <c r="T82">
        <f>CRI!I82*Planck!I82</f>
        <v>2.8616211819996306E-2</v>
      </c>
      <c r="U82">
        <f>CRI!I82*Planck!J82</f>
        <v>0.79610301283229723</v>
      </c>
      <c r="V82">
        <f>CRI!J82*Planck!H82</f>
        <v>0.1173776805350507</v>
      </c>
      <c r="W82">
        <f>CRI!J82*Planck!I82</f>
        <v>2.4218228446021464E-2</v>
      </c>
      <c r="X82">
        <f>CRI!J82*Planck!J82</f>
        <v>0.67375111536831711</v>
      </c>
    </row>
    <row r="83" spans="1:24" x14ac:dyDescent="0.25">
      <c r="A83">
        <f>CRI!C83*Planck!H83</f>
        <v>5.9532881910337176E-2</v>
      </c>
      <c r="B83">
        <f>CRI!C83*Planck!I83</f>
        <v>1.3124183452287656E-2</v>
      </c>
      <c r="C83">
        <f>CRI!C83*Planck!J83</f>
        <v>0.34539598197483229</v>
      </c>
      <c r="D83">
        <f>CRI!D83*Planck!H83</f>
        <v>3.5676353640256703E-2</v>
      </c>
      <c r="E83">
        <f>CRI!D83*Planck!I83</f>
        <v>7.8649478247771205E-3</v>
      </c>
      <c r="F83">
        <f>CRI!D83*Planck!J83</f>
        <v>0.20698593455322373</v>
      </c>
      <c r="G83">
        <f>CRI!E83*Planck!H83</f>
        <v>2.1010010692400417E-2</v>
      </c>
      <c r="H83">
        <f>CRI!E83*Planck!I83</f>
        <v>4.6317131946825747E-3</v>
      </c>
      <c r="I83">
        <f>CRI!E83*Planck!J83</f>
        <v>0.12189521221789391</v>
      </c>
      <c r="J83">
        <f>CRI!F83*Planck!H83</f>
        <v>5.1345755163105022E-2</v>
      </c>
      <c r="K83">
        <f>CRI!F83*Planck!I83</f>
        <v>1.1319309407391996E-2</v>
      </c>
      <c r="L83">
        <f>CRI!F83*Planck!J83</f>
        <v>0.29789617024605303</v>
      </c>
      <c r="M83">
        <f>CRI!G83*Planck!H83</f>
        <v>0.10399277550457806</v>
      </c>
      <c r="N83">
        <f>CRI!G83*Planck!I83</f>
        <v>2.29254862126482E-2</v>
      </c>
      <c r="O83">
        <f>CRI!G83*Planck!J83</f>
        <v>0.60334197944237555</v>
      </c>
      <c r="P83">
        <f>CRI!H83*Planck!H83</f>
        <v>0.14999792149813096</v>
      </c>
      <c r="Q83">
        <f>CRI!H83*Planck!I83</f>
        <v>3.3067444007972499E-2</v>
      </c>
      <c r="R83">
        <f>CRI!H83*Planck!J83</f>
        <v>0.87025317316336392</v>
      </c>
      <c r="S83">
        <f>CRI!I83*Planck!H83</f>
        <v>0.13129223455909059</v>
      </c>
      <c r="T83">
        <f>CRI!I83*Planck!I83</f>
        <v>2.8943725163674463E-2</v>
      </c>
      <c r="U83">
        <f>CRI!I83*Planck!J83</f>
        <v>0.76172711325323905</v>
      </c>
      <c r="V83">
        <f>CRI!J83*Planck!H83</f>
        <v>0.1111497339856022</v>
      </c>
      <c r="W83">
        <f>CRI!J83*Planck!I83</f>
        <v>2.4503256900901361E-2</v>
      </c>
      <c r="X83">
        <f>CRI!J83*Planck!J83</f>
        <v>0.64486499366885808</v>
      </c>
    </row>
    <row r="84" spans="1:24" x14ac:dyDescent="0.25">
      <c r="A84">
        <f>CRI!C84*Planck!H84</f>
        <v>5.6331356794965717E-2</v>
      </c>
      <c r="B84">
        <f>CRI!C84*Planck!I84</f>
        <v>1.3288351641074779E-2</v>
      </c>
      <c r="C84">
        <f>CRI!C84*Planck!J84</f>
        <v>0.33047332092559029</v>
      </c>
      <c r="D84">
        <f>CRI!D84*Planck!H84</f>
        <v>3.3973564636379877E-2</v>
      </c>
      <c r="E84">
        <f>CRI!D84*Planck!I84</f>
        <v>8.0142339733124349E-3</v>
      </c>
      <c r="F84">
        <f>CRI!D84*Planck!J84</f>
        <v>0.19930918351442992</v>
      </c>
      <c r="G84">
        <f>CRI!E84*Planck!H84</f>
        <v>2.0044917107697655E-2</v>
      </c>
      <c r="H84">
        <f>CRI!E84*Planck!I84</f>
        <v>4.7285192883386529E-3</v>
      </c>
      <c r="I84">
        <f>CRI!E84*Planck!J84</f>
        <v>0.11759543354104034</v>
      </c>
      <c r="J84">
        <f>CRI!F84*Planck!H84</f>
        <v>4.9598320535713426E-2</v>
      </c>
      <c r="K84">
        <f>CRI!F84*Planck!I84</f>
        <v>1.1700054136530257E-2</v>
      </c>
      <c r="L84">
        <f>CRI!F84*Planck!J84</f>
        <v>0.29097331632590751</v>
      </c>
      <c r="M84">
        <f>CRI!G84*Planck!H84</f>
        <v>9.9299435518133E-2</v>
      </c>
      <c r="N84">
        <f>CRI!G84*Planck!I84</f>
        <v>2.342435708992379E-2</v>
      </c>
      <c r="O84">
        <f>CRI!G84*Planck!J84</f>
        <v>0.58254968615715375</v>
      </c>
      <c r="P84">
        <f>CRI!H84*Planck!H84</f>
        <v>0.14195913090118184</v>
      </c>
      <c r="Q84">
        <f>CRI!H84*Planck!I84</f>
        <v>3.3487616088182973E-2</v>
      </c>
      <c r="R84">
        <f>CRI!H84*Planck!J84</f>
        <v>0.83281689087270105</v>
      </c>
      <c r="S84">
        <f>CRI!I84*Planck!H84</f>
        <v>0.1235075277174294</v>
      </c>
      <c r="T84">
        <f>CRI!I84*Planck!I84</f>
        <v>2.9134953461225088E-2</v>
      </c>
      <c r="U84">
        <f>CRI!I84*Planck!J84</f>
        <v>0.72456878666441016</v>
      </c>
      <c r="V84">
        <f>CRI!J84*Planck!H84</f>
        <v>0.10454195230014622</v>
      </c>
      <c r="W84">
        <f>CRI!J84*Planck!I84</f>
        <v>2.4661046749950823E-2</v>
      </c>
      <c r="X84">
        <f>CRI!J84*Planck!J84</f>
        <v>0.6133054149294257</v>
      </c>
    </row>
    <row r="85" spans="1:24" x14ac:dyDescent="0.25">
      <c r="A85">
        <f>CRI!C85*Planck!H85</f>
        <v>5.2955758433431289E-2</v>
      </c>
      <c r="B85">
        <f>CRI!C85*Planck!I85</f>
        <v>1.3398964113897283E-2</v>
      </c>
      <c r="C85">
        <f>CRI!C85*Planck!J85</f>
        <v>0.31429147261047574</v>
      </c>
      <c r="D85">
        <f>CRI!D85*Planck!H85</f>
        <v>3.2117135027953991E-2</v>
      </c>
      <c r="E85">
        <f>CRI!D85*Planck!I85</f>
        <v>8.1263370105766446E-3</v>
      </c>
      <c r="F85">
        <f>CRI!D85*Planck!J85</f>
        <v>0.19061461798633519</v>
      </c>
      <c r="G85">
        <f>CRI!E85*Planck!H85</f>
        <v>1.9023412307439213E-2</v>
      </c>
      <c r="H85">
        <f>CRI!E85*Planck!I85</f>
        <v>4.8133390281184943E-3</v>
      </c>
      <c r="I85">
        <f>CRI!E85*Planck!J85</f>
        <v>0.11290360944782174</v>
      </c>
      <c r="J85">
        <f>CRI!F85*Planck!H85</f>
        <v>4.7631139212519553E-2</v>
      </c>
      <c r="K85">
        <f>CRI!F85*Planck!I85</f>
        <v>1.2051719093304322E-2</v>
      </c>
      <c r="L85">
        <f>CRI!F85*Planck!J85</f>
        <v>0.28268995342660708</v>
      </c>
      <c r="M85">
        <f>CRI!G85*Planck!H85</f>
        <v>9.4173151766216254E-2</v>
      </c>
      <c r="N85">
        <f>CRI!G85*Planck!I85</f>
        <v>2.3827865341487352E-2</v>
      </c>
      <c r="O85">
        <f>CRI!G85*Planck!J85</f>
        <v>0.55891595974742292</v>
      </c>
      <c r="P85">
        <f>CRI!H85*Planck!H85</f>
        <v>0.13345431992776058</v>
      </c>
      <c r="Q85">
        <f>CRI!H85*Planck!I85</f>
        <v>3.3766859288861799E-2</v>
      </c>
      <c r="R85">
        <f>CRI!H85*Planck!J85</f>
        <v>0.7920489853629632</v>
      </c>
      <c r="S85">
        <f>CRI!I85*Planck!H85</f>
        <v>0.11539902020594169</v>
      </c>
      <c r="T85">
        <f>CRI!I85*Planck!I85</f>
        <v>2.9198473900851118E-2</v>
      </c>
      <c r="U85">
        <f>CRI!I85*Planck!J85</f>
        <v>0.68489110667584485</v>
      </c>
      <c r="V85">
        <f>CRI!J85*Planck!H85</f>
        <v>9.7658357074449392E-2</v>
      </c>
      <c r="W85">
        <f>CRI!J85*Planck!I85</f>
        <v>2.4709698445875478E-2</v>
      </c>
      <c r="X85">
        <f>CRI!J85*Planck!J85</f>
        <v>0.57960059048595514</v>
      </c>
    </row>
    <row r="86" spans="1:24" x14ac:dyDescent="0.25">
      <c r="A86">
        <f>CRI!C86*Planck!H86</f>
        <v>4.9440497180912459E-2</v>
      </c>
      <c r="B86">
        <f>CRI!C86*Planck!I86</f>
        <v>1.3462265559954755E-2</v>
      </c>
      <c r="C86">
        <f>CRI!C86*Planck!J86</f>
        <v>0.29702112056075991</v>
      </c>
      <c r="D86">
        <f>CRI!D86*Planck!H86</f>
        <v>3.0175907848972668E-2</v>
      </c>
      <c r="E86">
        <f>CRI!D86*Planck!I86</f>
        <v>8.2166666627379523E-3</v>
      </c>
      <c r="F86">
        <f>CRI!D86*Planck!J86</f>
        <v>0.18128624254006087</v>
      </c>
      <c r="G86">
        <f>CRI!E86*Planck!H86</f>
        <v>1.7951609095450356E-2</v>
      </c>
      <c r="H86">
        <f>CRI!E86*Planck!I86</f>
        <v>4.8880845187930953E-3</v>
      </c>
      <c r="I86">
        <f>CRI!E86*Planck!J86</f>
        <v>0.10784695448932352</v>
      </c>
      <c r="J86">
        <f>CRI!F86*Planck!H86</f>
        <v>4.5456281290875561E-2</v>
      </c>
      <c r="K86">
        <f>CRI!F86*Planck!I86</f>
        <v>1.2377394342669025E-2</v>
      </c>
      <c r="L86">
        <f>CRI!F86*Planck!J86</f>
        <v>0.27308535260348255</v>
      </c>
      <c r="M86">
        <f>CRI!G86*Planck!H86</f>
        <v>8.8671441143605353E-2</v>
      </c>
      <c r="N86">
        <f>CRI!G86*Planck!I86</f>
        <v>2.4144548625614826E-2</v>
      </c>
      <c r="O86">
        <f>CRI!G86*Planck!J86</f>
        <v>0.53270683573099653</v>
      </c>
      <c r="P86">
        <f>CRI!H86*Planck!H86</f>
        <v>0.12455202174422178</v>
      </c>
      <c r="Q86">
        <f>CRI!H86*Planck!I86</f>
        <v>3.3914553622193713E-2</v>
      </c>
      <c r="R86">
        <f>CRI!H86*Planck!J86</f>
        <v>0.74826474602806814</v>
      </c>
      <c r="S86">
        <f>CRI!I86*Planck!H86</f>
        <v>0.10705316445445742</v>
      </c>
      <c r="T86">
        <f>CRI!I86*Planck!I86</f>
        <v>2.9149749923546721E-2</v>
      </c>
      <c r="U86">
        <f>CRI!I86*Planck!J86</f>
        <v>0.64313776517025345</v>
      </c>
      <c r="V86">
        <f>CRI!J86*Planck!H86</f>
        <v>9.0595636317770914E-2</v>
      </c>
      <c r="W86">
        <f>CRI!J86*Planck!I86</f>
        <v>2.4668492111235774E-2</v>
      </c>
      <c r="X86">
        <f>CRI!J86*Planck!J86</f>
        <v>0.54426672366490891</v>
      </c>
    </row>
    <row r="87" spans="1:24" x14ac:dyDescent="0.25">
      <c r="A87">
        <f>CRI!C87*Planck!H87</f>
        <v>4.5818851186564376E-2</v>
      </c>
      <c r="B87">
        <f>CRI!C87*Planck!I87</f>
        <v>1.3484719644313449E-2</v>
      </c>
      <c r="C87">
        <f>CRI!C87*Planck!J87</f>
        <v>0.27883626642050585</v>
      </c>
      <c r="D87">
        <f>CRI!D87*Planck!H87</f>
        <v>2.8163881004585445E-2</v>
      </c>
      <c r="E87">
        <f>CRI!D87*Planck!I87</f>
        <v>8.28877262540368E-3</v>
      </c>
      <c r="F87">
        <f>CRI!D87*Planck!J87</f>
        <v>0.1713947692676504</v>
      </c>
      <c r="G87">
        <f>CRI!E87*Planck!H87</f>
        <v>1.6814257316170415E-2</v>
      </c>
      <c r="H87">
        <f>CRI!E87*Planck!I87</f>
        <v>4.9485209703902565E-3</v>
      </c>
      <c r="I87">
        <f>CRI!E87*Planck!J87</f>
        <v>0.10232523538367189</v>
      </c>
      <c r="J87">
        <f>CRI!F87*Planck!H87</f>
        <v>4.3086534372686683E-2</v>
      </c>
      <c r="K87">
        <f>CRI!F87*Planck!I87</f>
        <v>1.2680584986625032E-2</v>
      </c>
      <c r="L87">
        <f>CRI!F87*Planck!J87</f>
        <v>0.26220841567065917</v>
      </c>
      <c r="M87">
        <f>CRI!G87*Planck!H87</f>
        <v>8.281021728213929E-2</v>
      </c>
      <c r="N87">
        <f>CRI!G87*Planck!I87</f>
        <v>2.4371465779172014E-2</v>
      </c>
      <c r="O87">
        <f>CRI!G87*Planck!J87</f>
        <v>0.50395178426458398</v>
      </c>
      <c r="P87">
        <f>CRI!H87*Planck!H87</f>
        <v>0.11538784083221947</v>
      </c>
      <c r="Q87">
        <f>CRI!H87*Planck!I87</f>
        <v>3.3959225159303136E-2</v>
      </c>
      <c r="R87">
        <f>CRI!H87*Planck!J87</f>
        <v>0.70220692782044836</v>
      </c>
      <c r="S87">
        <f>CRI!I87*Planck!H87</f>
        <v>9.8573583516049043E-2</v>
      </c>
      <c r="T87">
        <f>CRI!I87*Planck!I87</f>
        <v>2.9010704188912877E-2</v>
      </c>
      <c r="U87">
        <f>CRI!I87*Planck!J87</f>
        <v>0.59988169243677636</v>
      </c>
      <c r="V87">
        <f>CRI!J87*Planck!H87</f>
        <v>8.344075193149568E-2</v>
      </c>
      <c r="W87">
        <f>CRI!J87*Planck!I87</f>
        <v>2.4557035315561651E-2</v>
      </c>
      <c r="X87">
        <f>CRI!J87*Planck!J87</f>
        <v>0.50778898059147171</v>
      </c>
    </row>
    <row r="88" spans="1:24" x14ac:dyDescent="0.25">
      <c r="A88">
        <f>CRI!C88*Planck!H88</f>
        <v>4.2127992660565529E-2</v>
      </c>
      <c r="B88">
        <f>CRI!C88*Planck!I88</f>
        <v>1.3471302308498594E-2</v>
      </c>
      <c r="C88">
        <f>CRI!C88*Planck!J88</f>
        <v>0.25994411464508771</v>
      </c>
      <c r="D88">
        <f>CRI!D88*Planck!H88</f>
        <v>2.6078311633171768E-2</v>
      </c>
      <c r="E88">
        <f>CRI!D88*Planck!I88</f>
        <v>8.3390828168876854E-3</v>
      </c>
      <c r="F88">
        <f>CRI!D88*Planck!J88</f>
        <v>0.16091209670355383</v>
      </c>
      <c r="G88">
        <f>CRI!E88*Planck!H88</f>
        <v>1.5643114921754114E-2</v>
      </c>
      <c r="H88">
        <f>CRI!E88*Planck!I88</f>
        <v>5.0022115189645514E-3</v>
      </c>
      <c r="I88">
        <f>CRI!E88*Planck!J88</f>
        <v>9.6523366099830366E-2</v>
      </c>
      <c r="J88">
        <f>CRI!F88*Planck!H88</f>
        <v>4.0540448819496429E-2</v>
      </c>
      <c r="K88">
        <f>CRI!F88*Planck!I88</f>
        <v>1.2963652129593776E-2</v>
      </c>
      <c r="L88">
        <f>CRI!F88*Planck!J88</f>
        <v>0.25014842650129304</v>
      </c>
      <c r="M88">
        <f>CRI!G88*Planck!H88</f>
        <v>7.6666751349190959E-2</v>
      </c>
      <c r="N88">
        <f>CRI!G88*Planck!I88</f>
        <v>2.4515789127598546E-2</v>
      </c>
      <c r="O88">
        <f>CRI!G88*Planck!J88</f>
        <v>0.47306006157837655</v>
      </c>
      <c r="P88">
        <f>CRI!H88*Planck!H88</f>
        <v>0.10603631240896939</v>
      </c>
      <c r="Q88">
        <f>CRI!H88*Planck!I88</f>
        <v>3.3907317437337679E-2</v>
      </c>
      <c r="R88">
        <f>CRI!H88*Planck!J88</f>
        <v>0.65428029223857775</v>
      </c>
      <c r="S88">
        <f>CRI!I88*Planck!H88</f>
        <v>9.0005991672320387E-2</v>
      </c>
      <c r="T88">
        <f>CRI!I88*Planck!I88</f>
        <v>2.8781288801567079E-2</v>
      </c>
      <c r="U88">
        <f>CRI!I88*Planck!J88</f>
        <v>0.55536773390855365</v>
      </c>
      <c r="V88">
        <f>CRI!J88*Planck!H88</f>
        <v>7.6279545534296056E-2</v>
      </c>
      <c r="W88">
        <f>CRI!J88*Planck!I88</f>
        <v>2.4391972010792493E-2</v>
      </c>
      <c r="X88">
        <f>CRI!J88*Planck!J88</f>
        <v>0.47067086934818275</v>
      </c>
    </row>
    <row r="89" spans="1:24" x14ac:dyDescent="0.25">
      <c r="A89">
        <f>CRI!C89*Planck!H89</f>
        <v>3.8449677331416944E-2</v>
      </c>
      <c r="B89">
        <f>CRI!C89*Planck!I89</f>
        <v>1.3427022267251357E-2</v>
      </c>
      <c r="C89">
        <f>CRI!C89*Planck!J89</f>
        <v>0.24080421240627553</v>
      </c>
      <c r="D89">
        <f>CRI!D89*Planck!H89</f>
        <v>2.3986792257859098E-2</v>
      </c>
      <c r="E89">
        <f>CRI!D89*Planck!I89</f>
        <v>8.376434241310125E-3</v>
      </c>
      <c r="F89">
        <f>CRI!D89*Planck!J89</f>
        <v>0.15022546400115255</v>
      </c>
      <c r="G89">
        <f>CRI!E89*Planck!H89</f>
        <v>1.4462885073557846E-2</v>
      </c>
      <c r="H89">
        <f>CRI!E89*Planck!I89</f>
        <v>5.0505880259412326E-3</v>
      </c>
      <c r="I89">
        <f>CRI!E89*Planck!J89</f>
        <v>9.0578748405122964E-2</v>
      </c>
      <c r="J89">
        <f>CRI!F89*Planck!H89</f>
        <v>3.7918604440099028E-2</v>
      </c>
      <c r="K89">
        <f>CRI!F89*Planck!I89</f>
        <v>1.3241566158587664E-2</v>
      </c>
      <c r="L89">
        <f>CRI!F89*Planck!J89</f>
        <v>0.23747818737303966</v>
      </c>
      <c r="M89">
        <f>CRI!G89*Planck!H89</f>
        <v>7.0437967818465938E-2</v>
      </c>
      <c r="N89">
        <f>CRI!G89*Planck!I89</f>
        <v>2.459766187909445E-2</v>
      </c>
      <c r="O89">
        <f>CRI!G89*Planck!J89</f>
        <v>0.44114178690818151</v>
      </c>
      <c r="P89">
        <f>CRI!H89*Planck!H89</f>
        <v>9.6690671079281476E-2</v>
      </c>
      <c r="Q89">
        <f>CRI!H89*Planck!I89</f>
        <v>3.3765375517369668E-2</v>
      </c>
      <c r="R89">
        <f>CRI!H89*Planck!J89</f>
        <v>0.60555829105114034</v>
      </c>
      <c r="S89">
        <f>CRI!I89*Planck!H89</f>
        <v>8.1555093676720938E-2</v>
      </c>
      <c r="T89">
        <f>CRI!I89*Planck!I89</f>
        <v>2.8479876420454419E-2</v>
      </c>
      <c r="U89">
        <f>CRI!I89*Planck!J89</f>
        <v>0.51076657760391864</v>
      </c>
      <c r="V89">
        <f>CRI!J89*Planck!H89</f>
        <v>6.9216500168434739E-2</v>
      </c>
      <c r="W89">
        <f>CRI!J89*Planck!I89</f>
        <v>2.4171112829167958E-2</v>
      </c>
      <c r="X89">
        <f>CRI!J89*Planck!J89</f>
        <v>0.43349192933173908</v>
      </c>
    </row>
    <row r="90" spans="1:24" x14ac:dyDescent="0.25">
      <c r="A90">
        <f>CRI!C90*Planck!H90</f>
        <v>3.4870486209410891E-2</v>
      </c>
      <c r="B90">
        <f>CRI!C90*Planck!I90</f>
        <v>1.335808524437628E-2</v>
      </c>
      <c r="C90">
        <f>CRI!C90*Planck!J90</f>
        <v>0.22190563262423302</v>
      </c>
      <c r="D90">
        <f>CRI!D90*Planck!H90</f>
        <v>2.1922727261728343E-2</v>
      </c>
      <c r="E90">
        <f>CRI!D90*Planck!I90</f>
        <v>8.3980951052051982E-3</v>
      </c>
      <c r="F90">
        <f>CRI!D90*Planck!J90</f>
        <v>0.13950986036292881</v>
      </c>
      <c r="G90">
        <f>CRI!E90*Planck!H90</f>
        <v>1.3301610745010519E-2</v>
      </c>
      <c r="H90">
        <f>CRI!E90*Planck!I90</f>
        <v>5.0955426647136459E-3</v>
      </c>
      <c r="I90">
        <f>CRI!E90*Planck!J90</f>
        <v>8.464758218645789E-2</v>
      </c>
      <c r="J90">
        <f>CRI!F90*Planck!H90</f>
        <v>3.5240422179344678E-2</v>
      </c>
      <c r="K90">
        <f>CRI!F90*Planck!I90</f>
        <v>1.3499799248352597E-2</v>
      </c>
      <c r="L90">
        <f>CRI!F90*Planck!J90</f>
        <v>0.22425979754598457</v>
      </c>
      <c r="M90">
        <f>CRI!G90*Planck!H90</f>
        <v>6.4288437905449872E-2</v>
      </c>
      <c r="N90">
        <f>CRI!G90*Planck!I90</f>
        <v>2.4627429299710329E-2</v>
      </c>
      <c r="O90">
        <f>CRI!G90*Planck!J90</f>
        <v>0.40911292140178018</v>
      </c>
      <c r="P90">
        <f>CRI!H90*Planck!H90</f>
        <v>8.7578319838672647E-2</v>
      </c>
      <c r="Q90">
        <f>CRI!H90*Planck!I90</f>
        <v>3.3549250071784525E-2</v>
      </c>
      <c r="R90">
        <f>CRI!H90*Planck!J90</f>
        <v>0.55732295647552987</v>
      </c>
      <c r="S90">
        <f>CRI!I90*Planck!H90</f>
        <v>7.3392079600342205E-2</v>
      </c>
      <c r="T90">
        <f>CRI!I90*Planck!I90</f>
        <v>2.8114826093214466E-2</v>
      </c>
      <c r="U90">
        <f>CRI!I90*Planck!J90</f>
        <v>0.46704584947618788</v>
      </c>
      <c r="V90">
        <f>CRI!J90*Planck!H90</f>
        <v>6.240658971056931E-2</v>
      </c>
      <c r="W90">
        <f>CRI!J90*Planck!I90</f>
        <v>2.390653632296124E-2</v>
      </c>
      <c r="X90">
        <f>CRI!J90*Planck!J90</f>
        <v>0.39713738679982669</v>
      </c>
    </row>
    <row r="91" spans="1:24" x14ac:dyDescent="0.25">
      <c r="A91">
        <f>CRI!C91*Planck!H91</f>
        <v>3.1461054948045103E-2</v>
      </c>
      <c r="B91">
        <f>CRI!C91*Planck!I91</f>
        <v>1.3270228754551024E-2</v>
      </c>
      <c r="C91">
        <f>CRI!C91*Planck!J91</f>
        <v>0.20365430911306723</v>
      </c>
      <c r="D91">
        <f>CRI!D91*Planck!H91</f>
        <v>1.9932119377897337E-2</v>
      </c>
      <c r="E91">
        <f>CRI!D91*Planck!I91</f>
        <v>8.4073399364553852E-3</v>
      </c>
      <c r="F91">
        <f>CRI!D91*Planck!J91</f>
        <v>0.12902498049631014</v>
      </c>
      <c r="G91">
        <f>CRI!E91*Planck!H91</f>
        <v>1.2183162683207854E-2</v>
      </c>
      <c r="H91">
        <f>CRI!E91*Planck!I91</f>
        <v>5.1388408947845464E-3</v>
      </c>
      <c r="I91">
        <f>CRI!E91*Planck!J91</f>
        <v>7.8864284212916053E-2</v>
      </c>
      <c r="J91">
        <f>CRI!F91*Planck!H91</f>
        <v>3.2565971850102141E-2</v>
      </c>
      <c r="K91">
        <f>CRI!F91*Planck!I91</f>
        <v>1.3736281150736735E-2</v>
      </c>
      <c r="L91">
        <f>CRI!F91*Planck!J91</f>
        <v>0.21080667856435795</v>
      </c>
      <c r="M91">
        <f>CRI!G91*Planck!H91</f>
        <v>5.8357058484959819E-2</v>
      </c>
      <c r="N91">
        <f>CRI!G91*Planck!I91</f>
        <v>2.4614925240650558E-2</v>
      </c>
      <c r="O91">
        <f>CRI!G91*Planck!J91</f>
        <v>0.37775803917738066</v>
      </c>
      <c r="P91">
        <f>CRI!H91*Planck!H91</f>
        <v>7.8914328215336796E-2</v>
      </c>
      <c r="Q91">
        <f>CRI!H91*Planck!I91</f>
        <v>3.3285952717053119E-2</v>
      </c>
      <c r="R91">
        <f>CRI!H91*Planck!J91</f>
        <v>0.51082975502113159</v>
      </c>
      <c r="S91">
        <f>CRI!I91*Planck!H91</f>
        <v>6.572801729210348E-2</v>
      </c>
      <c r="T91">
        <f>CRI!I91*Planck!I91</f>
        <v>2.7723985304678921E-2</v>
      </c>
      <c r="U91">
        <f>CRI!I91*Planck!J91</f>
        <v>0.42547187222743849</v>
      </c>
      <c r="V91">
        <f>CRI!J91*Planck!H91</f>
        <v>5.5972764117363058E-2</v>
      </c>
      <c r="W91">
        <f>CRI!J91*Planck!I91</f>
        <v>2.3609233227828763E-2</v>
      </c>
      <c r="X91">
        <f>CRI!J91*Planck!J91</f>
        <v>0.36232397878249023</v>
      </c>
    </row>
    <row r="92" spans="1:24" x14ac:dyDescent="0.25">
      <c r="A92">
        <f>CRI!C92*Planck!H92</f>
        <v>2.8276915288085111E-2</v>
      </c>
      <c r="B92">
        <f>CRI!C92*Planck!I92</f>
        <v>1.3168682191390167E-2</v>
      </c>
      <c r="C92">
        <f>CRI!C92*Planck!J92</f>
        <v>0.18637636773930133</v>
      </c>
      <c r="D92">
        <f>CRI!D92*Planck!H92</f>
        <v>1.8065806989609932E-2</v>
      </c>
      <c r="E92">
        <f>CRI!D92*Planck!I92</f>
        <v>8.4133247333881625E-3</v>
      </c>
      <c r="F92">
        <f>CRI!D92*Planck!J92</f>
        <v>0.11907379050010919</v>
      </c>
      <c r="G92">
        <f>CRI!E92*Planck!H92</f>
        <v>1.11274898124409E-2</v>
      </c>
      <c r="H92">
        <f>CRI!E92*Planck!I92</f>
        <v>5.1821203067970566E-3</v>
      </c>
      <c r="I92">
        <f>CRI!E92*Planck!J92</f>
        <v>7.3342552119632462E-2</v>
      </c>
      <c r="J92">
        <f>CRI!F92*Planck!H92</f>
        <v>2.9978766671164309E-2</v>
      </c>
      <c r="K92">
        <f>CRI!F92*Planck!I92</f>
        <v>1.3961241767723835E-2</v>
      </c>
      <c r="L92">
        <f>CRI!F92*Planck!J92</f>
        <v>0.19759346394583335</v>
      </c>
      <c r="M92">
        <f>CRI!G92*Planck!H92</f>
        <v>5.2757392875455091E-2</v>
      </c>
      <c r="N92">
        <f>CRI!G92*Planck!I92</f>
        <v>2.4569346866343694E-2</v>
      </c>
      <c r="O92">
        <f>CRI!G92*Planck!J92</f>
        <v>0.34772998240249275</v>
      </c>
      <c r="P92">
        <f>CRI!H92*Planck!H92</f>
        <v>7.0823199865065023E-2</v>
      </c>
      <c r="Q92">
        <f>CRI!H92*Planck!I92</f>
        <v>3.298267159973186E-2</v>
      </c>
      <c r="R92">
        <f>CRI!H92*Planck!J92</f>
        <v>0.46680377290260194</v>
      </c>
      <c r="S92">
        <f>CRI!I92*Planck!H92</f>
        <v>5.8648416893806156E-2</v>
      </c>
      <c r="T92">
        <f>CRI!I92*Planck!I92</f>
        <v>2.7312822322883311E-2</v>
      </c>
      <c r="U92">
        <f>CRI!I92*Planck!J92</f>
        <v>0.38655839234818051</v>
      </c>
      <c r="V92">
        <f>CRI!J92*Planck!H92</f>
        <v>5.0008248333557929E-2</v>
      </c>
      <c r="W92">
        <f>CRI!J92*Planck!I92</f>
        <v>2.3289058319958537E-2</v>
      </c>
      <c r="X92">
        <f>CRI!J92*Planck!J92</f>
        <v>0.3296100577611718</v>
      </c>
    </row>
    <row r="93" spans="1:24" x14ac:dyDescent="0.25">
      <c r="A93">
        <f>CRI!C93*Planck!H93</f>
        <v>2.5329490654398081E-2</v>
      </c>
      <c r="B93">
        <f>CRI!C93*Planck!I93</f>
        <v>1.3051225293156221E-2</v>
      </c>
      <c r="C93">
        <f>CRI!C93*Planck!J93</f>
        <v>0.17014637672459459</v>
      </c>
      <c r="D93">
        <f>CRI!D93*Planck!H93</f>
        <v>1.6326061493716442E-2</v>
      </c>
      <c r="E93">
        <f>CRI!D93*Planck!I93</f>
        <v>8.4121354673754017E-3</v>
      </c>
      <c r="F93">
        <f>CRI!D93*Planck!J93</f>
        <v>0.10966743260810295</v>
      </c>
      <c r="G93">
        <f>CRI!E93*Planck!H93</f>
        <v>1.0155303909698351E-2</v>
      </c>
      <c r="H93">
        <f>CRI!E93*Planck!I93</f>
        <v>5.2326026233350236E-3</v>
      </c>
      <c r="I93">
        <f>CRI!E93*Planck!J93</f>
        <v>6.8216459160115886E-2</v>
      </c>
      <c r="J93">
        <f>CRI!F93*Planck!H93</f>
        <v>2.7492194264796804E-2</v>
      </c>
      <c r="K93">
        <f>CRI!F93*Planck!I93</f>
        <v>1.4165575851829421E-2</v>
      </c>
      <c r="L93">
        <f>CRI!F93*Planck!J93</f>
        <v>0.18467395599017483</v>
      </c>
      <c r="M93">
        <f>CRI!G93*Planck!H93</f>
        <v>4.7544217956863227E-2</v>
      </c>
      <c r="N93">
        <f>CRI!G93*Planck!I93</f>
        <v>2.4497543531701586E-2</v>
      </c>
      <c r="O93">
        <f>CRI!G93*Planck!J93</f>
        <v>0.3193698811373481</v>
      </c>
      <c r="P93">
        <f>CRI!H93*Planck!H93</f>
        <v>6.3376618843858215E-2</v>
      </c>
      <c r="Q93">
        <f>CRI!H93*Planck!I93</f>
        <v>3.2655316371553757E-2</v>
      </c>
      <c r="R93">
        <f>CRI!H93*Planck!J93</f>
        <v>0.42572123586961208</v>
      </c>
      <c r="S93">
        <f>CRI!I93*Planck!H93</f>
        <v>5.2198732248808298E-2</v>
      </c>
      <c r="T93">
        <f>CRI!I93*Planck!I93</f>
        <v>2.6895819734063471E-2</v>
      </c>
      <c r="U93">
        <f>CRI!I93*Planck!J93</f>
        <v>0.35063575825240118</v>
      </c>
      <c r="V93">
        <f>CRI!J93*Planck!H93</f>
        <v>4.4523485196686745E-2</v>
      </c>
      <c r="W93">
        <f>CRI!J93*Planck!I93</f>
        <v>2.2941086501380867E-2</v>
      </c>
      <c r="X93">
        <f>CRI!J93*Planck!J93</f>
        <v>0.29907864270661916</v>
      </c>
    </row>
    <row r="94" spans="1:24" x14ac:dyDescent="0.25">
      <c r="A94">
        <f>CRI!C94*Planck!H94</f>
        <v>2.2620821263836962E-2</v>
      </c>
      <c r="B94">
        <f>CRI!C94*Planck!I94</f>
        <v>1.2926401343392492E-2</v>
      </c>
      <c r="C94">
        <f>CRI!C94*Planck!J94</f>
        <v>0.15502209509489995</v>
      </c>
      <c r="D94">
        <f>CRI!D94*Planck!H94</f>
        <v>1.4708794477601896E-2</v>
      </c>
      <c r="E94">
        <f>CRI!D94*Planck!I94</f>
        <v>8.4051670130524218E-3</v>
      </c>
      <c r="F94">
        <f>CRI!D94*Planck!J94</f>
        <v>0.10080041346170705</v>
      </c>
      <c r="G94">
        <f>CRI!E94*Planck!H94</f>
        <v>9.258754749849548E-3</v>
      </c>
      <c r="H94">
        <f>CRI!E94*Planck!I94</f>
        <v>5.2908061312490198E-3</v>
      </c>
      <c r="I94">
        <f>CRI!E94*Planck!J94</f>
        <v>6.3450904038842779E-2</v>
      </c>
      <c r="J94">
        <f>CRI!F94*Planck!H94</f>
        <v>2.5124893571182638E-2</v>
      </c>
      <c r="K94">
        <f>CRI!F94*Planck!I94</f>
        <v>1.435732391070757E-2</v>
      </c>
      <c r="L94">
        <f>CRI!F94*Planck!J94</f>
        <v>0.17218268050540517</v>
      </c>
      <c r="M94">
        <f>CRI!G94*Planck!H94</f>
        <v>4.2716527595896781E-2</v>
      </c>
      <c r="N94">
        <f>CRI!G94*Planck!I94</f>
        <v>2.4409855560080709E-2</v>
      </c>
      <c r="O94">
        <f>CRI!G94*Planck!J94</f>
        <v>0.29273939817920647</v>
      </c>
      <c r="P94">
        <f>CRI!H94*Planck!H94</f>
        <v>5.6520489222945197E-2</v>
      </c>
      <c r="Q94">
        <f>CRI!H94*Planck!I94</f>
        <v>3.2297966519397432E-2</v>
      </c>
      <c r="R94">
        <f>CRI!H94*Planck!J94</f>
        <v>0.38733892783711749</v>
      </c>
      <c r="S94">
        <f>CRI!I94*Planck!H94</f>
        <v>4.6335858998110692E-2</v>
      </c>
      <c r="T94">
        <f>CRI!I94*Planck!I94</f>
        <v>2.6478079775023509E-2</v>
      </c>
      <c r="U94">
        <f>CRI!I94*Planck!J94</f>
        <v>0.31754293339439044</v>
      </c>
      <c r="V94">
        <f>CRI!J94*Planck!H94</f>
        <v>3.9518048682312387E-2</v>
      </c>
      <c r="W94">
        <f>CRI!J94*Planck!I94</f>
        <v>2.2582122532921953E-2</v>
      </c>
      <c r="X94">
        <f>CRI!J94*Planck!J94</f>
        <v>0.27081999496578801</v>
      </c>
    </row>
    <row r="95" spans="1:24" x14ac:dyDescent="0.25">
      <c r="A95">
        <f>CRI!C95*Planck!H95</f>
        <v>2.0140754885175565E-2</v>
      </c>
      <c r="B95">
        <f>CRI!C95*Planck!I95</f>
        <v>1.2796863854934054E-2</v>
      </c>
      <c r="C95">
        <f>CRI!C95*Planck!J95</f>
        <v>0.14097840092712927</v>
      </c>
      <c r="D95">
        <f>CRI!D95*Planck!H95</f>
        <v>1.3220598078474219E-2</v>
      </c>
      <c r="E95">
        <f>CRI!D95*Planck!I95</f>
        <v>8.3999926842644058E-3</v>
      </c>
      <c r="F95">
        <f>CRI!D95*Planck!J95</f>
        <v>9.2539668300884864E-2</v>
      </c>
      <c r="G95">
        <f>CRI!E95*Planck!H95</f>
        <v>8.4318871267541548E-3</v>
      </c>
      <c r="H95">
        <f>CRI!E95*Planck!I95</f>
        <v>5.3573816977765878E-3</v>
      </c>
      <c r="I95">
        <f>CRI!E95*Planck!J95</f>
        <v>5.9020328220308671E-2</v>
      </c>
      <c r="J95">
        <f>CRI!F95*Planck!H95</f>
        <v>2.2891916275085328E-2</v>
      </c>
      <c r="K95">
        <f>CRI!F95*Planck!I95</f>
        <v>1.454487369619078E-2</v>
      </c>
      <c r="L95">
        <f>CRI!F95*Planck!J95</f>
        <v>0.16023559042440147</v>
      </c>
      <c r="M95">
        <f>CRI!G95*Planck!H95</f>
        <v>3.8262739467175025E-2</v>
      </c>
      <c r="N95">
        <f>CRI!G95*Planck!I95</f>
        <v>2.4311058372427165E-2</v>
      </c>
      <c r="O95">
        <f>CRI!G95*Planck!J95</f>
        <v>0.26782609966342741</v>
      </c>
      <c r="P95">
        <f>CRI!H95*Planck!H95</f>
        <v>5.0253296105109389E-2</v>
      </c>
      <c r="Q95">
        <f>CRI!H95*Planck!I95</f>
        <v>3.192951764643686E-2</v>
      </c>
      <c r="R95">
        <f>CRI!H95*Planck!J95</f>
        <v>0.35175589825734072</v>
      </c>
      <c r="S95">
        <f>CRI!I95*Planck!H95</f>
        <v>4.0995121598450597E-2</v>
      </c>
      <c r="T95">
        <f>CRI!I95*Planck!I95</f>
        <v>2.6047136405893744E-2</v>
      </c>
      <c r="U95">
        <f>CRI!I95*Planck!J95</f>
        <v>0.28695184076822677</v>
      </c>
      <c r="V95">
        <f>CRI!J95*Planck!H95</f>
        <v>3.4957589947556475E-2</v>
      </c>
      <c r="W95">
        <f>CRI!J95*Planck!I95</f>
        <v>2.2211060201361064E-2</v>
      </c>
      <c r="X95">
        <f>CRI!J95*Planck!J95</f>
        <v>0.24469118258820621</v>
      </c>
    </row>
    <row r="96" spans="1:24" x14ac:dyDescent="0.25">
      <c r="A96">
        <f>CRI!C96*Planck!H96</f>
        <v>1.7885774787376307E-2</v>
      </c>
      <c r="B96">
        <f>CRI!C96*Planck!I96</f>
        <v>1.267111796648863E-2</v>
      </c>
      <c r="C96">
        <f>CRI!C96*Planck!J96</f>
        <v>0.1280386070758166</v>
      </c>
      <c r="D96">
        <f>CRI!D96*Planck!H96</f>
        <v>1.1854233733436234E-2</v>
      </c>
      <c r="E96">
        <f>CRI!D96*Planck!I96</f>
        <v>8.3980926643845693E-3</v>
      </c>
      <c r="F96">
        <f>CRI!D96*Planck!J96</f>
        <v>8.4860711555620624E-2</v>
      </c>
      <c r="G96">
        <f>CRI!E96*Planck!H96</f>
        <v>7.6689123095803127E-3</v>
      </c>
      <c r="H96">
        <f>CRI!E96*Planck!I96</f>
        <v>5.433015550320673E-3</v>
      </c>
      <c r="I96">
        <f>CRI!E96*Planck!J96</f>
        <v>5.4899318680803201E-2</v>
      </c>
      <c r="J96">
        <f>CRI!F96*Planck!H96</f>
        <v>2.079294415963551E-2</v>
      </c>
      <c r="K96">
        <f>CRI!F96*Planck!I96</f>
        <v>1.4730692488832414E-2</v>
      </c>
      <c r="L96">
        <f>CRI!F96*Planck!J96</f>
        <v>0.14885011350383351</v>
      </c>
      <c r="M96">
        <f>CRI!G96*Planck!H96</f>
        <v>3.4150886189067885E-2</v>
      </c>
      <c r="N96">
        <f>CRI!G96*Planck!I96</f>
        <v>2.4194082319946526E-2</v>
      </c>
      <c r="O96">
        <f>CRI!G96*Planck!J96</f>
        <v>0.24447539734980769</v>
      </c>
      <c r="P96">
        <f>CRI!H96*Planck!H96</f>
        <v>4.4543181301396763E-2</v>
      </c>
      <c r="Q96">
        <f>CRI!H96*Planck!I96</f>
        <v>3.1556469405566265E-2</v>
      </c>
      <c r="R96">
        <f>CRI!H96*Planck!J96</f>
        <v>0.31887055251202906</v>
      </c>
      <c r="S96">
        <f>CRI!I96*Planck!H96</f>
        <v>3.6164184518707163E-2</v>
      </c>
      <c r="T96">
        <f>CRI!I96*Planck!I96</f>
        <v>2.5620396859845528E-2</v>
      </c>
      <c r="U96">
        <f>CRI!I96*Planck!J96</f>
        <v>0.25888796358300331</v>
      </c>
      <c r="V96">
        <f>CRI!J96*Planck!H96</f>
        <v>3.083437400289862E-2</v>
      </c>
      <c r="W96">
        <f>CRI!J96*Planck!I96</f>
        <v>2.1844510235548589E-2</v>
      </c>
      <c r="X96">
        <f>CRI!J96*Planck!J96</f>
        <v>0.22073353513163899</v>
      </c>
    </row>
    <row r="97" spans="1:24" x14ac:dyDescent="0.25">
      <c r="A97">
        <f>CRI!C97*Planck!H97</f>
        <v>1.5854838990352071E-2</v>
      </c>
      <c r="B97">
        <f>CRI!C97*Planck!I97</f>
        <v>1.2563369952946117E-2</v>
      </c>
      <c r="C97">
        <f>CRI!C97*Planck!J97</f>
        <v>0.11625022339231403</v>
      </c>
      <c r="D97">
        <f>CRI!D97*Planck!H97</f>
        <v>1.0594588671123112E-2</v>
      </c>
      <c r="E97">
        <f>CRI!D97*Planck!I97</f>
        <v>8.3951490807069838E-3</v>
      </c>
      <c r="F97">
        <f>CRI!D97*Planck!J97</f>
        <v>7.7681224042527586E-2</v>
      </c>
      <c r="G97">
        <f>CRI!E97*Planck!H97</f>
        <v>6.9642750705284796E-3</v>
      </c>
      <c r="H97">
        <f>CRI!E97*Planck!I97</f>
        <v>5.5184896054996961E-3</v>
      </c>
      <c r="I97">
        <f>CRI!E97*Planck!J97</f>
        <v>5.1063182237745412E-2</v>
      </c>
      <c r="J97">
        <f>CRI!F97*Planck!H97</f>
        <v>1.8818360296959935E-2</v>
      </c>
      <c r="K97">
        <f>CRI!F97*Planck!I97</f>
        <v>1.4911663402094924E-2</v>
      </c>
      <c r="L97">
        <f>CRI!F97*Planck!J97</f>
        <v>0.13797923711050358</v>
      </c>
      <c r="M97">
        <f>CRI!G97*Planck!H97</f>
        <v>3.0376093392730601E-2</v>
      </c>
      <c r="N97">
        <f>CRI!G97*Planck!I97</f>
        <v>2.407000785377527E-2</v>
      </c>
      <c r="O97">
        <f>CRI!G97*Planck!J97</f>
        <v>0.22272239061144275</v>
      </c>
      <c r="P97">
        <f>CRI!H97*Planck!H97</f>
        <v>3.9340745345219391E-2</v>
      </c>
      <c r="Q97">
        <f>CRI!H97*Planck!I97</f>
        <v>3.1173595537450412E-2</v>
      </c>
      <c r="R97">
        <f>CRI!H97*Planck!J97</f>
        <v>0.28845265710896612</v>
      </c>
      <c r="S97">
        <f>CRI!I97*Planck!H97</f>
        <v>3.1783766013369338E-2</v>
      </c>
      <c r="T97">
        <f>CRI!I97*Planck!I97</f>
        <v>2.5185447242120955E-2</v>
      </c>
      <c r="U97">
        <f>CRI!I97*Planck!J97</f>
        <v>0.23304367212758278</v>
      </c>
      <c r="V97">
        <f>CRI!J97*Planck!H97</f>
        <v>2.7116219955461953E-2</v>
      </c>
      <c r="W97">
        <f>CRI!J97*Planck!I97</f>
        <v>2.1486885059711584E-2</v>
      </c>
      <c r="X97">
        <f>CRI!J97*Planck!J97</f>
        <v>0.19882047552143428</v>
      </c>
    </row>
    <row r="98" spans="1:24" x14ac:dyDescent="0.25">
      <c r="A98">
        <f>CRI!C98*Planck!H98</f>
        <v>1.4019364010249681E-2</v>
      </c>
      <c r="B98">
        <f>CRI!C98*Planck!I98</f>
        <v>1.2465890021929913E-2</v>
      </c>
      <c r="C98">
        <f>CRI!C98*Planck!J98</f>
        <v>0.10544837101101545</v>
      </c>
      <c r="D98">
        <f>CRI!D98*Planck!H98</f>
        <v>9.4466929452243185E-3</v>
      </c>
      <c r="E98">
        <f>CRI!D98*Planck!I98</f>
        <v>8.3999128091695949E-3</v>
      </c>
      <c r="F98">
        <f>CRI!D98*Planck!J98</f>
        <v>7.1054463083123492E-2</v>
      </c>
      <c r="G98">
        <f>CRI!E98*Planck!H98</f>
        <v>6.3218160139677307E-3</v>
      </c>
      <c r="H98">
        <f>CRI!E98*Planck!I98</f>
        <v>5.621300874374938E-3</v>
      </c>
      <c r="I98">
        <f>CRI!E98*Planck!J98</f>
        <v>4.7550316834406504E-2</v>
      </c>
      <c r="J98">
        <f>CRI!F98*Planck!H98</f>
        <v>1.6987014429241786E-2</v>
      </c>
      <c r="K98">
        <f>CRI!F98*Planck!I98</f>
        <v>1.5104697582646851E-2</v>
      </c>
      <c r="L98">
        <f>CRI!F98*Planck!J98</f>
        <v>0.12776991870633786</v>
      </c>
      <c r="M98">
        <f>CRI!G98*Planck!H98</f>
        <v>2.6931591329970302E-2</v>
      </c>
      <c r="N98">
        <f>CRI!G98*Planck!I98</f>
        <v>2.3947324243062559E-2</v>
      </c>
      <c r="O98">
        <f>CRI!G98*Planck!J98</f>
        <v>0.20256927720854417</v>
      </c>
      <c r="P98">
        <f>CRI!H98*Planck!H98</f>
        <v>3.4642241535607625E-2</v>
      </c>
      <c r="Q98">
        <f>CRI!H98*Planck!I98</f>
        <v>3.0803563755124011E-2</v>
      </c>
      <c r="R98">
        <f>CRI!H98*Planck!J98</f>
        <v>0.26056588126460267</v>
      </c>
      <c r="S98">
        <f>CRI!I98*Planck!H98</f>
        <v>2.7842194880168758E-2</v>
      </c>
      <c r="T98">
        <f>CRI!I98*Planck!I98</f>
        <v>2.4757024576262679E-2</v>
      </c>
      <c r="U98">
        <f>CRI!I98*Planck!J98</f>
        <v>0.20941849383028768</v>
      </c>
      <c r="V98">
        <f>CRI!J98*Planck!H98</f>
        <v>2.378706108468065E-2</v>
      </c>
      <c r="W98">
        <f>CRI!J98*Planck!I98</f>
        <v>2.1151236761508183E-2</v>
      </c>
      <c r="X98">
        <f>CRI!J98*Planck!J98</f>
        <v>0.17891730614065285</v>
      </c>
    </row>
    <row r="99" spans="1:24" x14ac:dyDescent="0.25">
      <c r="A99">
        <f>CRI!C99*Planck!H99</f>
        <v>1.2363848160431543E-2</v>
      </c>
      <c r="B99">
        <f>CRI!C99*Planck!I99</f>
        <v>1.2374419552417918E-2</v>
      </c>
      <c r="C99">
        <f>CRI!C99*Planck!J99</f>
        <v>9.5560874575708735E-2</v>
      </c>
      <c r="D99">
        <f>CRI!D99*Planck!H99</f>
        <v>8.4062612492653704E-3</v>
      </c>
      <c r="E99">
        <f>CRI!D99*Planck!I99</f>
        <v>8.4134488078355472E-3</v>
      </c>
      <c r="F99">
        <f>CRI!D99*Planck!J99</f>
        <v>6.4972463788624396E-2</v>
      </c>
      <c r="G99">
        <f>CRI!E99*Planck!H99</f>
        <v>5.7428341455462405E-3</v>
      </c>
      <c r="H99">
        <f>CRI!E99*Planck!I99</f>
        <v>5.7477444089268281E-3</v>
      </c>
      <c r="I99">
        <f>CRI!E99*Planck!J99</f>
        <v>4.4386686601988079E-2</v>
      </c>
      <c r="J99">
        <f>CRI!F99*Planck!H99</f>
        <v>1.5293040224608548E-2</v>
      </c>
      <c r="K99">
        <f>CRI!F99*Planck!I99</f>
        <v>1.5306116147313191E-2</v>
      </c>
      <c r="L99">
        <f>CRI!F99*Planck!J99</f>
        <v>0.11820076401957991</v>
      </c>
      <c r="M99">
        <f>CRI!G99*Planck!H99</f>
        <v>2.381485145668169E-2</v>
      </c>
      <c r="N99">
        <f>CRI!G99*Planck!I99</f>
        <v>2.383521373601246E-2</v>
      </c>
      <c r="O99">
        <f>CRI!G99*Planck!J99</f>
        <v>0.1840663200939586</v>
      </c>
      <c r="P99">
        <f>CRI!H99*Planck!H99</f>
        <v>3.0418532974145828E-2</v>
      </c>
      <c r="Q99">
        <f>CRI!H99*Planck!I99</f>
        <v>3.044454156237399E-2</v>
      </c>
      <c r="R99">
        <f>CRI!H99*Planck!J99</f>
        <v>0.23510654422481611</v>
      </c>
      <c r="S99">
        <f>CRI!I99*Planck!H99</f>
        <v>2.4311716382755109E-2</v>
      </c>
      <c r="T99">
        <f>CRI!I99*Planck!I99</f>
        <v>2.433250349372645E-2</v>
      </c>
      <c r="U99">
        <f>CRI!I99*Planck!J99</f>
        <v>0.18790661692270202</v>
      </c>
      <c r="V99">
        <f>CRI!J99*Planck!H99</f>
        <v>2.0816329402820022E-2</v>
      </c>
      <c r="W99">
        <f>CRI!J99*Planck!I99</f>
        <v>2.0834127872598956E-2</v>
      </c>
      <c r="X99">
        <f>CRI!J99*Planck!J99</f>
        <v>0.16089057527863485</v>
      </c>
    </row>
    <row r="100" spans="1:24" x14ac:dyDescent="0.25">
      <c r="A100">
        <f>CRI!C100*Planck!H100</f>
        <v>1.0875294640107544E-2</v>
      </c>
      <c r="B100">
        <f>CRI!C100*Planck!I100</f>
        <v>1.228829798413383E-2</v>
      </c>
      <c r="C100">
        <f>CRI!C100*Planck!J100</f>
        <v>8.6546464422383076E-2</v>
      </c>
      <c r="D100">
        <f>CRI!D100*Planck!H100</f>
        <v>7.4704126733449007E-3</v>
      </c>
      <c r="E100">
        <f>CRI!D100*Planck!I100</f>
        <v>8.4410271199423965E-3</v>
      </c>
      <c r="F100">
        <f>CRI!D100*Planck!J100</f>
        <v>5.9450141449020152E-2</v>
      </c>
      <c r="G100">
        <f>CRI!E100*Planck!H100</f>
        <v>5.2089612178085193E-3</v>
      </c>
      <c r="H100">
        <f>CRI!E100*Planck!I100</f>
        <v>5.8857502026809236E-3</v>
      </c>
      <c r="I100">
        <f>CRI!E100*Planck!J100</f>
        <v>4.1453329921935823E-2</v>
      </c>
      <c r="J100">
        <f>CRI!F100*Planck!H100</f>
        <v>1.3726248048098353E-2</v>
      </c>
      <c r="K100">
        <f>CRI!F100*Planck!I100</f>
        <v>1.5509669558479195E-2</v>
      </c>
      <c r="L100">
        <f>CRI!F100*Planck!J100</f>
        <v>0.10923457962843772</v>
      </c>
      <c r="M100">
        <f>CRI!G100*Planck!H100</f>
        <v>2.1003548012880596E-2</v>
      </c>
      <c r="N100">
        <f>CRI!G100*Planck!I100</f>
        <v>2.3732493256273423E-2</v>
      </c>
      <c r="O100">
        <f>CRI!G100*Planck!J100</f>
        <v>0.16714791469986415</v>
      </c>
      <c r="P100">
        <f>CRI!H100*Planck!H100</f>
        <v>2.6634308041497027E-2</v>
      </c>
      <c r="Q100">
        <f>CRI!H100*Planck!I100</f>
        <v>3.009484567048851E-2</v>
      </c>
      <c r="R100">
        <f>CRI!H100*Planck!J100</f>
        <v>0.21195795328864941</v>
      </c>
      <c r="S100">
        <f>CRI!I100*Planck!H100</f>
        <v>2.1171251154527115E-2</v>
      </c>
      <c r="T100">
        <f>CRI!I100*Planck!I100</f>
        <v>2.3921985701823151E-2</v>
      </c>
      <c r="U100">
        <f>CRI!I100*Planck!J100</f>
        <v>0.16848250971198503</v>
      </c>
      <c r="V100">
        <f>CRI!J100*Planck!H100</f>
        <v>1.8172922258422698E-2</v>
      </c>
      <c r="W100">
        <f>CRI!J100*Planck!I100</f>
        <v>2.0534090463206811E-2</v>
      </c>
      <c r="X100">
        <f>CRI!J100*Planck!J100</f>
        <v>0.1446215685861878</v>
      </c>
    </row>
    <row r="101" spans="1:24" x14ac:dyDescent="0.25">
      <c r="A101">
        <f>CRI!C101*Planck!H101</f>
        <v>9.5408091090821105E-3</v>
      </c>
      <c r="B101">
        <f>CRI!C101*Planck!I101</f>
        <v>1.2207797950606034E-2</v>
      </c>
      <c r="C101">
        <f>CRI!C101*Planck!J101</f>
        <v>7.8360553956077161E-2</v>
      </c>
      <c r="D101">
        <f>CRI!D101*Planck!H101</f>
        <v>6.6206081901808104E-3</v>
      </c>
      <c r="E101">
        <f>CRI!D101*Planck!I101</f>
        <v>8.4712990451635342E-3</v>
      </c>
      <c r="F101">
        <f>CRI!D101*Planck!J101</f>
        <v>5.437636571251149E-2</v>
      </c>
      <c r="G101">
        <f>CRI!E101*Planck!H101</f>
        <v>4.7169046903779788E-3</v>
      </c>
      <c r="H101">
        <f>CRI!E101*Planck!I101</f>
        <v>6.0354440335239189E-3</v>
      </c>
      <c r="I101">
        <f>CRI!E101*Planck!J101</f>
        <v>3.874087200258395E-2</v>
      </c>
      <c r="J101">
        <f>CRI!F101*Planck!H101</f>
        <v>1.2287135469453411E-2</v>
      </c>
      <c r="K101">
        <f>CRI!F101*Planck!I101</f>
        <v>1.5721818295266466E-2</v>
      </c>
      <c r="L101">
        <f>CRI!F101*Planck!J101</f>
        <v>0.10091667602941527</v>
      </c>
      <c r="M101">
        <f>CRI!G101*Planck!H101</f>
        <v>1.8466369780288833E-2</v>
      </c>
      <c r="N101">
        <f>CRI!G101*Planck!I101</f>
        <v>2.3628364070752431E-2</v>
      </c>
      <c r="O101">
        <f>CRI!G101*Planck!J101</f>
        <v>0.15166795069442601</v>
      </c>
      <c r="P101">
        <f>CRI!H101*Planck!H101</f>
        <v>2.3254607622884248E-2</v>
      </c>
      <c r="Q101">
        <f>CRI!H101*Planck!I101</f>
        <v>2.9755081359981811E-2</v>
      </c>
      <c r="R101">
        <f>CRI!H101*Planck!J101</f>
        <v>0.19099469599761612</v>
      </c>
      <c r="S101">
        <f>CRI!I101*Planck!H101</f>
        <v>1.8386119984044217E-2</v>
      </c>
      <c r="T101">
        <f>CRI!I101*Planck!I101</f>
        <v>2.3525681658083778E-2</v>
      </c>
      <c r="U101">
        <f>CRI!I101*Planck!J101</f>
        <v>0.15100884323124403</v>
      </c>
      <c r="V101">
        <f>CRI!J101*Planck!H101</f>
        <v>1.5818126504216511E-2</v>
      </c>
      <c r="W101">
        <f>CRI!J101*Planck!I101</f>
        <v>2.0239844452687016E-2</v>
      </c>
      <c r="X101">
        <f>CRI!J101*Planck!J101</f>
        <v>0.1299174044094214</v>
      </c>
    </row>
    <row r="102" spans="1:24" x14ac:dyDescent="0.25">
      <c r="A102">
        <f>CRI!C102*Planck!H102</f>
        <v>8.3477342756596296E-3</v>
      </c>
      <c r="B102">
        <f>CRI!C102*Planck!I102</f>
        <v>1.2134065443352172E-2</v>
      </c>
      <c r="C102">
        <f>CRI!C102*Planck!J102</f>
        <v>7.095662290015603E-2</v>
      </c>
      <c r="D102">
        <f>CRI!D102*Planck!H102</f>
        <v>5.8512156137801134E-3</v>
      </c>
      <c r="E102">
        <f>CRI!D102*Planck!I102</f>
        <v>8.5051860584244195E-3</v>
      </c>
      <c r="F102">
        <f>CRI!D102*Planck!J102</f>
        <v>4.9735950630950494E-2</v>
      </c>
      <c r="G102">
        <f>CRI!E102*Planck!H102</f>
        <v>4.2518833460135491E-3</v>
      </c>
      <c r="H102">
        <f>CRI!E102*Planck!I102</f>
        <v>6.1804352024550785E-3</v>
      </c>
      <c r="I102">
        <f>CRI!E102*Planck!J102</f>
        <v>3.6141457458490692E-2</v>
      </c>
      <c r="J102">
        <f>CRI!F102*Planck!H102</f>
        <v>1.0961277249814747E-2</v>
      </c>
      <c r="K102">
        <f>CRI!F102*Planck!I102</f>
        <v>1.5933048549448416E-2</v>
      </c>
      <c r="L102">
        <f>CRI!F102*Planck!J102</f>
        <v>9.3172014181980595E-2</v>
      </c>
      <c r="M102">
        <f>CRI!G102*Planck!H102</f>
        <v>1.6188363198124979E-2</v>
      </c>
      <c r="N102">
        <f>CRI!G102*Planck!I102</f>
        <v>2.3531014761640892E-2</v>
      </c>
      <c r="O102">
        <f>CRI!G102*Planck!J102</f>
        <v>0.1376027967456297</v>
      </c>
      <c r="P102">
        <f>CRI!H102*Planck!H102</f>
        <v>2.0245206023679196E-2</v>
      </c>
      <c r="Q102">
        <f>CRI!H102*Planck!I102</f>
        <v>2.9427943762148492E-2</v>
      </c>
      <c r="R102">
        <f>CRI!H102*Planck!J102</f>
        <v>0.17208638918308872</v>
      </c>
      <c r="S102">
        <f>CRI!I102*Planck!H102</f>
        <v>1.5915306469481909E-2</v>
      </c>
      <c r="T102">
        <f>CRI!I102*Planck!I102</f>
        <v>2.3134106078914418E-2</v>
      </c>
      <c r="U102">
        <f>CRI!I102*Planck!J102</f>
        <v>0.13528178571618532</v>
      </c>
      <c r="V102">
        <f>CRI!J102*Planck!H102</f>
        <v>1.3730852640337333E-2</v>
      </c>
      <c r="W102">
        <f>CRI!J102*Planck!I102</f>
        <v>1.9958836617102637E-2</v>
      </c>
      <c r="X102">
        <f>CRI!J102*Planck!J102</f>
        <v>0.11671369748063048</v>
      </c>
    </row>
    <row r="103" spans="1:24" x14ac:dyDescent="0.25">
      <c r="A103">
        <f>CRI!C103*Planck!H103</f>
        <v>7.2834457206096227E-3</v>
      </c>
      <c r="B103">
        <f>CRI!C103*Planck!I103</f>
        <v>1.207042540830057E-2</v>
      </c>
      <c r="C103">
        <f>CRI!C103*Planck!J103</f>
        <v>6.4284649019848109E-2</v>
      </c>
      <c r="D103">
        <f>CRI!D103*Planck!H103</f>
        <v>5.1596746319832664E-3</v>
      </c>
      <c r="E103">
        <f>CRI!D103*Planck!I103</f>
        <v>8.5508247284970407E-3</v>
      </c>
      <c r="F103">
        <f>CRI!D103*Planck!J103</f>
        <v>4.5539966314995205E-2</v>
      </c>
      <c r="G103">
        <f>CRI!E103*Planck!H103</f>
        <v>3.8187037843570078E-3</v>
      </c>
      <c r="H103">
        <f>CRI!E103*Planck!I103</f>
        <v>6.3285127608005793E-3</v>
      </c>
      <c r="I103">
        <f>CRI!E103*Planck!J103</f>
        <v>3.3704381401995123E-2</v>
      </c>
      <c r="J103">
        <f>CRI!F103*Planck!H103</f>
        <v>9.7509682194142841E-3</v>
      </c>
      <c r="K103">
        <f>CRI!F103*Planck!I103</f>
        <v>1.6159705044290248E-2</v>
      </c>
      <c r="L103">
        <f>CRI!F103*Planck!J103</f>
        <v>8.6063326841992902E-2</v>
      </c>
      <c r="M103">
        <f>CRI!G103*Planck!H103</f>
        <v>1.4148263486249629E-2</v>
      </c>
      <c r="N103">
        <f>CRI!G103*Planck!I103</f>
        <v>2.3447083374909101E-2</v>
      </c>
      <c r="O103">
        <f>CRI!G103*Planck!J103</f>
        <v>0.12487443269883579</v>
      </c>
      <c r="P103">
        <f>CRI!H103*Planck!H103</f>
        <v>1.7568760191489195E-2</v>
      </c>
      <c r="Q103">
        <f>CRI!H103*Planck!I103</f>
        <v>2.9115671008246514E-2</v>
      </c>
      <c r="R103">
        <f>CRI!H103*Planck!J103</f>
        <v>0.15506418609367098</v>
      </c>
      <c r="S103">
        <f>CRI!I103*Planck!H103</f>
        <v>1.3733039010588706E-2</v>
      </c>
      <c r="T103">
        <f>CRI!I103*Planck!I103</f>
        <v>2.2758956318921872E-2</v>
      </c>
      <c r="U103">
        <f>CRI!I103*Planck!J103</f>
        <v>0.12120960691359212</v>
      </c>
      <c r="V103">
        <f>CRI!J103*Planck!H103</f>
        <v>1.1878142787349338E-2</v>
      </c>
      <c r="W103">
        <f>CRI!J103*Planck!I103</f>
        <v>1.9684946109798592E-2</v>
      </c>
      <c r="X103">
        <f>CRI!J103*Planck!J103</f>
        <v>0.10483804910246255</v>
      </c>
    </row>
    <row r="104" spans="1:24" x14ac:dyDescent="0.25">
      <c r="A104">
        <f>CRI!C104*Planck!H104</f>
        <v>6.3385246350375485E-3</v>
      </c>
      <c r="B104">
        <f>CRI!C104*Planck!I104</f>
        <v>1.2025935388982698E-2</v>
      </c>
      <c r="C104">
        <f>CRI!C104*Planck!J104</f>
        <v>5.8299307796536616E-2</v>
      </c>
      <c r="D104">
        <f>CRI!D104*Planck!H104</f>
        <v>4.5376727761109927E-3</v>
      </c>
      <c r="E104">
        <f>CRI!D104*Planck!I104</f>
        <v>8.6092210354773348E-3</v>
      </c>
      <c r="F104">
        <f>CRI!D104*Planck!J104</f>
        <v>4.1735766142193501E-2</v>
      </c>
      <c r="G104">
        <f>CRI!E104*Planck!H104</f>
        <v>3.4180642190809961E-3</v>
      </c>
      <c r="H104">
        <f>CRI!E104*Planck!I104</f>
        <v>6.4850137564888017E-3</v>
      </c>
      <c r="I104">
        <f>CRI!E104*Planck!J104</f>
        <v>3.143803794261834E-2</v>
      </c>
      <c r="J104">
        <f>CRI!F104*Planck!H104</f>
        <v>8.6488280066867474E-3</v>
      </c>
      <c r="K104">
        <f>CRI!F104*Planck!I104</f>
        <v>1.6409220250387605E-2</v>
      </c>
      <c r="L104">
        <f>CRI!F104*Planck!J104</f>
        <v>7.9548588208358362E-2</v>
      </c>
      <c r="M104">
        <f>CRI!G104*Planck!H104</f>
        <v>1.2336427619126818E-2</v>
      </c>
      <c r="N104">
        <f>CRI!G104*Planck!I104</f>
        <v>2.3405617240706982E-2</v>
      </c>
      <c r="O104">
        <f>CRI!G104*Planck!J104</f>
        <v>0.11346570886568924</v>
      </c>
      <c r="P104">
        <f>CRI!H104*Planck!H104</f>
        <v>1.5203573341891465E-2</v>
      </c>
      <c r="Q104">
        <f>CRI!H104*Planck!I104</f>
        <v>2.8845386145629995E-2</v>
      </c>
      <c r="R104">
        <f>CRI!H104*Planck!J104</f>
        <v>0.13983661071010395</v>
      </c>
      <c r="S104">
        <f>CRI!I104*Planck!H104</f>
        <v>1.1815128396805973E-2</v>
      </c>
      <c r="T104">
        <f>CRI!I104*Planck!I104</f>
        <v>2.2416568348902797E-2</v>
      </c>
      <c r="U104">
        <f>CRI!I104*Planck!J104</f>
        <v>0.10867099943943202</v>
      </c>
      <c r="V104">
        <f>CRI!J104*Planck!H104</f>
        <v>1.0245306875044337E-2</v>
      </c>
      <c r="W104">
        <f>CRI!J104*Planck!I104</f>
        <v>1.9438182481537922E-2</v>
      </c>
      <c r="X104">
        <f>CRI!J104*Planck!J104</f>
        <v>9.4232385826271095E-2</v>
      </c>
    </row>
    <row r="105" spans="1:24" x14ac:dyDescent="0.25">
      <c r="A105">
        <f>CRI!C105*Planck!H105</f>
        <v>5.5052980834755256E-3</v>
      </c>
      <c r="B105">
        <f>CRI!C105*Planck!I105</f>
        <v>1.201054520117387E-2</v>
      </c>
      <c r="C105">
        <f>CRI!C105*Planck!J105</f>
        <v>5.2960103882827639E-2</v>
      </c>
      <c r="D105">
        <f>CRI!D105*Planck!H105</f>
        <v>3.9874822567229273E-3</v>
      </c>
      <c r="E105">
        <f>CRI!D105*Planck!I105</f>
        <v>8.6992266644016353E-3</v>
      </c>
      <c r="F105">
        <f>CRI!D105*Planck!J105</f>
        <v>3.835895374690787E-2</v>
      </c>
      <c r="G105">
        <f>CRI!E105*Planck!H105</f>
        <v>3.0562122070882827E-3</v>
      </c>
      <c r="H105">
        <f>CRI!E105*Planck!I105</f>
        <v>6.6675363079413824E-3</v>
      </c>
      <c r="I105">
        <f>CRI!E105*Planck!J105</f>
        <v>2.9400281968597772E-2</v>
      </c>
      <c r="J105">
        <f>CRI!F105*Planck!H105</f>
        <v>7.6508207945122494E-3</v>
      </c>
      <c r="K105">
        <f>CRI!F105*Planck!I105</f>
        <v>1.6691290387051912E-2</v>
      </c>
      <c r="L105">
        <f>CRI!F105*Planck!J105</f>
        <v>7.3599695769873547E-2</v>
      </c>
      <c r="M105">
        <f>CRI!G105*Planck!H105</f>
        <v>1.0730186124381504E-2</v>
      </c>
      <c r="N105">
        <f>CRI!G105*Planck!I105</f>
        <v>2.3409338333689821E-2</v>
      </c>
      <c r="O105">
        <f>CRI!G105*Planck!J105</f>
        <v>0.10322270714732434</v>
      </c>
      <c r="P105">
        <f>CRI!H105*Planck!H105</f>
        <v>1.3125248047613145E-2</v>
      </c>
      <c r="Q105">
        <f>CRI!H105*Planck!I105</f>
        <v>2.8634486736630414E-2</v>
      </c>
      <c r="R105">
        <f>CRI!H105*Planck!J105</f>
        <v>0.12626282710756384</v>
      </c>
      <c r="S105">
        <f>CRI!I105*Planck!H105</f>
        <v>1.0141067778065664E-2</v>
      </c>
      <c r="T105">
        <f>CRI!I105*Planck!I105</f>
        <v>2.2124097749078222E-2</v>
      </c>
      <c r="U105">
        <f>CRI!I105*Planck!J105</f>
        <v>9.7555481077619882E-2</v>
      </c>
      <c r="V105">
        <f>CRI!J105*Planck!H105</f>
        <v>8.8187672103523847E-3</v>
      </c>
      <c r="W105">
        <f>CRI!J105*Planck!I105</f>
        <v>1.9239321939076647E-2</v>
      </c>
      <c r="X105">
        <f>CRI!J105*Planck!J105</f>
        <v>8.4835157060903332E-2</v>
      </c>
    </row>
    <row r="106" spans="1:24" x14ac:dyDescent="0.25">
      <c r="A106">
        <f>CRI!C106*Planck!H106</f>
        <v>4.7761414449795205E-3</v>
      </c>
      <c r="B106">
        <f>CRI!C106*Planck!I106</f>
        <v>1.2033924391709451E-2</v>
      </c>
      <c r="C106">
        <f>CRI!C106*Planck!J106</f>
        <v>4.822696647053918E-2</v>
      </c>
      <c r="D106">
        <f>CRI!D106*Planck!H106</f>
        <v>3.5017597790527426E-3</v>
      </c>
      <c r="E106">
        <f>CRI!D106*Planck!I106</f>
        <v>8.8230034442019298E-3</v>
      </c>
      <c r="F106">
        <f>CRI!D106*Planck!J106</f>
        <v>3.5358930089848584E-2</v>
      </c>
      <c r="G106">
        <f>CRI!E106*Planck!H106</f>
        <v>2.7295425173878289E-3</v>
      </c>
      <c r="H106">
        <f>CRI!E106*Planck!I106</f>
        <v>6.8773315565704013E-3</v>
      </c>
      <c r="I106">
        <f>CRI!E106*Planck!J106</f>
        <v>2.7561485978256736E-2</v>
      </c>
      <c r="J106">
        <f>CRI!F106*Planck!H106</f>
        <v>6.7580169604663501E-3</v>
      </c>
      <c r="K106">
        <f>CRI!F106*Planck!I106</f>
        <v>1.7027440681353374E-2</v>
      </c>
      <c r="L106">
        <f>CRI!F106*Planck!J106</f>
        <v>6.8238903959248892E-2</v>
      </c>
      <c r="M106">
        <f>CRI!G106*Planck!H106</f>
        <v>9.3201713431002239E-3</v>
      </c>
      <c r="N106">
        <f>CRI!G106*Planck!I106</f>
        <v>2.3483022551298444E-2</v>
      </c>
      <c r="O106">
        <f>CRI!G106*Planck!J106</f>
        <v>9.4110192514472724E-2</v>
      </c>
      <c r="P106">
        <f>CRI!H106*Planck!H106</f>
        <v>1.1317669751164088E-2</v>
      </c>
      <c r="Q106">
        <f>CRI!H106*Planck!I106</f>
        <v>2.8515902145027392E-2</v>
      </c>
      <c r="R106">
        <f>CRI!H106*Planck!J106</f>
        <v>0.1142798817626655</v>
      </c>
      <c r="S106">
        <f>CRI!I106*Planck!H106</f>
        <v>8.6952556400187921E-3</v>
      </c>
      <c r="T106">
        <f>CRI!I106*Planck!I106</f>
        <v>2.1908490387897207E-2</v>
      </c>
      <c r="U106">
        <f>CRI!I106*Planck!J106</f>
        <v>8.780012213514983E-2</v>
      </c>
      <c r="V106">
        <f>CRI!J106*Planck!H106</f>
        <v>7.5837984252525286E-3</v>
      </c>
      <c r="W106">
        <f>CRI!J106*Planck!I106</f>
        <v>1.9108072468705006E-2</v>
      </c>
      <c r="X106">
        <f>CRI!J106*Planck!J106</f>
        <v>7.6577211246211266E-2</v>
      </c>
    </row>
    <row r="107" spans="1:24" x14ac:dyDescent="0.25">
      <c r="A107">
        <f>CRI!C107*Planck!H107</f>
        <v>4.143674541187652E-3</v>
      </c>
      <c r="B107">
        <f>CRI!C107*Planck!I107</f>
        <v>1.210567694161001E-2</v>
      </c>
      <c r="C107">
        <f>CRI!C107*Planck!J107</f>
        <v>4.4060945844182443E-2</v>
      </c>
      <c r="D107">
        <f>CRI!D107*Planck!H107</f>
        <v>3.0787114581721344E-3</v>
      </c>
      <c r="E107">
        <f>CRI!D107*Planck!I107</f>
        <v>8.9944048304485599E-3</v>
      </c>
      <c r="F107">
        <f>CRI!D107*Planck!J107</f>
        <v>3.273687097768696E-2</v>
      </c>
      <c r="G107">
        <f>CRI!E107*Planck!H107</f>
        <v>2.4397336083628231E-3</v>
      </c>
      <c r="H107">
        <f>CRI!E107*Planck!I107</f>
        <v>7.1276415637516882E-3</v>
      </c>
      <c r="I107">
        <f>CRI!E107*Planck!J107</f>
        <v>2.5942426057789663E-2</v>
      </c>
      <c r="J107">
        <f>CRI!F107*Planck!H107</f>
        <v>5.9637932648869017E-3</v>
      </c>
      <c r="K107">
        <f>CRI!F107*Planck!I107</f>
        <v>1.7423123822504126E-2</v>
      </c>
      <c r="L107">
        <f>CRI!F107*Planck!J107</f>
        <v>6.3414819252374729E-2</v>
      </c>
      <c r="M107">
        <f>CRI!G107*Planck!H107</f>
        <v>8.0937194309179377E-3</v>
      </c>
      <c r="N107">
        <f>CRI!G107*Planck!I107</f>
        <v>2.3645668044827029E-2</v>
      </c>
      <c r="O107">
        <f>CRI!G107*Planck!J107</f>
        <v>8.6062968985365709E-2</v>
      </c>
      <c r="P107">
        <f>CRI!H107*Planck!H107</f>
        <v>9.7589344334512926E-3</v>
      </c>
      <c r="Q107">
        <f>CRI!H107*Planck!I107</f>
        <v>2.8510566255006753E-2</v>
      </c>
      <c r="R107">
        <f>CRI!H107*Planck!J107</f>
        <v>0.10376970423115865</v>
      </c>
      <c r="S107">
        <f>CRI!I107*Planck!H107</f>
        <v>7.4547415811086273E-3</v>
      </c>
      <c r="T107">
        <f>CRI!I107*Planck!I107</f>
        <v>2.1778904778130159E-2</v>
      </c>
      <c r="U107">
        <f>CRI!I107*Planck!J107</f>
        <v>7.9268524065468415E-2</v>
      </c>
      <c r="V107">
        <f>CRI!J107*Planck!H107</f>
        <v>6.5253192541132659E-3</v>
      </c>
      <c r="W107">
        <f>CRI!J107*Planck!I107</f>
        <v>1.9063612753843804E-2</v>
      </c>
      <c r="X107">
        <f>CRI!J107*Planck!J107</f>
        <v>6.9385695091072355E-2</v>
      </c>
    </row>
    <row r="108" spans="1:24" x14ac:dyDescent="0.25">
      <c r="A108">
        <f>CRI!C108*Planck!H108</f>
        <v>3.6015954155468061E-3</v>
      </c>
      <c r="B108">
        <f>CRI!C108*Planck!I108</f>
        <v>1.2239308060967001E-2</v>
      </c>
      <c r="C108">
        <f>CRI!C108*Planck!J108</f>
        <v>4.0440159802634129E-2</v>
      </c>
      <c r="D108">
        <f>CRI!D108*Planck!H108</f>
        <v>2.7167569341934104E-3</v>
      </c>
      <c r="E108">
        <f>CRI!D108*Planck!I108</f>
        <v>9.2323598871843562E-3</v>
      </c>
      <c r="F108">
        <f>CRI!D108*Planck!J108</f>
        <v>3.050483796415419E-2</v>
      </c>
      <c r="G108">
        <f>CRI!E108*Planck!H108</f>
        <v>2.1868631668429928E-3</v>
      </c>
      <c r="H108">
        <f>CRI!E108*Planck!I108</f>
        <v>7.4316209618202249E-3</v>
      </c>
      <c r="I108">
        <f>CRI!E108*Planck!J108</f>
        <v>2.4554977927802132E-2</v>
      </c>
      <c r="J108">
        <f>CRI!F108*Planck!H108</f>
        <v>5.2669758272195465E-3</v>
      </c>
      <c r="K108">
        <f>CRI!F108*Planck!I108</f>
        <v>1.7898773254968556E-2</v>
      </c>
      <c r="L108">
        <f>CRI!F108*Planck!J108</f>
        <v>5.9139719916883444E-2</v>
      </c>
      <c r="M108">
        <f>CRI!G108*Planck!H108</f>
        <v>7.0366527899263379E-3</v>
      </c>
      <c r="N108">
        <f>CRI!G108*Planck!I108</f>
        <v>2.3912669602533847E-2</v>
      </c>
      <c r="O108">
        <f>CRI!G108*Planck!J108</f>
        <v>7.9010363593843322E-2</v>
      </c>
      <c r="P108">
        <f>CRI!H108*Planck!H108</f>
        <v>8.4261520020896558E-3</v>
      </c>
      <c r="Q108">
        <f>CRI!H108*Planck!I108</f>
        <v>2.8634607229044234E-2</v>
      </c>
      <c r="R108">
        <f>CRI!H108*Planck!J108</f>
        <v>9.4612218800277606E-2</v>
      </c>
      <c r="S108">
        <f>CRI!I108*Planck!H108</f>
        <v>6.4007802691058366E-3</v>
      </c>
      <c r="T108">
        <f>CRI!I108*Planck!I108</f>
        <v>2.175178289209689E-2</v>
      </c>
      <c r="U108">
        <f>CRI!I108*Planck!J108</f>
        <v>7.1870531550220856E-2</v>
      </c>
      <c r="V108">
        <f>CRI!J108*Planck!H108</f>
        <v>5.6269671485306245E-3</v>
      </c>
      <c r="W108">
        <f>CRI!J108*Planck!I108</f>
        <v>1.9122132397914347E-2</v>
      </c>
      <c r="X108">
        <f>CRI!J108*Planck!J108</f>
        <v>6.3181847052690879E-2</v>
      </c>
    </row>
    <row r="109" spans="1:24" x14ac:dyDescent="0.25">
      <c r="A109">
        <f>CRI!C109*Planck!H109</f>
        <v>3.139982245476083E-3</v>
      </c>
      <c r="B109">
        <f>CRI!C109*Planck!I109</f>
        <v>1.2453548954600525E-2</v>
      </c>
      <c r="C109">
        <f>CRI!C109*Planck!J109</f>
        <v>3.7343135999474794E-2</v>
      </c>
      <c r="D109">
        <f>CRI!D109*Planck!H109</f>
        <v>2.4065877909383122E-3</v>
      </c>
      <c r="E109">
        <f>CRI!D109*Planck!I109</f>
        <v>9.5448179400294941E-3</v>
      </c>
      <c r="F109">
        <f>CRI!D109*Planck!J109</f>
        <v>2.8621032905891169E-2</v>
      </c>
      <c r="G109">
        <f>CRI!E109*Planck!H109</f>
        <v>1.9659655737409693E-3</v>
      </c>
      <c r="H109">
        <f>CRI!E109*Planck!I109</f>
        <v>7.7972569911554813E-3</v>
      </c>
      <c r="I109">
        <f>CRI!E109*Planck!J109</f>
        <v>2.3380807294776061E-2</v>
      </c>
      <c r="J109">
        <f>CRI!F109*Planck!H109</f>
        <v>4.6550785737127943E-3</v>
      </c>
      <c r="K109">
        <f>CRI!F109*Planck!I109</f>
        <v>1.8462604044582599E-2</v>
      </c>
      <c r="L109">
        <f>CRI!F109*Planck!J109</f>
        <v>5.5361851971249348E-2</v>
      </c>
      <c r="M109">
        <f>CRI!G109*Planck!H109</f>
        <v>6.1277229275351437E-3</v>
      </c>
      <c r="N109">
        <f>CRI!G109*Planck!I109</f>
        <v>2.4303289475038604E-2</v>
      </c>
      <c r="O109">
        <f>CRI!G109*Planck!J109</f>
        <v>7.2875695708065971E-2</v>
      </c>
      <c r="P109">
        <f>CRI!H109*Planck!H109</f>
        <v>7.2871009874032359E-3</v>
      </c>
      <c r="Q109">
        <f>CRI!H109*Planck!I109</f>
        <v>2.8901522935198799E-2</v>
      </c>
      <c r="R109">
        <f>CRI!H109*Planck!J109</f>
        <v>8.6663930538641271E-2</v>
      </c>
      <c r="S109">
        <f>CRI!I109*Planck!H109</f>
        <v>5.5055819231867352E-3</v>
      </c>
      <c r="T109">
        <f>CRI!I109*Planck!I109</f>
        <v>2.1835803085432436E-2</v>
      </c>
      <c r="U109">
        <f>CRI!I109*Planck!J109</f>
        <v>6.5476706057820369E-2</v>
      </c>
      <c r="V109">
        <f>CRI!J109*Planck!H109</f>
        <v>4.8614830010377955E-3</v>
      </c>
      <c r="W109">
        <f>CRI!J109*Planck!I109</f>
        <v>1.9281228940898999E-2</v>
      </c>
      <c r="X109">
        <f>CRI!J109*Planck!J109</f>
        <v>5.7816575596389648E-2</v>
      </c>
    </row>
    <row r="110" spans="1:24" x14ac:dyDescent="0.25">
      <c r="A110">
        <f>CRI!C110*Planck!H110</f>
        <v>2.742329623983845E-3</v>
      </c>
      <c r="B110">
        <f>CRI!C110*Planck!I110</f>
        <v>1.2746628634261868E-2</v>
      </c>
      <c r="C110">
        <f>CRI!C110*Planck!J110</f>
        <v>3.4675739983024811E-2</v>
      </c>
      <c r="D110">
        <f>CRI!D110*Planck!H110</f>
        <v>2.1377416045567088E-3</v>
      </c>
      <c r="E110">
        <f>CRI!D110*Planck!I110</f>
        <v>9.9364416702432054E-3</v>
      </c>
      <c r="F110">
        <f>CRI!D110*Planck!J110</f>
        <v>2.7030948935604461E-2</v>
      </c>
      <c r="G110">
        <f>CRI!E110*Planck!H110</f>
        <v>1.7703969851579427E-3</v>
      </c>
      <c r="H110">
        <f>CRI!E110*Planck!I110</f>
        <v>8.2289862997002201E-3</v>
      </c>
      <c r="I110">
        <f>CRI!E110*Planck!J110</f>
        <v>2.2386012602994627E-2</v>
      </c>
      <c r="J110">
        <f>CRI!F110*Planck!H110</f>
        <v>4.1173209424278379E-3</v>
      </c>
      <c r="K110">
        <f>CRI!F110*Planck!I110</f>
        <v>1.9137728944835956E-2</v>
      </c>
      <c r="L110">
        <f>CRI!F110*Planck!J110</f>
        <v>5.2061994728001902E-2</v>
      </c>
      <c r="M110">
        <f>CRI!G110*Planck!H110</f>
        <v>5.3418030070903916E-3</v>
      </c>
      <c r="N110">
        <f>CRI!G110*Planck!I110</f>
        <v>2.4829246846645909E-2</v>
      </c>
      <c r="O110">
        <f>CRI!G110*Planck!J110</f>
        <v>6.7545115836701364E-2</v>
      </c>
      <c r="P110">
        <f>CRI!H110*Planck!H110</f>
        <v>6.3086336373135328E-3</v>
      </c>
      <c r="Q110">
        <f>CRI!H110*Planck!I110</f>
        <v>2.9323174523283348E-2</v>
      </c>
      <c r="R110">
        <f>CRI!H110*Planck!J110</f>
        <v>7.9770330212111967E-2</v>
      </c>
      <c r="S110">
        <f>CRI!I110*Planck!H110</f>
        <v>4.7423169962660166E-3</v>
      </c>
      <c r="T110">
        <f>CRI!I110*Planck!I110</f>
        <v>2.2042774540551455E-2</v>
      </c>
      <c r="U110">
        <f>CRI!I110*Planck!J110</f>
        <v>5.9964837793900591E-2</v>
      </c>
      <c r="V110">
        <f>CRI!J110*Planck!H110</f>
        <v>4.2078815951268394E-3</v>
      </c>
      <c r="W110">
        <f>CRI!J110*Planck!I110</f>
        <v>1.9558664122990656E-2</v>
      </c>
      <c r="X110">
        <f>CRI!J110*Planck!J110</f>
        <v>5.3207100559999478E-2</v>
      </c>
    </row>
    <row r="111" spans="1:24" x14ac:dyDescent="0.25">
      <c r="A111">
        <f>CRI!C111*Planck!H111</f>
        <v>2.3962207098317178E-3</v>
      </c>
      <c r="B111">
        <f>CRI!C111*Planck!I111</f>
        <v>1.3123109121516275E-2</v>
      </c>
      <c r="C111">
        <f>CRI!C111*Planck!J111</f>
        <v>3.2374913809775113E-2</v>
      </c>
      <c r="D111">
        <f>CRI!D111*Planck!H111</f>
        <v>1.8991856020383175E-3</v>
      </c>
      <c r="E111">
        <f>CRI!D111*Planck!I111</f>
        <v>1.0401053540394339E-2</v>
      </c>
      <c r="F111">
        <f>CRI!D111*Planck!J111</f>
        <v>2.5659560458049142E-2</v>
      </c>
      <c r="G111">
        <f>CRI!E111*Planck!H111</f>
        <v>1.5945153122499691E-3</v>
      </c>
      <c r="H111">
        <f>CRI!E111*Planck!I111</f>
        <v>8.7325004548744027E-3</v>
      </c>
      <c r="I111">
        <f>CRI!E111*Planck!J111</f>
        <v>2.1543214108221586E-2</v>
      </c>
      <c r="J111">
        <f>CRI!F111*Planck!H111</f>
        <v>3.6415883177256963E-3</v>
      </c>
      <c r="K111">
        <f>CRI!F111*Planck!I111</f>
        <v>1.994347209882404E-2</v>
      </c>
      <c r="L111">
        <f>CRI!F111*Planck!J111</f>
        <v>4.9200855093741766E-2</v>
      </c>
      <c r="M111">
        <f>CRI!G111*Planck!H111</f>
        <v>4.6578972405963183E-3</v>
      </c>
      <c r="N111">
        <f>CRI!G111*Planck!I111</f>
        <v>2.5509375457091265E-2</v>
      </c>
      <c r="O111">
        <f>CRI!G111*Planck!J111</f>
        <v>6.293202503440741E-2</v>
      </c>
      <c r="P111">
        <f>CRI!H111*Planck!H111</f>
        <v>5.4640503796348312E-3</v>
      </c>
      <c r="Q111">
        <f>CRI!H111*Planck!I111</f>
        <v>2.9924342562937811E-2</v>
      </c>
      <c r="R111">
        <f>CRI!H111*Planck!J111</f>
        <v>7.382381738340367E-2</v>
      </c>
      <c r="S111">
        <f>CRI!I111*Planck!H111</f>
        <v>4.0852505280379262E-3</v>
      </c>
      <c r="T111">
        <f>CRI!I111*Planck!I111</f>
        <v>2.2373226409489931E-2</v>
      </c>
      <c r="U111">
        <f>CRI!I111*Planck!J111</f>
        <v>5.5195096676154888E-2</v>
      </c>
      <c r="V111">
        <f>CRI!J111*Planck!H111</f>
        <v>3.6415883177256963E-3</v>
      </c>
      <c r="W111">
        <f>CRI!J111*Planck!I111</f>
        <v>1.994347209882404E-2</v>
      </c>
      <c r="X111">
        <f>CRI!J111*Planck!J111</f>
        <v>4.9200855093741766E-2</v>
      </c>
    </row>
    <row r="112" spans="1:24" x14ac:dyDescent="0.25">
      <c r="A112">
        <f>CRI!C112*Planck!H112</f>
        <v>2.0918690131894284E-3</v>
      </c>
      <c r="B112">
        <f>CRI!C112*Planck!I112</f>
        <v>1.3594207813922678E-2</v>
      </c>
      <c r="C112">
        <f>CRI!C112*Planck!J112</f>
        <v>3.0399738442844684E-2</v>
      </c>
      <c r="D112">
        <f>CRI!D112*Planck!H112</f>
        <v>1.6851167050692616E-3</v>
      </c>
      <c r="E112">
        <f>CRI!D112*Planck!I112</f>
        <v>1.0950889627882156E-2</v>
      </c>
      <c r="F112">
        <f>CRI!D112*Planck!J112</f>
        <v>2.4488678190069328E-2</v>
      </c>
      <c r="G112">
        <f>CRI!E112*Planck!H112</f>
        <v>1.4333176571853488E-3</v>
      </c>
      <c r="H112">
        <f>CRI!E112*Planck!I112</f>
        <v>9.3145497984285022E-3</v>
      </c>
      <c r="I112">
        <f>CRI!E112*Planck!J112</f>
        <v>2.0829450414541727E-2</v>
      </c>
      <c r="J112">
        <f>CRI!F112*Planck!H112</f>
        <v>3.2152801499022695E-3</v>
      </c>
      <c r="K112">
        <f>CRI!F112*Planck!I112</f>
        <v>2.0894800899177453E-2</v>
      </c>
      <c r="L112">
        <f>CRI!F112*Planck!J112</f>
        <v>4.6725523902890906E-2</v>
      </c>
      <c r="M112">
        <f>CRI!G112*Planck!H112</f>
        <v>4.0578385024368996E-3</v>
      </c>
      <c r="N112">
        <f>CRI!G112*Planck!I112</f>
        <v>2.6370245713118527E-2</v>
      </c>
      <c r="O112">
        <f>CRI!G112*Planck!J112</f>
        <v>5.8969862997925566E-2</v>
      </c>
      <c r="P112">
        <f>CRI!H112*Planck!H112</f>
        <v>4.7260744372057449E-3</v>
      </c>
      <c r="Q112">
        <f>CRI!H112*Planck!I112</f>
        <v>3.0712839875899383E-2</v>
      </c>
      <c r="R112">
        <f>CRI!H112*Planck!J112</f>
        <v>6.8680890556056515E-2</v>
      </c>
      <c r="S112">
        <f>CRI!I112*Planck!H112</f>
        <v>3.515502091610011E-3</v>
      </c>
      <c r="T112">
        <f>CRI!I112*Planck!I112</f>
        <v>2.28458214650645E-2</v>
      </c>
      <c r="U112">
        <f>CRI!I112*Planck!J112</f>
        <v>5.1088449327558426E-2</v>
      </c>
      <c r="V112">
        <f>CRI!J112*Planck!H112</f>
        <v>3.1474880985489081E-3</v>
      </c>
      <c r="W112">
        <f>CRI!J112*Planck!I112</f>
        <v>2.0454247868170697E-2</v>
      </c>
      <c r="X112">
        <f>CRI!J112*Planck!J112</f>
        <v>4.5740347194095012E-2</v>
      </c>
    </row>
    <row r="113" spans="1:24" x14ac:dyDescent="0.25">
      <c r="A113">
        <f>CRI!C113*Planck!H113</f>
        <v>1.8215062812580829E-3</v>
      </c>
      <c r="B113">
        <f>CRI!C113*Planck!I113</f>
        <v>1.4166365596697624E-2</v>
      </c>
      <c r="C113">
        <f>CRI!C113*Planck!J113</f>
        <v>2.8703645859181785E-2</v>
      </c>
      <c r="D113">
        <f>CRI!D113*Planck!H113</f>
        <v>1.4907059261127843E-3</v>
      </c>
      <c r="E113">
        <f>CRI!D113*Planck!I113</f>
        <v>1.1593638388055218E-2</v>
      </c>
      <c r="F113">
        <f>CRI!D113*Planck!J113</f>
        <v>2.3490830321908938E-2</v>
      </c>
      <c r="G113">
        <f>CRI!E113*Planck!H113</f>
        <v>1.2844817861367075E-3</v>
      </c>
      <c r="H113">
        <f>CRI!E113*Planck!I113</f>
        <v>9.989775369944812E-3</v>
      </c>
      <c r="I113">
        <f>CRI!E113*Planck!J113</f>
        <v>2.0241110712158689E-2</v>
      </c>
      <c r="J113">
        <f>CRI!F113*Planck!H113</f>
        <v>2.8307419703654958E-3</v>
      </c>
      <c r="K113">
        <f>CRI!F113*Planck!I113</f>
        <v>2.2015474815939975E-2</v>
      </c>
      <c r="L113">
        <f>CRI!F113*Planck!J113</f>
        <v>4.4607375704449323E-2</v>
      </c>
      <c r="M113">
        <f>CRI!G113*Planck!H113</f>
        <v>3.5260119279991262E-3</v>
      </c>
      <c r="N113">
        <f>CRI!G113*Planck!I113</f>
        <v>2.7422784419855056E-2</v>
      </c>
      <c r="O113">
        <f>CRI!G113*Planck!J113</f>
        <v>5.5563573245893019E-2</v>
      </c>
      <c r="P113">
        <f>CRI!H113*Planck!H113</f>
        <v>4.0773458532412906E-3</v>
      </c>
      <c r="Q113">
        <f>CRI!H113*Planck!I113</f>
        <v>3.1710663100925733E-2</v>
      </c>
      <c r="R113">
        <f>CRI!H113*Planck!J113</f>
        <v>6.4251599141347759E-2</v>
      </c>
      <c r="S113">
        <f>CRI!I113*Planck!H113</f>
        <v>3.0176062931193287E-3</v>
      </c>
      <c r="T113">
        <f>CRI!I113*Planck!I113</f>
        <v>2.3468771101737975E-2</v>
      </c>
      <c r="U113">
        <f>CRI!I113*Planck!J113</f>
        <v>4.7552019595733221E-2</v>
      </c>
      <c r="V113">
        <f>CRI!J113*Planck!H113</f>
        <v>2.7112161422977285E-3</v>
      </c>
      <c r="W113">
        <f>CRI!J113*Planck!I113</f>
        <v>2.1085888903402517E-2</v>
      </c>
      <c r="X113">
        <f>CRI!J113*Planck!J113</f>
        <v>4.2723864746961424E-2</v>
      </c>
    </row>
    <row r="114" spans="1:24" x14ac:dyDescent="0.25">
      <c r="A114">
        <f>CRI!C114*Planck!H114</f>
        <v>1.5814566568988955E-3</v>
      </c>
      <c r="B114">
        <f>CRI!C114*Planck!I114</f>
        <v>1.4851095259092902E-2</v>
      </c>
      <c r="C114">
        <f>CRI!C114*Planck!J114</f>
        <v>2.7259999201145906E-2</v>
      </c>
      <c r="D114">
        <f>CRI!D114*Planck!H114</f>
        <v>1.3158128068245078E-3</v>
      </c>
      <c r="E114">
        <f>CRI!D114*Planck!I114</f>
        <v>1.2356495040214351E-2</v>
      </c>
      <c r="F114">
        <f>CRI!D114*Planck!J114</f>
        <v>2.2681023793108476E-2</v>
      </c>
      <c r="G114">
        <f>CRI!E114*Planck!H114</f>
        <v>1.1486907143326542E-3</v>
      </c>
      <c r="H114">
        <f>CRI!E114*Planck!I114</f>
        <v>1.0787089957458341E-2</v>
      </c>
      <c r="I114">
        <f>CRI!E114*Planck!J114</f>
        <v>1.9800294758931084E-2</v>
      </c>
      <c r="J114">
        <f>CRI!F114*Planck!H114</f>
        <v>2.4842078726736686E-3</v>
      </c>
      <c r="K114">
        <f>CRI!F114*Planck!I114</f>
        <v>2.3328624024897198E-2</v>
      </c>
      <c r="L114">
        <f>CRI!F114*Planck!J114</f>
        <v>4.2820967826811565E-2</v>
      </c>
      <c r="M114">
        <f>CRI!G114*Planck!H114</f>
        <v>3.054904275855458E-3</v>
      </c>
      <c r="N114">
        <f>CRI!G114*Planck!I114</f>
        <v>2.8687902517103316E-2</v>
      </c>
      <c r="O114">
        <f>CRI!G114*Planck!J114</f>
        <v>5.265821719243044E-2</v>
      </c>
      <c r="P114">
        <f>CRI!H114*Planck!H114</f>
        <v>3.5073745699382062E-3</v>
      </c>
      <c r="Q114">
        <f>CRI!H114*Planck!I114</f>
        <v>3.2936946845962385E-2</v>
      </c>
      <c r="R114">
        <f>CRI!H114*Planck!J114</f>
        <v>6.0457570909417273E-2</v>
      </c>
      <c r="S114">
        <f>CRI!I114*Planck!H114</f>
        <v>2.5827296302562029E-3</v>
      </c>
      <c r="T114">
        <f>CRI!I114*Planck!I114</f>
        <v>2.4253819161019739E-2</v>
      </c>
      <c r="U114">
        <f>CRI!I114*Planck!J114</f>
        <v>4.4519214200671599E-2</v>
      </c>
      <c r="V114">
        <f>CRI!J114*Planck!H114</f>
        <v>2.3280326421354302E-3</v>
      </c>
      <c r="W114">
        <f>CRI!J114*Planck!I114</f>
        <v>2.186201840171036E-2</v>
      </c>
      <c r="X114">
        <f>CRI!J114*Planck!J114</f>
        <v>4.012893283417418E-2</v>
      </c>
    </row>
    <row r="115" spans="1:24" x14ac:dyDescent="0.25">
      <c r="A115">
        <f>CRI!C115*Planck!H115</f>
        <v>1.3689049795236978E-3</v>
      </c>
      <c r="B115">
        <f>CRI!C115*Planck!I115</f>
        <v>1.5673363156839679E-2</v>
      </c>
      <c r="C115">
        <f>CRI!C115*Planck!J115</f>
        <v>2.6064064626371591E-2</v>
      </c>
      <c r="D115">
        <f>CRI!D115*Planck!H115</f>
        <v>1.1570431310115089E-3</v>
      </c>
      <c r="E115">
        <f>CRI!D115*Planck!I115</f>
        <v>1.3247637675173105E-2</v>
      </c>
      <c r="F115">
        <f>CRI!D115*Planck!J115</f>
        <v>2.2030197415657243E-2</v>
      </c>
      <c r="G115">
        <f>CRI!E115*Planck!H115</f>
        <v>1.0227378520439605E-3</v>
      </c>
      <c r="H115">
        <f>CRI!E115*Planck!I115</f>
        <v>1.1709900985902331E-2</v>
      </c>
      <c r="I115">
        <f>CRI!E115*Planck!J115</f>
        <v>1.947301373743654E-2</v>
      </c>
      <c r="J115">
        <f>CRI!F115*Planck!H115</f>
        <v>2.170953406034128E-3</v>
      </c>
      <c r="K115">
        <f>CRI!F115*Planck!I115</f>
        <v>2.4856466766005995E-2</v>
      </c>
      <c r="L115">
        <f>CRI!F115*Planck!J115</f>
        <v>4.1335133352647345E-2</v>
      </c>
      <c r="M115">
        <f>CRI!G115*Planck!H115</f>
        <v>2.6362928233019719E-3</v>
      </c>
      <c r="N115">
        <f>CRI!G115*Planck!I115</f>
        <v>3.0184399520380791E-2</v>
      </c>
      <c r="O115">
        <f>CRI!G115*Planck!J115</f>
        <v>5.0195234547609227E-2</v>
      </c>
      <c r="P115">
        <f>CRI!H115*Planck!H115</f>
        <v>3.0064205169824925E-3</v>
      </c>
      <c r="Q115">
        <f>CRI!H115*Planck!I115</f>
        <v>3.4422199692220906E-2</v>
      </c>
      <c r="R115">
        <f>CRI!H115*Planck!J115</f>
        <v>5.7242496609184595E-2</v>
      </c>
      <c r="S115">
        <f>CRI!I115*Planck!H115</f>
        <v>2.2031110080404422E-3</v>
      </c>
      <c r="T115">
        <f>CRI!I115*Planck!I115</f>
        <v>2.5224657240901813E-2</v>
      </c>
      <c r="U115">
        <f>CRI!I115*Planck!J115</f>
        <v>4.1947416768559342E-2</v>
      </c>
      <c r="V115">
        <f>CRI!J115*Planck!H115</f>
        <v>1.9912491595282535E-3</v>
      </c>
      <c r="W115">
        <f>CRI!J115*Planck!I115</f>
        <v>2.2798931759235242E-2</v>
      </c>
      <c r="X115">
        <f>CRI!J115*Planck!J115</f>
        <v>3.7913549557844997E-2</v>
      </c>
    </row>
    <row r="116" spans="1:24" x14ac:dyDescent="0.25">
      <c r="A116">
        <f>CRI!C116*Planck!H116</f>
        <v>1.1792952294162112E-3</v>
      </c>
      <c r="B116">
        <f>CRI!C116*Planck!I116</f>
        <v>1.6638924912214047E-2</v>
      </c>
      <c r="C116">
        <f>CRI!C116*Planck!J116</f>
        <v>2.5074303932654637E-2</v>
      </c>
      <c r="D116">
        <f>CRI!D116*Planck!H116</f>
        <v>1.0122961808368121E-3</v>
      </c>
      <c r="E116">
        <f>CRI!D116*Planck!I116</f>
        <v>1.428270014303615E-2</v>
      </c>
      <c r="F116">
        <f>CRI!D116*Planck!J116</f>
        <v>2.1523551927478714E-2</v>
      </c>
      <c r="G116">
        <f>CRI!E116*Planck!H116</f>
        <v>9.0548185431037838E-4</v>
      </c>
      <c r="H116">
        <f>CRI!E116*Planck!I116</f>
        <v>1.2775634300412625E-2</v>
      </c>
      <c r="I116">
        <f>CRI!E116*Planck!J116</f>
        <v>1.9252454054038273E-2</v>
      </c>
      <c r="J116">
        <f>CRI!F116*Planck!H116</f>
        <v>1.8879567764722978E-3</v>
      </c>
      <c r="K116">
        <f>CRI!F116*Planck!I116</f>
        <v>2.6637580020381291E-2</v>
      </c>
      <c r="L116">
        <f>CRI!F116*Planck!J116</f>
        <v>4.0141943123449861E-2</v>
      </c>
      <c r="M116">
        <f>CRI!G116*Planck!H116</f>
        <v>2.2637046357759454E-3</v>
      </c>
      <c r="N116">
        <f>CRI!G116*Planck!I116</f>
        <v>3.1939085751031562E-2</v>
      </c>
      <c r="O116">
        <f>CRI!G116*Planck!J116</f>
        <v>4.8131135135095676E-2</v>
      </c>
      <c r="P116">
        <f>CRI!H116*Planck!H116</f>
        <v>2.5640860413375919E-3</v>
      </c>
      <c r="Q116">
        <f>CRI!H116*Planck!I116</f>
        <v>3.617723030338401E-2</v>
      </c>
      <c r="R116">
        <f>CRI!H116*Planck!J116</f>
        <v>5.4517877378171847E-2</v>
      </c>
      <c r="S116">
        <f>CRI!I116*Planck!H116</f>
        <v>1.8706062259705419E-3</v>
      </c>
      <c r="T116">
        <f>CRI!I116*Planck!I116</f>
        <v>2.6392777446960211E-2</v>
      </c>
      <c r="U116">
        <f>CRI!I116*Planck!J116</f>
        <v>3.9773033824210796E-2</v>
      </c>
      <c r="V116">
        <f>CRI!J116*Planck!H116</f>
        <v>1.6960163115466249E-3</v>
      </c>
      <c r="W116">
        <f>CRI!J116*Planck!I116</f>
        <v>2.3929451551910595E-2</v>
      </c>
      <c r="X116">
        <f>CRI!J116*Planck!J116</f>
        <v>3.6060884000617799E-2</v>
      </c>
    </row>
    <row r="117" spans="1:24" x14ac:dyDescent="0.25">
      <c r="A117">
        <f>CRI!C117*Planck!H117</f>
        <v>1.0100484021918301E-3</v>
      </c>
      <c r="B117">
        <f>CRI!C117*Planck!I117</f>
        <v>1.7768606585497091E-2</v>
      </c>
      <c r="C117">
        <f>CRI!C117*Planck!J117</f>
        <v>2.4275517040433573E-2</v>
      </c>
      <c r="D117">
        <f>CRI!D117*Planck!H117</f>
        <v>8.8031741475434733E-4</v>
      </c>
      <c r="E117">
        <f>CRI!D117*Planck!I117</f>
        <v>1.5486400235066273E-2</v>
      </c>
      <c r="F117">
        <f>CRI!D117*Planck!J117</f>
        <v>2.1157560723313665E-2</v>
      </c>
      <c r="G117">
        <f>CRI!E117*Planck!H117</f>
        <v>7.9691892283025121E-4</v>
      </c>
      <c r="H117">
        <f>CRI!E117*Planck!I117</f>
        <v>1.4019267581217888E-2</v>
      </c>
      <c r="I117">
        <f>CRI!E117*Planck!J117</f>
        <v>1.9153160233736581E-2</v>
      </c>
      <c r="J117">
        <f>CRI!F117*Planck!H117</f>
        <v>1.6309038420712118E-3</v>
      </c>
      <c r="K117">
        <f>CRI!F117*Planck!I117</f>
        <v>2.8690594119701724E-2</v>
      </c>
      <c r="L117">
        <f>CRI!F117*Planck!J117</f>
        <v>3.9197165129507418E-2</v>
      </c>
      <c r="M117">
        <f>CRI!G117*Planck!H117</f>
        <v>1.9320650629082252E-3</v>
      </c>
      <c r="N117">
        <f>CRI!G117*Planck!I117</f>
        <v>3.3988573147487551E-2</v>
      </c>
      <c r="O117">
        <f>CRI!G117*Planck!J117</f>
        <v>4.643527800853578E-2</v>
      </c>
      <c r="P117">
        <f>CRI!H117*Planck!H117</f>
        <v>2.1729940395778359E-3</v>
      </c>
      <c r="Q117">
        <f>CRI!H117*Planck!I117</f>
        <v>3.8226956369716215E-2</v>
      </c>
      <c r="R117">
        <f>CRI!H117*Planck!J117</f>
        <v>5.2225768311758465E-2</v>
      </c>
      <c r="S117">
        <f>CRI!I117*Planck!H117</f>
        <v>1.5799380970064865E-3</v>
      </c>
      <c r="T117">
        <f>CRI!I117*Planck!I117</f>
        <v>2.7794013053461047E-2</v>
      </c>
      <c r="U117">
        <f>CRI!I117*Planck!J117</f>
        <v>3.7972253719210321E-2</v>
      </c>
      <c r="V117">
        <f>CRI!J117*Planck!H117</f>
        <v>1.4363073609149877E-3</v>
      </c>
      <c r="W117">
        <f>CRI!J117*Planck!I117</f>
        <v>2.5267284594055497E-2</v>
      </c>
      <c r="X117">
        <f>CRI!J117*Planck!J117</f>
        <v>3.4520230653827561E-2</v>
      </c>
    </row>
    <row r="118" spans="1:24" x14ac:dyDescent="0.25">
      <c r="A118">
        <f>CRI!C118*Planck!H118</f>
        <v>8.5942104977514242E-4</v>
      </c>
      <c r="B118">
        <f>CRI!C118*Planck!I118</f>
        <v>1.9092797227331818E-2</v>
      </c>
      <c r="C118">
        <f>CRI!C118*Planck!J118</f>
        <v>2.3662951095307073E-2</v>
      </c>
      <c r="D118">
        <f>CRI!D118*Planck!H118</f>
        <v>7.5926000421176895E-4</v>
      </c>
      <c r="E118">
        <f>CRI!D118*Planck!I118</f>
        <v>1.6867631188497444E-2</v>
      </c>
      <c r="F118">
        <f>CRI!D118*Planck!J118</f>
        <v>2.0905157434747978E-2</v>
      </c>
      <c r="G118">
        <f>CRI!E118*Planck!H118</f>
        <v>6.9562828114797871E-4</v>
      </c>
      <c r="H118">
        <f>CRI!E118*Planck!I118</f>
        <v>1.5453996293237959E-2</v>
      </c>
      <c r="I118">
        <f>CRI!E118*Planck!J118</f>
        <v>1.9153147344510433E-2</v>
      </c>
      <c r="J118">
        <f>CRI!F118*Planck!H118</f>
        <v>1.3975411769195415E-3</v>
      </c>
      <c r="K118">
        <f>CRI!F118*Planck!I118</f>
        <v>3.1047610847736114E-2</v>
      </c>
      <c r="L118">
        <f>CRI!F118*Planck!J118</f>
        <v>3.8479332722624576E-2</v>
      </c>
      <c r="M118">
        <f>CRI!G118*Planck!H118</f>
        <v>1.635570955787794E-3</v>
      </c>
      <c r="N118">
        <f>CRI!G118*Planck!I118</f>
        <v>3.6335652492966039E-2</v>
      </c>
      <c r="O118">
        <f>CRI!G118*Planck!J118</f>
        <v>4.5033148245365015E-2</v>
      </c>
      <c r="P118">
        <f>CRI!H118*Planck!H118</f>
        <v>1.8272517018071126E-3</v>
      </c>
      <c r="Q118">
        <f>CRI!H118*Planck!I118</f>
        <v>4.0594009461402021E-2</v>
      </c>
      <c r="R118">
        <f>CRI!H118*Planck!J118</f>
        <v>5.0310808270278111E-2</v>
      </c>
      <c r="S118">
        <f>CRI!I118*Planck!H118</f>
        <v>1.324482531920375E-3</v>
      </c>
      <c r="T118">
        <f>CRI!I118*Planck!I118</f>
        <v>2.9424548560586333E-2</v>
      </c>
      <c r="U118">
        <f>CRI!I118*Planck!J118</f>
        <v>3.6467765581981469E-2</v>
      </c>
      <c r="V118">
        <f>CRI!J118*Planck!H118</f>
        <v>1.2082171613840668E-3</v>
      </c>
      <c r="W118">
        <f>CRI!J118*Planck!I118</f>
        <v>2.6841610727272702E-2</v>
      </c>
      <c r="X118">
        <f>CRI!J118*Planck!J118</f>
        <v>3.3266561960312871E-2</v>
      </c>
    </row>
    <row r="119" spans="1:24" x14ac:dyDescent="0.25">
      <c r="A119">
        <f>CRI!C119*Planck!H119</f>
        <v>7.2511398816307122E-4</v>
      </c>
      <c r="B119">
        <f>CRI!C119*Planck!I119</f>
        <v>2.0634685589771249E-2</v>
      </c>
      <c r="C119">
        <f>CRI!C119*Planck!J119</f>
        <v>2.3211935298182492E-2</v>
      </c>
      <c r="D119">
        <f>CRI!D119*Planck!H119</f>
        <v>6.4861264880252897E-4</v>
      </c>
      <c r="E119">
        <f>CRI!D119*Planck!I119</f>
        <v>1.8457674649877239E-2</v>
      </c>
      <c r="F119">
        <f>CRI!D119*Planck!J119</f>
        <v>2.07630180679968E-2</v>
      </c>
      <c r="G119">
        <f>CRI!E119*Planck!H119</f>
        <v>6.0145880600702222E-4</v>
      </c>
      <c r="H119">
        <f>CRI!E119*Planck!I119</f>
        <v>1.7115810148132224E-2</v>
      </c>
      <c r="I119">
        <f>CRI!E119*Planck!J119</f>
        <v>1.9253556154563378E-2</v>
      </c>
      <c r="J119">
        <f>CRI!F119*Planck!H119</f>
        <v>1.1857707600884057E-3</v>
      </c>
      <c r="K119">
        <f>CRI!F119*Planck!I119</f>
        <v>3.3743669568357164E-2</v>
      </c>
      <c r="L119">
        <f>CRI!F119*Planck!J119</f>
        <v>3.7958217067878233E-2</v>
      </c>
      <c r="M119">
        <f>CRI!G119*Planck!H119</f>
        <v>1.3704291654414388E-3</v>
      </c>
      <c r="N119">
        <f>CRI!G119*Planck!I119</f>
        <v>3.8998523561204777E-2</v>
      </c>
      <c r="O119">
        <f>CRI!G119*Planck!J119</f>
        <v>4.3869396589016119E-2</v>
      </c>
      <c r="P119">
        <f>CRI!H119*Planck!H119</f>
        <v>1.5214533612480266E-3</v>
      </c>
      <c r="Q119">
        <f>CRI!H119*Planck!I119</f>
        <v>4.3296243433926573E-2</v>
      </c>
      <c r="R119">
        <f>CRI!H119*Planck!J119</f>
        <v>4.8703896983089592E-2</v>
      </c>
      <c r="S119">
        <f>CRI!I119*Planck!H119</f>
        <v>1.1003662476126279E-3</v>
      </c>
      <c r="T119">
        <f>CRI!I119*Planck!I119</f>
        <v>3.1313299596665144E-2</v>
      </c>
      <c r="U119">
        <f>CRI!I119*Planck!J119</f>
        <v>3.5224296539351968E-2</v>
      </c>
      <c r="V119">
        <f>CRI!J119*Planck!H119</f>
        <v>1.0067180563264467E-3</v>
      </c>
      <c r="W119">
        <f>CRI!J119*Planck!I119</f>
        <v>2.8648337928863857E-2</v>
      </c>
      <c r="X119">
        <f>CRI!J119*Planck!J119</f>
        <v>3.2226484067917761E-2</v>
      </c>
    </row>
    <row r="120" spans="1:24" x14ac:dyDescent="0.25">
      <c r="A120">
        <f>CRI!C120*Planck!H120</f>
        <v>6.0496744585582132E-4</v>
      </c>
      <c r="B120">
        <f>CRI!C120*Planck!I120</f>
        <v>2.2403736724823528E-2</v>
      </c>
      <c r="C120">
        <f>CRI!C120*Planck!J120</f>
        <v>2.2881120402495535E-2</v>
      </c>
      <c r="D120">
        <f>CRI!D120*Planck!H120</f>
        <v>5.4750785126978679E-4</v>
      </c>
      <c r="E120">
        <f>CRI!D120*Planck!I120</f>
        <v>2.0275837714324684E-2</v>
      </c>
      <c r="F120">
        <f>CRI!D120*Planck!J120</f>
        <v>2.0707879658703559E-2</v>
      </c>
      <c r="G120">
        <f>CRI!E120*Planck!H120</f>
        <v>5.1357932875231878E-4</v>
      </c>
      <c r="H120">
        <f>CRI!E120*Planck!I120</f>
        <v>1.9019364012887275E-2</v>
      </c>
      <c r="I120">
        <f>CRI!E120*Planck!J120</f>
        <v>1.9424632743321631E-2</v>
      </c>
      <c r="J120">
        <f>CRI!F120*Planck!H120</f>
        <v>9.9405098633839855E-4</v>
      </c>
      <c r="K120">
        <f>CRI!F120*Planck!I120</f>
        <v>3.6812652881629979E-2</v>
      </c>
      <c r="L120">
        <f>CRI!F120*Planck!J120</f>
        <v>3.7597064867601213E-2</v>
      </c>
      <c r="M120">
        <f>CRI!G120*Planck!H120</f>
        <v>1.134690184515645E-3</v>
      </c>
      <c r="N120">
        <f>CRI!G120*Planck!I120</f>
        <v>4.202093903113667E-2</v>
      </c>
      <c r="O120">
        <f>CRI!G120*Planck!J120</f>
        <v>4.2916330307168245E-2</v>
      </c>
      <c r="P120">
        <f>CRI!H120*Planck!H120</f>
        <v>1.2520719277414015E-3</v>
      </c>
      <c r="Q120">
        <f>CRI!H120*Planck!I120</f>
        <v>4.6367932724012871E-2</v>
      </c>
      <c r="R120">
        <f>CRI!H120*Planck!J120</f>
        <v>4.7355950683771852E-2</v>
      </c>
      <c r="S120">
        <f>CRI!I120*Planck!H120</f>
        <v>9.0375733770320116E-4</v>
      </c>
      <c r="T120">
        <f>CRI!I120*Planck!I120</f>
        <v>3.3468811579417508E-2</v>
      </c>
      <c r="U120">
        <f>CRI!I120*Planck!J120</f>
        <v>3.4181972270213815E-2</v>
      </c>
      <c r="V120">
        <f>CRI!J120*Planck!H120</f>
        <v>8.296070989755091E-4</v>
      </c>
      <c r="W120">
        <f>CRI!J120*Planck!I120</f>
        <v>3.0722808570630908E-2</v>
      </c>
      <c r="X120">
        <f>CRI!J120*Planck!J120</f>
        <v>3.137745683417751E-2</v>
      </c>
    </row>
    <row r="121" spans="1:24" x14ac:dyDescent="0.25">
      <c r="A121">
        <f>CRI!C121*Planck!H121</f>
        <v>4.9797020052405974E-4</v>
      </c>
      <c r="B121">
        <f>CRI!C121*Planck!I121</f>
        <v>2.4405051523107738E-2</v>
      </c>
      <c r="C121">
        <f>CRI!C121*Planck!J121</f>
        <v>2.2632719854609233E-2</v>
      </c>
      <c r="D121">
        <f>CRI!D121*Planck!H121</f>
        <v>4.5606181731163879E-4</v>
      </c>
      <c r="E121">
        <f>CRI!D121*Planck!I121</f>
        <v>2.2351161048390748E-2</v>
      </c>
      <c r="F121">
        <f>CRI!D121*Planck!J121</f>
        <v>2.072798600545895E-2</v>
      </c>
      <c r="G121">
        <f>CRI!E121*Planck!H121</f>
        <v>4.3253037219236507E-4</v>
      </c>
      <c r="H121">
        <f>CRI!E121*Planck!I121</f>
        <v>2.1197907038522923E-2</v>
      </c>
      <c r="I121">
        <f>CRI!E121*Planck!J121</f>
        <v>1.9658483042032323E-2</v>
      </c>
      <c r="J121">
        <f>CRI!F121*Planck!H121</f>
        <v>8.2203181616662959E-4</v>
      </c>
      <c r="K121">
        <f>CRI!F121*Planck!I121</f>
        <v>4.0287006744716101E-2</v>
      </c>
      <c r="L121">
        <f>CRI!F121*Planck!J121</f>
        <v>3.7361303522370236E-2</v>
      </c>
      <c r="M121">
        <f>CRI!G121*Planck!H121</f>
        <v>9.2736304670052166E-4</v>
      </c>
      <c r="N121">
        <f>CRI!G121*Planck!I121</f>
        <v>4.5449191360314944E-2</v>
      </c>
      <c r="O121">
        <f>CRI!G121*Planck!J121</f>
        <v>4.2148602501518001E-2</v>
      </c>
      <c r="P121">
        <f>CRI!H121*Planck!H121</f>
        <v>1.0170066471548978E-3</v>
      </c>
      <c r="Q121">
        <f>CRI!H121*Planck!I121</f>
        <v>4.9842539969335235E-2</v>
      </c>
      <c r="R121">
        <f>CRI!H121*Planck!J121</f>
        <v>4.6222899505048015E-2</v>
      </c>
      <c r="S121">
        <f>CRI!I121*Planck!H121</f>
        <v>7.3283643371452529E-4</v>
      </c>
      <c r="T121">
        <f>CRI!I121*Planck!I121</f>
        <v>3.5915624878740907E-2</v>
      </c>
      <c r="U121">
        <f>CRI!I121*Planck!J121</f>
        <v>3.3307378003857871E-2</v>
      </c>
      <c r="V121">
        <f>CRI!J121*Planck!H121</f>
        <v>6.7479220242031663E-4</v>
      </c>
      <c r="W121">
        <f>CRI!J121*Planck!I121</f>
        <v>3.3070931654400261E-2</v>
      </c>
      <c r="X121">
        <f>CRI!J121*Planck!J121</f>
        <v>3.0669270694072184E-2</v>
      </c>
    </row>
    <row r="122" spans="1:24" x14ac:dyDescent="0.25">
      <c r="A122">
        <f>CRI!C122*Planck!H122</f>
        <v>4.040972909426251E-4</v>
      </c>
      <c r="B122">
        <f>CRI!C122*Planck!I122</f>
        <v>2.6637433668258759E-2</v>
      </c>
      <c r="C122">
        <f>CRI!C122*Planck!J122</f>
        <v>2.2431523089060011E-2</v>
      </c>
      <c r="D122">
        <f>CRI!D122*Planck!H122</f>
        <v>3.751037633413605E-4</v>
      </c>
      <c r="E122">
        <f>CRI!D122*Planck!I122</f>
        <v>2.472622766515499E-2</v>
      </c>
      <c r="F122">
        <f>CRI!D122*Planck!J122</f>
        <v>2.0822086454867363E-2</v>
      </c>
      <c r="G122">
        <f>CRI!E122*Planck!H122</f>
        <v>3.5879490406564923E-4</v>
      </c>
      <c r="H122">
        <f>CRI!E122*Planck!I122</f>
        <v>2.3651174288409123E-2</v>
      </c>
      <c r="I122">
        <f>CRI!E122*Planck!J122</f>
        <v>1.9916778348134E-2</v>
      </c>
      <c r="J122">
        <f>CRI!F122*Planck!H122</f>
        <v>6.7047532577924345E-4</v>
      </c>
      <c r="K122">
        <f>CRI!F122*Planck!I122</f>
        <v>4.4196638821774624E-2</v>
      </c>
      <c r="L122">
        <f>CRI!F122*Planck!J122</f>
        <v>3.7218222165704952E-2</v>
      </c>
      <c r="M122">
        <f>CRI!G122*Planck!H122</f>
        <v>7.4839543120764197E-4</v>
      </c>
      <c r="N122">
        <f>CRI!G122*Planck!I122</f>
        <v>4.9333004955115993E-2</v>
      </c>
      <c r="O122">
        <f>CRI!G122*Planck!J122</f>
        <v>4.1543583120097684E-2</v>
      </c>
      <c r="P122">
        <f>CRI!H122*Planck!H122</f>
        <v>8.1544296378556632E-4</v>
      </c>
      <c r="Q122">
        <f>CRI!H122*Planck!I122</f>
        <v>5.375266883729346E-2</v>
      </c>
      <c r="R122">
        <f>CRI!H122*Planck!J122</f>
        <v>4.5265405336668181E-2</v>
      </c>
      <c r="S122">
        <f>CRI!I122*Planck!H122</f>
        <v>5.8711893392560783E-4</v>
      </c>
      <c r="T122">
        <f>CRI!I122*Planck!I122</f>
        <v>3.8701921562851294E-2</v>
      </c>
      <c r="U122">
        <f>CRI!I122*Planck!J122</f>
        <v>3.2591091842401089E-2</v>
      </c>
      <c r="V122">
        <f>CRI!J122*Planck!H122</f>
        <v>5.4181654704863185E-4</v>
      </c>
      <c r="W122">
        <f>CRI!J122*Planck!I122</f>
        <v>3.5715662183001651E-2</v>
      </c>
      <c r="X122">
        <f>CRI!J122*Planck!J122</f>
        <v>3.0076347101475082E-2</v>
      </c>
    </row>
    <row r="123" spans="1:24" x14ac:dyDescent="0.25">
      <c r="A123">
        <f>CRI!C123*Planck!H123</f>
        <v>3.249611257813276E-4</v>
      </c>
      <c r="B123">
        <f>CRI!C123*Planck!I123</f>
        <v>2.9113712128823702E-2</v>
      </c>
      <c r="C123">
        <f>CRI!C123*Planck!J123</f>
        <v>2.2266784229226053E-2</v>
      </c>
      <c r="D123">
        <f>CRI!D123*Planck!H123</f>
        <v>3.0620498026643223E-4</v>
      </c>
      <c r="E123">
        <f>CRI!D123*Planck!I123</f>
        <v>2.7433323375079515E-2</v>
      </c>
      <c r="F123">
        <f>CRI!D123*Planck!J123</f>
        <v>2.0981587287136495E-2</v>
      </c>
      <c r="G123">
        <f>CRI!E123*Planck!H123</f>
        <v>2.9486405507137914E-4</v>
      </c>
      <c r="H123">
        <f>CRI!E123*Planck!I123</f>
        <v>2.6417274361187681E-2</v>
      </c>
      <c r="I123">
        <f>CRI!E123*Planck!J123</f>
        <v>2.0204491461686996E-2</v>
      </c>
      <c r="J123">
        <f>CRI!F123*Planck!H123</f>
        <v>5.4232885868651091E-4</v>
      </c>
      <c r="K123">
        <f>CRI!F123*Planck!I123</f>
        <v>4.8587984895083848E-2</v>
      </c>
      <c r="L123">
        <f>CRI!F123*Planck!J123</f>
        <v>3.7161120883674799E-2</v>
      </c>
      <c r="M123">
        <f>CRI!G123*Planck!H123</f>
        <v>5.9932427761549552E-4</v>
      </c>
      <c r="N123">
        <f>CRI!G123*Planck!I123</f>
        <v>5.3694282503360759E-2</v>
      </c>
      <c r="O123">
        <f>CRI!G123*Planck!J123</f>
        <v>4.1066525544908188E-2</v>
      </c>
      <c r="P123">
        <f>CRI!H123*Planck!H123</f>
        <v>6.4875907974777799E-4</v>
      </c>
      <c r="Q123">
        <f>CRI!H123*Planck!I123</f>
        <v>5.812321410237644E-2</v>
      </c>
      <c r="R123">
        <f>CRI!H123*Planck!J123</f>
        <v>4.4453866322508563E-2</v>
      </c>
      <c r="S123">
        <f>CRI!I123*Planck!H123</f>
        <v>4.668680871963503E-4</v>
      </c>
      <c r="T123">
        <f>CRI!I123*Planck!I123</f>
        <v>4.1827351071880493E-2</v>
      </c>
      <c r="U123">
        <f>CRI!I123*Planck!J123</f>
        <v>3.1990444814337743E-2</v>
      </c>
      <c r="V123">
        <f>CRI!J123*Planck!H123</f>
        <v>4.3168213979631397E-4</v>
      </c>
      <c r="W123">
        <f>CRI!J123*Planck!I123</f>
        <v>3.8674993874934033E-2</v>
      </c>
      <c r="X123">
        <f>CRI!J123*Planck!J123</f>
        <v>2.9579455202045704E-2</v>
      </c>
    </row>
    <row r="124" spans="1:24" x14ac:dyDescent="0.25">
      <c r="A124">
        <f>CRI!C124*Planck!H124</f>
        <v>2.6465211179124031E-4</v>
      </c>
      <c r="B124">
        <f>CRI!C124*Planck!I124</f>
        <v>3.1870338704237736E-2</v>
      </c>
      <c r="C124">
        <f>CRI!C124*Planck!J124</f>
        <v>2.2147833916969877E-2</v>
      </c>
      <c r="D124">
        <f>CRI!D124*Planck!H124</f>
        <v>2.5307358190037352E-4</v>
      </c>
      <c r="E124">
        <f>CRI!D124*Planck!I124</f>
        <v>3.0476011385927336E-2</v>
      </c>
      <c r="F124">
        <f>CRI!D124*Planck!J124</f>
        <v>2.1178866183102444E-2</v>
      </c>
      <c r="G124">
        <f>CRI!E124*Planck!H124</f>
        <v>2.4527579646366736E-4</v>
      </c>
      <c r="H124">
        <f>CRI!E124*Planck!I124</f>
        <v>2.9536974620534617E-2</v>
      </c>
      <c r="I124">
        <f>CRI!E124*Planck!J124</f>
        <v>2.0526296076620296E-2</v>
      </c>
      <c r="J124">
        <f>CRI!F124*Planck!H124</f>
        <v>4.4411932509967513E-4</v>
      </c>
      <c r="K124">
        <f>CRI!F124*Planck!I124</f>
        <v>5.3482412138048954E-2</v>
      </c>
      <c r="L124">
        <f>CRI!F124*Planck!J124</f>
        <v>3.7166833791915072E-2</v>
      </c>
      <c r="M124">
        <f>CRI!G124*Planck!H124</f>
        <v>4.8618010715221148E-4</v>
      </c>
      <c r="N124">
        <f>CRI!G124*Planck!I124</f>
        <v>5.8547519539258165E-2</v>
      </c>
      <c r="O124">
        <f>CRI!G124*Planck!J124</f>
        <v>4.0686757396576352E-2</v>
      </c>
      <c r="P124">
        <f>CRI!H124*Planck!H124</f>
        <v>5.2256977252350704E-4</v>
      </c>
      <c r="Q124">
        <f>CRI!H124*Planck!I124</f>
        <v>6.2929691111090855E-2</v>
      </c>
      <c r="R124">
        <f>CRI!H124*Planck!J124</f>
        <v>4.3732084560159715E-2</v>
      </c>
      <c r="S124">
        <f>CRI!I124*Planck!H124</f>
        <v>3.7618407318897729E-4</v>
      </c>
      <c r="T124">
        <f>CRI!I124*Planck!I124</f>
        <v>4.5301410015309358E-2</v>
      </c>
      <c r="U124">
        <f>CRI!I124*Planck!J124</f>
        <v>3.1481563924835754E-2</v>
      </c>
      <c r="V124">
        <f>CRI!J124*Planck!H124</f>
        <v>3.4818293457535053E-4</v>
      </c>
      <c r="W124">
        <f>CRI!J124*Planck!I124</f>
        <v>4.1929414357762776E-2</v>
      </c>
      <c r="X124">
        <f>CRI!J124*Planck!J124</f>
        <v>2.9138243997013494E-2</v>
      </c>
    </row>
    <row r="125" spans="1:24" x14ac:dyDescent="0.25">
      <c r="A125">
        <f>CRI!C125*Planck!H125</f>
        <v>2.2759119753005885E-4</v>
      </c>
      <c r="B125">
        <f>CRI!C125*Planck!I125</f>
        <v>3.4886398293625387E-2</v>
      </c>
      <c r="C125">
        <f>CRI!C125*Planck!J125</f>
        <v>2.2034902802731467E-2</v>
      </c>
      <c r="D125">
        <f>CRI!D125*Planck!H125</f>
        <v>2.2089733877917478E-4</v>
      </c>
      <c r="E125">
        <f>CRI!D125*Planck!I125</f>
        <v>3.3860327755577582E-2</v>
      </c>
      <c r="F125">
        <f>CRI!D125*Planck!J125</f>
        <v>2.1386817426180541E-2</v>
      </c>
      <c r="G125">
        <f>CRI!E125*Planck!H125</f>
        <v>2.1521770105115191E-4</v>
      </c>
      <c r="H125">
        <f>CRI!E125*Planck!I125</f>
        <v>3.2989722450567326E-2</v>
      </c>
      <c r="I125">
        <f>CRI!E125*Planck!J125</f>
        <v>2.0836926803652487E-2</v>
      </c>
      <c r="J125">
        <f>CRI!F125*Planck!H125</f>
        <v>3.8398407925525972E-4</v>
      </c>
      <c r="K125">
        <f>CRI!F125*Planck!I125</f>
        <v>5.8859137228015029E-2</v>
      </c>
      <c r="L125">
        <f>CRI!F125*Planck!J125</f>
        <v>3.7176533873057638E-2</v>
      </c>
      <c r="M125">
        <f>CRI!G125*Planck!H125</f>
        <v>4.1654057408910505E-4</v>
      </c>
      <c r="N125">
        <f>CRI!G125*Planck!I125</f>
        <v>6.3849571208520264E-2</v>
      </c>
      <c r="O125">
        <f>CRI!G125*Planck!J125</f>
        <v>4.0328585477191689E-2</v>
      </c>
      <c r="P125">
        <f>CRI!H125*Planck!H125</f>
        <v>4.4463449642236102E-4</v>
      </c>
      <c r="Q125">
        <f>CRI!H125*Planck!I125</f>
        <v>6.8155958163660296E-2</v>
      </c>
      <c r="R125">
        <f>CRI!H125*Planck!J125</f>
        <v>4.3048580163625116E-2</v>
      </c>
      <c r="S125">
        <f>CRI!I125*Planck!H125</f>
        <v>3.2029099901957484E-4</v>
      </c>
      <c r="T125">
        <f>CRI!I125*Planck!I125</f>
        <v>4.9095920593257125E-2</v>
      </c>
      <c r="U125">
        <f>CRI!I125*Planck!J125</f>
        <v>3.1009903320421563E-2</v>
      </c>
      <c r="V125">
        <f>CRI!J125*Planck!H125</f>
        <v>2.9676107128919442E-4</v>
      </c>
      <c r="W125">
        <f>CRI!J125*Planck!I125</f>
        <v>4.5489127186786056E-2</v>
      </c>
      <c r="X125">
        <f>CRI!J125*Planck!J125</f>
        <v>2.8731785027091037E-2</v>
      </c>
    </row>
    <row r="126" spans="1:24" x14ac:dyDescent="0.25">
      <c r="A126">
        <f>CRI!C126*Planck!H126</f>
        <v>2.191367526310407E-4</v>
      </c>
      <c r="B126">
        <f>CRI!C126*Planck!I126</f>
        <v>3.8146700181888628E-2</v>
      </c>
      <c r="C126">
        <f>CRI!C126*Planck!J126</f>
        <v>2.18964288340972E-2</v>
      </c>
      <c r="D126">
        <f>CRI!D126*Planck!H126</f>
        <v>2.1591845586342863E-4</v>
      </c>
      <c r="E126">
        <f>CRI!D126*Planck!I126</f>
        <v>3.7586468270005086E-2</v>
      </c>
      <c r="F126">
        <f>CRI!D126*Planck!J126</f>
        <v>2.1574852442675214E-2</v>
      </c>
      <c r="G126">
        <f>CRI!E126*Planck!H126</f>
        <v>2.1133482107319325E-4</v>
      </c>
      <c r="H126">
        <f>CRI!E126*Planck!I126</f>
        <v>3.6788562213686093E-2</v>
      </c>
      <c r="I126">
        <f>CRI!E126*Planck!J126</f>
        <v>2.1116849703377228E-2</v>
      </c>
      <c r="J126">
        <f>CRI!F126*Planck!H126</f>
        <v>3.7156699044248555E-4</v>
      </c>
      <c r="K126">
        <f>CRI!F126*Planck!I126</f>
        <v>6.46813207356456E-2</v>
      </c>
      <c r="L126">
        <f>CRI!F126*Planck!J126</f>
        <v>3.7127456100538643E-2</v>
      </c>
      <c r="M126">
        <f>CRI!G126*Planck!H126</f>
        <v>3.9975146819520955E-4</v>
      </c>
      <c r="N126">
        <f>CRI!G126*Planck!I126</f>
        <v>6.958759414577724E-2</v>
      </c>
      <c r="O126">
        <f>CRI!G126*Planck!J126</f>
        <v>3.9943685710264541E-2</v>
      </c>
      <c r="P126">
        <f>CRI!H126*Planck!H126</f>
        <v>4.2393745602453664E-4</v>
      </c>
      <c r="Q126">
        <f>CRI!H126*Planck!I126</f>
        <v>7.3797821847205097E-2</v>
      </c>
      <c r="R126">
        <f>CRI!H126*Planck!J126</f>
        <v>4.2360381015496454E-2</v>
      </c>
      <c r="S126">
        <f>CRI!I126*Planck!H126</f>
        <v>3.055431446342014E-4</v>
      </c>
      <c r="T126">
        <f>CRI!I126*Planck!I126</f>
        <v>5.3188078179731674E-2</v>
      </c>
      <c r="U126">
        <f>CRI!I126*Planck!J126</f>
        <v>3.0530267706820886E-2</v>
      </c>
      <c r="V126">
        <f>CRI!J126*Planck!H126</f>
        <v>2.8350268798328231E-4</v>
      </c>
      <c r="W126">
        <f>CRI!J126*Planck!I126</f>
        <v>4.9351338419559521E-2</v>
      </c>
      <c r="X126">
        <f>CRI!J126*Planck!J126</f>
        <v>2.8327956662536968E-2</v>
      </c>
    </row>
    <row r="127" spans="1:24" x14ac:dyDescent="0.25">
      <c r="A127">
        <f>CRI!C127*Planck!H127</f>
        <v>2.4540798214632011E-4</v>
      </c>
      <c r="B127">
        <f>CRI!C127*Planck!I127</f>
        <v>4.1647779636748407E-2</v>
      </c>
      <c r="C127">
        <f>CRI!C127*Planck!J127</f>
        <v>2.1708381087359896E-2</v>
      </c>
      <c r="D127">
        <f>CRI!D127*Planck!H127</f>
        <v>2.4540798214632011E-4</v>
      </c>
      <c r="E127">
        <f>CRI!D127*Planck!I127</f>
        <v>4.1647779636748407E-2</v>
      </c>
      <c r="F127">
        <f>CRI!D127*Planck!J127</f>
        <v>2.1708381087359896E-2</v>
      </c>
      <c r="G127">
        <f>CRI!E127*Planck!H127</f>
        <v>2.4104517357482994E-4</v>
      </c>
      <c r="H127">
        <f>CRI!E127*Planck!I127</f>
        <v>4.0907374665428431E-2</v>
      </c>
      <c r="I127">
        <f>CRI!E127*Planck!J127</f>
        <v>2.13224543124735E-2</v>
      </c>
      <c r="J127">
        <f>CRI!F127*Planck!H127</f>
        <v>4.177389207201804E-4</v>
      </c>
      <c r="K127">
        <f>CRI!F127*Planck!I127</f>
        <v>7.0893776003887285E-2</v>
      </c>
      <c r="L127">
        <f>CRI!F127*Planck!J127</f>
        <v>3.6952488695372626E-2</v>
      </c>
      <c r="M127">
        <f>CRI!G127*Planck!H127</f>
        <v>4.4609717643486624E-4</v>
      </c>
      <c r="N127">
        <f>CRI!G127*Planck!I127</f>
        <v>7.5706408317467097E-2</v>
      </c>
      <c r="O127">
        <f>CRI!G127*Planck!J127</f>
        <v>3.9461012732134211E-2</v>
      </c>
      <c r="P127">
        <f>CRI!H127*Planck!H127</f>
        <v>4.7009262357806204E-4</v>
      </c>
      <c r="Q127">
        <f>CRI!H127*Planck!I127</f>
        <v>7.977863565972694E-2</v>
      </c>
      <c r="R127">
        <f>CRI!H127*Planck!J127</f>
        <v>4.1583609994009403E-2</v>
      </c>
      <c r="S127">
        <f>CRI!I127*Planck!H127</f>
        <v>3.3920836643335796E-4</v>
      </c>
      <c r="T127">
        <f>CRI!I127*Planck!I127</f>
        <v>5.7566486520127795E-2</v>
      </c>
      <c r="U127">
        <f>CRI!I127*Planck!J127</f>
        <v>3.0005806747417457E-2</v>
      </c>
      <c r="V127">
        <f>CRI!J127*Planck!H127</f>
        <v>3.1521291929016221E-4</v>
      </c>
      <c r="W127">
        <f>CRI!J127*Planck!I127</f>
        <v>5.3494259177867945E-2</v>
      </c>
      <c r="X127">
        <f>CRI!J127*Planck!J127</f>
        <v>2.7883209485542265E-2</v>
      </c>
    </row>
    <row r="128" spans="1:24" x14ac:dyDescent="0.25">
      <c r="A128">
        <f>CRI!C128*Planck!H128</f>
        <v>3.1184730143055459E-4</v>
      </c>
      <c r="B128">
        <f>CRI!C128*Planck!I128</f>
        <v>4.5370236991426074E-2</v>
      </c>
      <c r="C128">
        <f>CRI!C128*Planck!J128</f>
        <v>2.1443733815165684E-2</v>
      </c>
      <c r="D128">
        <f>CRI!D128*Planck!H128</f>
        <v>3.1641497162461063E-4</v>
      </c>
      <c r="E128">
        <f>CRI!D128*Planck!I128</f>
        <v>4.6034781075188637E-2</v>
      </c>
      <c r="F128">
        <f>CRI!D128*Planck!J128</f>
        <v>2.1757823125374505E-2</v>
      </c>
      <c r="G128">
        <f>CRI!E128*Planck!H128</f>
        <v>3.1170888718224987E-4</v>
      </c>
      <c r="H128">
        <f>CRI!E128*Planck!I128</f>
        <v>4.535009929191812E-2</v>
      </c>
      <c r="I128">
        <f>CRI!E128*Planck!J128</f>
        <v>2.143421595728057E-2</v>
      </c>
      <c r="J128">
        <f>CRI!F128*Planck!H128</f>
        <v>5.3247961322829267E-4</v>
      </c>
      <c r="K128">
        <f>CRI!F128*Planck!I128</f>
        <v>7.7469730007108786E-2</v>
      </c>
      <c r="L128">
        <f>CRI!F128*Planck!J128</f>
        <v>3.6615199284040119E-2</v>
      </c>
      <c r="M128">
        <f>CRI!G128*Planck!H128</f>
        <v>5.6473013308329454E-4</v>
      </c>
      <c r="N128">
        <f>CRI!G128*Planck!I128</f>
        <v>8.2161813992462654E-2</v>
      </c>
      <c r="O128">
        <f>CRI!G128*Planck!J128</f>
        <v>3.8832860171272077E-2</v>
      </c>
      <c r="P128">
        <f>CRI!H128*Planck!H128</f>
        <v>5.9172091150271674E-4</v>
      </c>
      <c r="Q128">
        <f>CRI!H128*Planck!I128</f>
        <v>8.6088665396514191E-2</v>
      </c>
      <c r="R128">
        <f>CRI!H128*Planck!J128</f>
        <v>4.068884245886964E-2</v>
      </c>
      <c r="S128">
        <f>CRI!I128*Planck!H128</f>
        <v>4.2742319876500339E-4</v>
      </c>
      <c r="T128">
        <f>CRI!I128*Planck!I128</f>
        <v>6.2185216080569788E-2</v>
      </c>
      <c r="U128">
        <f>CRI!I128*Planck!J128</f>
        <v>2.9391145149237304E-2</v>
      </c>
      <c r="V128">
        <f>CRI!J128*Planck!H128</f>
        <v>3.9807937812440079E-4</v>
      </c>
      <c r="W128">
        <f>CRI!J128*Planck!I128</f>
        <v>5.7916023784883003E-2</v>
      </c>
      <c r="X128">
        <f>CRI!J128*Planck!J128</f>
        <v>2.7373359277592772E-2</v>
      </c>
    </row>
    <row r="129" spans="1:24" x14ac:dyDescent="0.25">
      <c r="A129">
        <f>CRI!C129*Planck!H129</f>
        <v>4.2554510695504865E-4</v>
      </c>
      <c r="B129">
        <f>CRI!C129*Planck!I129</f>
        <v>4.9282111123807495E-2</v>
      </c>
      <c r="C129">
        <f>CRI!C129*Planck!J129</f>
        <v>2.1087762348627696E-2</v>
      </c>
      <c r="D129">
        <f>CRI!D129*Planck!H129</f>
        <v>4.3818879749428952E-4</v>
      </c>
      <c r="E129">
        <f>CRI!D129*Planck!I129</f>
        <v>5.0746368970945012E-2</v>
      </c>
      <c r="F129">
        <f>CRI!D129*Planck!J129</f>
        <v>2.1714316706657872E-2</v>
      </c>
      <c r="G129">
        <f>CRI!E129*Planck!H129</f>
        <v>4.3271615532058824E-4</v>
      </c>
      <c r="H129">
        <f>CRI!E129*Planck!I129</f>
        <v>5.0112585723676537E-2</v>
      </c>
      <c r="I129">
        <f>CRI!E129*Planck!J129</f>
        <v>2.1443121536764215E-2</v>
      </c>
      <c r="J129">
        <f>CRI!F129*Planck!H129</f>
        <v>7.289936798968305E-4</v>
      </c>
      <c r="K129">
        <f>CRI!F129*Planck!I129</f>
        <v>8.4424299455107918E-2</v>
      </c>
      <c r="L129">
        <f>CRI!F129*Planck!J129</f>
        <v>3.6125066941352008E-2</v>
      </c>
      <c r="M129">
        <f>CRI!G129*Planck!H129</f>
        <v>7.6767959871092584E-4</v>
      </c>
      <c r="N129">
        <f>CRI!G129*Planck!I129</f>
        <v>8.8904491375454059E-2</v>
      </c>
      <c r="O129">
        <f>CRI!G129*Planck!J129</f>
        <v>3.8042136245772712E-2</v>
      </c>
      <c r="P129">
        <f>CRI!H129*Planck!H129</f>
        <v>8.0051545175313361E-4</v>
      </c>
      <c r="Q129">
        <f>CRI!H129*Planck!I129</f>
        <v>9.2707190859064925E-2</v>
      </c>
      <c r="R129">
        <f>CRI!H129*Planck!J129</f>
        <v>3.9669307265134672E-2</v>
      </c>
      <c r="S129">
        <f>CRI!I129*Planck!H129</f>
        <v>5.7896779961777792E-4</v>
      </c>
      <c r="T129">
        <f>CRI!I129*Planck!I129</f>
        <v>6.7049896642058279E-2</v>
      </c>
      <c r="U129">
        <f>CRI!I129*Planck!J129</f>
        <v>2.8690578663232713E-2</v>
      </c>
      <c r="V129">
        <f>CRI!J129*Planck!H129</f>
        <v>5.404705926027757E-4</v>
      </c>
      <c r="W129">
        <f>CRI!J129*Planck!I129</f>
        <v>6.2591559316445528E-2</v>
      </c>
      <c r="X129">
        <f>CRI!J129*Planck!J129</f>
        <v>2.6782860916394553E-2</v>
      </c>
    </row>
    <row r="130" spans="1:24" x14ac:dyDescent="0.25">
      <c r="A130">
        <f>CRI!C130*Planck!H130</f>
        <v>5.9648923844614191E-4</v>
      </c>
      <c r="B130">
        <f>CRI!C130*Planck!I130</f>
        <v>5.3414167927164295E-2</v>
      </c>
      <c r="C130">
        <f>CRI!C130*Planck!J130</f>
        <v>2.0658807297656578E-2</v>
      </c>
      <c r="D130">
        <f>CRI!D130*Planck!H130</f>
        <v>6.2290594519752115E-4</v>
      </c>
      <c r="E130">
        <f>CRI!D130*Planck!I130</f>
        <v>5.5779720094000625E-2</v>
      </c>
      <c r="F130">
        <f>CRI!D130*Planck!J130</f>
        <v>2.1573723475586455E-2</v>
      </c>
      <c r="G130">
        <f>CRI!E130*Planck!H130</f>
        <v>6.1603760144216251E-4</v>
      </c>
      <c r="H130">
        <f>CRI!E130*Planck!I130</f>
        <v>5.5164676530623173E-2</v>
      </c>
      <c r="I130">
        <f>CRI!E130*Planck!J130</f>
        <v>2.1335845269324687E-2</v>
      </c>
      <c r="J130">
        <f>CRI!F130*Planck!H130</f>
        <v>1.0241757207509708E-3</v>
      </c>
      <c r="K130">
        <f>CRI!F130*Planck!I130</f>
        <v>9.1712457508244444E-2</v>
      </c>
      <c r="L130">
        <f>CRI!F130*Planck!J130</f>
        <v>3.5471300218341252E-2</v>
      </c>
      <c r="M130">
        <f>CRI!G130*Planck!H130</f>
        <v>1.0714616258359396E-3</v>
      </c>
      <c r="N130">
        <f>CRI!G130*Planck!I130</f>
        <v>9.5946795886881486E-2</v>
      </c>
      <c r="O130">
        <f>CRI!G130*Planck!J130</f>
        <v>3.7109000176835737E-2</v>
      </c>
      <c r="P130">
        <f>CRI!H130*Planck!H130</f>
        <v>1.1116150200980361E-3</v>
      </c>
      <c r="Q130">
        <f>CRI!H130*Planck!I130</f>
        <v>9.9542435180472691E-2</v>
      </c>
      <c r="R130">
        <f>CRI!H130*Planck!J130</f>
        <v>3.8499672767289141E-2</v>
      </c>
      <c r="S130">
        <f>CRI!I130*Planck!H130</f>
        <v>8.0544538884955131E-4</v>
      </c>
      <c r="T130">
        <f>CRI!I130*Planck!I130</f>
        <v>7.2125685566839653E-2</v>
      </c>
      <c r="U130">
        <f>CRI!I130*Planck!J130</f>
        <v>2.7895794265081892E-2</v>
      </c>
      <c r="V130">
        <f>CRI!J130*Planck!H130</f>
        <v>7.5366864361684806E-4</v>
      </c>
      <c r="W130">
        <f>CRI!J130*Planck!I130</f>
        <v>6.7489203319840443E-2</v>
      </c>
      <c r="X130">
        <f>CRI!J130*Planck!J130</f>
        <v>2.6102558556339334E-2</v>
      </c>
    </row>
    <row r="131" spans="1:24" x14ac:dyDescent="0.25">
      <c r="A131">
        <f>CRI!C131*Planck!H131</f>
        <v>8.3391940270663293E-4</v>
      </c>
      <c r="B131">
        <f>CRI!C131*Planck!I131</f>
        <v>5.7680894430232818E-2</v>
      </c>
      <c r="C131">
        <f>CRI!C131*Planck!J131</f>
        <v>2.0132413500812397E-2</v>
      </c>
      <c r="D131">
        <f>CRI!D131*Planck!H131</f>
        <v>8.8264776089931802E-4</v>
      </c>
      <c r="E131">
        <f>CRI!D131*Planck!I131</f>
        <v>6.1051358381003396E-2</v>
      </c>
      <c r="F131">
        <f>CRI!D131*Planck!J131</f>
        <v>2.1308809508827995E-2</v>
      </c>
      <c r="G131">
        <f>CRI!E131*Planck!H131</f>
        <v>8.7526467632466885E-4</v>
      </c>
      <c r="H131">
        <f>CRI!E131*Planck!I131</f>
        <v>6.0540682024826036E-2</v>
      </c>
      <c r="I131">
        <f>CRI!E131*Planck!J131</f>
        <v>2.1130567689431692E-2</v>
      </c>
      <c r="J131">
        <f>CRI!F131*Planck!H131</f>
        <v>1.435640795540547E-3</v>
      </c>
      <c r="K131">
        <f>CRI!F131*Planck!I131</f>
        <v>9.9301017458687676E-2</v>
      </c>
      <c r="L131">
        <f>CRI!F131*Planck!J131</f>
        <v>3.4659121781611076E-2</v>
      </c>
      <c r="M131">
        <f>CRI!G131*Planck!H131</f>
        <v>1.4924905467653463E-3</v>
      </c>
      <c r="N131">
        <f>CRI!G131*Planck!I131</f>
        <v>0.10323322540125333</v>
      </c>
      <c r="O131">
        <f>CRI!G131*Planck!J131</f>
        <v>3.60315837909626E-2</v>
      </c>
      <c r="P131">
        <f>CRI!H131*Planck!H131</f>
        <v>1.5412189049580313E-3</v>
      </c>
      <c r="Q131">
        <f>CRI!H131*Planck!I131</f>
        <v>0.10660368935202391</v>
      </c>
      <c r="R131">
        <f>CRI!H131*Planck!J131</f>
        <v>3.7207979798978198E-2</v>
      </c>
      <c r="S131">
        <f>CRI!I131*Planck!H131</f>
        <v>1.1185373130593616E-3</v>
      </c>
      <c r="T131">
        <f>CRI!I131*Planck!I131</f>
        <v>7.7367467960870046E-2</v>
      </c>
      <c r="U131">
        <f>CRI!I131*Planck!J131</f>
        <v>2.7003635638539868E-2</v>
      </c>
      <c r="V131">
        <f>CRI!J131*Planck!H131</f>
        <v>1.0491363180576588E-3</v>
      </c>
      <c r="W131">
        <f>CRI!J131*Planck!I131</f>
        <v>7.2567110212802863E-2</v>
      </c>
      <c r="X131">
        <f>CRI!J131*Planck!J131</f>
        <v>2.5328162536214623E-2</v>
      </c>
    </row>
    <row r="132" spans="1:24" x14ac:dyDescent="0.25">
      <c r="A132">
        <f>CRI!C132*Planck!H132</f>
        <v>1.1483239112639342E-3</v>
      </c>
      <c r="B132">
        <f>CRI!C132*Planck!I132</f>
        <v>6.2108271759759026E-2</v>
      </c>
      <c r="C132">
        <f>CRI!C132*Planck!J132</f>
        <v>1.953385406042521E-2</v>
      </c>
      <c r="D132">
        <f>CRI!D132*Planck!H132</f>
        <v>1.2296211793180181E-3</v>
      </c>
      <c r="E132">
        <f>CRI!D132*Planck!I132</f>
        <v>6.650531754806055E-2</v>
      </c>
      <c r="F132">
        <f>CRI!D132*Planck!J132</f>
        <v>2.0916781781517256E-2</v>
      </c>
      <c r="G132">
        <f>CRI!E132*Planck!H132</f>
        <v>1.2245401000646379E-3</v>
      </c>
      <c r="H132">
        <f>CRI!E132*Planck!I132</f>
        <v>6.6230502186291701E-2</v>
      </c>
      <c r="I132">
        <f>CRI!E132*Planck!J132</f>
        <v>2.0830348798949003E-2</v>
      </c>
      <c r="J132">
        <f>CRI!F132*Planck!H132</f>
        <v>1.9816209088182935E-3</v>
      </c>
      <c r="K132">
        <f>CRI!F132*Planck!I132</f>
        <v>0.10717799108984966</v>
      </c>
      <c r="L132">
        <f>CRI!F132*Planck!J132</f>
        <v>3.370886320161872E-2</v>
      </c>
      <c r="M132">
        <f>CRI!G132*Planck!H132</f>
        <v>2.047674939112237E-3</v>
      </c>
      <c r="N132">
        <f>CRI!G132*Planck!I132</f>
        <v>0.11075059079284465</v>
      </c>
      <c r="O132">
        <f>CRI!G132*Planck!J132</f>
        <v>3.4832491975006014E-2</v>
      </c>
      <c r="P132">
        <f>CRI!H132*Planck!H132</f>
        <v>2.1035668108994191E-3</v>
      </c>
      <c r="Q132">
        <f>CRI!H132*Planck!I132</f>
        <v>0.11377355977230193</v>
      </c>
      <c r="R132">
        <f>CRI!H132*Planck!J132</f>
        <v>3.5783254783256793E-2</v>
      </c>
      <c r="S132">
        <f>CRI!I132*Planck!H132</f>
        <v>1.5294048552674522E-3</v>
      </c>
      <c r="T132">
        <f>CRI!I132*Planck!I132</f>
        <v>8.2719423892422414E-2</v>
      </c>
      <c r="U132">
        <f>CRI!I132*Planck!J132</f>
        <v>2.6016327753044192E-2</v>
      </c>
      <c r="V132">
        <f>CRI!J132*Planck!H132</f>
        <v>1.4379454287066077E-3</v>
      </c>
      <c r="W132">
        <f>CRI!J132*Planck!I132</f>
        <v>7.7772747380583193E-2</v>
      </c>
      <c r="X132">
        <f>CRI!J132*Planck!J132</f>
        <v>2.4460534066815632E-2</v>
      </c>
    </row>
    <row r="133" spans="1:24" x14ac:dyDescent="0.25">
      <c r="A133">
        <f>CRI!C133*Planck!H133</f>
        <v>1.5463562682143544E-3</v>
      </c>
      <c r="B133">
        <f>CRI!C133*Planck!I133</f>
        <v>6.6638572392717865E-2</v>
      </c>
      <c r="C133">
        <f>CRI!C133*Planck!J133</f>
        <v>1.8854667049202765E-2</v>
      </c>
      <c r="D133">
        <f>CRI!D133*Planck!H133</f>
        <v>1.6736227575452703E-3</v>
      </c>
      <c r="E133">
        <f>CRI!D133*Planck!I133</f>
        <v>7.2122985872826506E-2</v>
      </c>
      <c r="F133">
        <f>CRI!D133*Planck!J133</f>
        <v>2.0406422832898216E-2</v>
      </c>
      <c r="G133">
        <f>CRI!E133*Planck!H133</f>
        <v>1.6756754428570594E-3</v>
      </c>
      <c r="H133">
        <f>CRI!E133*Planck!I133</f>
        <v>7.2211444154763743E-2</v>
      </c>
      <c r="I133">
        <f>CRI!E133*Planck!J133</f>
        <v>2.0431451151990077E-2</v>
      </c>
      <c r="J133">
        <f>CRI!F133*Planck!H133</f>
        <v>2.675333189698286E-3</v>
      </c>
      <c r="K133">
        <f>CRI!F133*Planck!I133</f>
        <v>0.11529062745819774</v>
      </c>
      <c r="L133">
        <f>CRI!F133*Planck!J133</f>
        <v>3.2620242549726911E-2</v>
      </c>
      <c r="M133">
        <f>CRI!G133*Planck!H133</f>
        <v>2.7485456324854254E-3</v>
      </c>
      <c r="N133">
        <f>CRI!G133*Planck!I133</f>
        <v>0.11844563951395916</v>
      </c>
      <c r="O133">
        <f>CRI!G133*Planck!J133</f>
        <v>3.3512919264003321E-2</v>
      </c>
      <c r="P133">
        <f>CRI!H133*Planck!H133</f>
        <v>2.8073892780900423E-3</v>
      </c>
      <c r="Q133">
        <f>CRI!H133*Planck!I133</f>
        <v>0.12098144359615992</v>
      </c>
      <c r="R133">
        <f>CRI!H133*Planck!J133</f>
        <v>3.4230397744636702E-2</v>
      </c>
      <c r="S133">
        <f>CRI!I133*Planck!H133</f>
        <v>2.045843027416336E-3</v>
      </c>
      <c r="T133">
        <f>CRI!I133*Planck!I133</f>
        <v>8.8163420997445327E-2</v>
      </c>
      <c r="U133">
        <f>CRI!I133*Planck!J133</f>
        <v>2.4944891361555869E-2</v>
      </c>
      <c r="V133">
        <f>CRI!J133*Planck!H133</f>
        <v>1.927471507769839E-3</v>
      </c>
      <c r="W133">
        <f>CRI!J133*Planck!I133</f>
        <v>8.3062326739064704E-2</v>
      </c>
      <c r="X133">
        <f>CRI!J133*Planck!J133</f>
        <v>2.350159162725849E-2</v>
      </c>
    </row>
    <row r="134" spans="1:24" x14ac:dyDescent="0.25">
      <c r="A134">
        <f>CRI!C134*Planck!H134</f>
        <v>2.0328547371083693E-3</v>
      </c>
      <c r="B134">
        <f>CRI!C134*Planck!I134</f>
        <v>7.1248863830845263E-2</v>
      </c>
      <c r="C134">
        <f>CRI!C134*Planck!J134</f>
        <v>1.8106338394166296E-2</v>
      </c>
      <c r="D134">
        <f>CRI!D134*Planck!H134</f>
        <v>2.221748318875076E-3</v>
      </c>
      <c r="E134">
        <f>CRI!D134*Planck!I134</f>
        <v>7.7869333478844144E-2</v>
      </c>
      <c r="F134">
        <f>CRI!D134*Planck!J134</f>
        <v>1.9788785767075552E-2</v>
      </c>
      <c r="G134">
        <f>CRI!E134*Planck!H134</f>
        <v>2.2370397040657143E-3</v>
      </c>
      <c r="H134">
        <f>CRI!E134*Planck!I134</f>
        <v>7.8405276259872633E-2</v>
      </c>
      <c r="I134">
        <f>CRI!E134*Planck!J134</f>
        <v>1.9924983887739636E-2</v>
      </c>
      <c r="J134">
        <f>CRI!F134*Planck!H134</f>
        <v>3.5260135263118619E-3</v>
      </c>
      <c r="K134">
        <f>CRI!F134*Planck!I134</f>
        <v>0.12358210009597938</v>
      </c>
      <c r="L134">
        <f>CRI!F134*Planck!J134</f>
        <v>3.1405684294306138E-2</v>
      </c>
      <c r="M134">
        <f>CRI!G134*Planck!H134</f>
        <v>3.6006714657720361E-3</v>
      </c>
      <c r="N134">
        <f>CRI!G134*Planck!I134</f>
        <v>0.1261987619092361</v>
      </c>
      <c r="O134">
        <f>CRI!G134*Planck!J134</f>
        <v>3.2070651589313132E-2</v>
      </c>
      <c r="P134">
        <f>CRI!H134*Planck!H134</f>
        <v>3.65644004705554E-3</v>
      </c>
      <c r="Q134">
        <f>CRI!H134*Planck!I134</f>
        <v>0.12815337675769289</v>
      </c>
      <c r="R134">
        <f>CRI!H134*Planck!J134</f>
        <v>3.2567374147029197E-2</v>
      </c>
      <c r="S134">
        <f>CRI!I134*Planck!H134</f>
        <v>2.670595448882632E-3</v>
      </c>
      <c r="T134">
        <f>CRI!I134*Planck!I134</f>
        <v>9.3600830404327234E-2</v>
      </c>
      <c r="U134">
        <f>CRI!I134*Planck!J134</f>
        <v>2.3786601191274216E-2</v>
      </c>
      <c r="V134">
        <f>CRI!J134*Planck!H134</f>
        <v>2.5203800767157748E-3</v>
      </c>
      <c r="W134">
        <f>CRI!J134*Planck!I134</f>
        <v>8.8335980731870975E-2</v>
      </c>
      <c r="X134">
        <f>CRI!J134*Planck!J134</f>
        <v>2.2448654947103523E-2</v>
      </c>
    </row>
    <row r="135" spans="1:24" x14ac:dyDescent="0.25">
      <c r="A135">
        <f>CRI!C135*Planck!H135</f>
        <v>2.6128639978912891E-3</v>
      </c>
      <c r="B135">
        <f>CRI!C135*Planck!I135</f>
        <v>7.5885997548308173E-2</v>
      </c>
      <c r="C135">
        <f>CRI!C135*Planck!J135</f>
        <v>1.7304271853746705E-2</v>
      </c>
      <c r="D135">
        <f>CRI!D135*Planck!H135</f>
        <v>2.881087204754466E-3</v>
      </c>
      <c r="E135">
        <f>CRI!D135*Planck!I135</f>
        <v>8.3676064553267246E-2</v>
      </c>
      <c r="F135">
        <f>CRI!D135*Planck!J135</f>
        <v>1.9080639583865834E-2</v>
      </c>
      <c r="G135">
        <f>CRI!E135*Planck!H135</f>
        <v>2.9192396436617282E-3</v>
      </c>
      <c r="H135">
        <f>CRI!E135*Planck!I135</f>
        <v>8.4784134428972632E-2</v>
      </c>
      <c r="I135">
        <f>CRI!E135*Planck!J135</f>
        <v>1.9333312579960366E-2</v>
      </c>
      <c r="J135">
        <f>CRI!F135*Planck!H135</f>
        <v>4.542452498988883E-3</v>
      </c>
      <c r="K135">
        <f>CRI!F135*Planck!I135</f>
        <v>0.13192747095898355</v>
      </c>
      <c r="L135">
        <f>CRI!F135*Planck!J135</f>
        <v>3.0083400050164074E-2</v>
      </c>
      <c r="M135">
        <f>CRI!G135*Planck!H135</f>
        <v>4.6118205697293592E-3</v>
      </c>
      <c r="N135">
        <f>CRI!G135*Planck!I135</f>
        <v>0.13394214346026606</v>
      </c>
      <c r="O135">
        <f>CRI!G135*Planck!J135</f>
        <v>3.0542805497608672E-2</v>
      </c>
      <c r="P135">
        <f>CRI!H135*Planck!H135</f>
        <v>4.6545975466859872E-3</v>
      </c>
      <c r="Q135">
        <f>CRI!H135*Planck!I135</f>
        <v>0.13518452483605695</v>
      </c>
      <c r="R135">
        <f>CRI!H135*Planck!J135</f>
        <v>3.0826105523532845E-2</v>
      </c>
      <c r="S135">
        <f>CRI!I135*Planck!H135</f>
        <v>3.408284542382089E-3</v>
      </c>
      <c r="T135">
        <f>CRI!I135*Planck!I135</f>
        <v>9.8987575563014379E-2</v>
      </c>
      <c r="U135">
        <f>CRI!I135*Planck!J135</f>
        <v>2.2572120984444815E-2</v>
      </c>
      <c r="V135">
        <f>CRI!J135*Planck!H135</f>
        <v>3.2233030204074841E-3</v>
      </c>
      <c r="W135">
        <f>CRI!J135*Planck!I135</f>
        <v>9.3615115559594328E-2</v>
      </c>
      <c r="X135">
        <f>CRI!J135*Planck!J135</f>
        <v>2.1347039791259209E-2</v>
      </c>
    </row>
    <row r="136" spans="1:24" x14ac:dyDescent="0.25">
      <c r="A136">
        <f>CRI!C136*Planck!H136</f>
        <v>3.2902507752697583E-3</v>
      </c>
      <c r="B136">
        <f>CRI!C136*Planck!I136</f>
        <v>8.0493541737008553E-2</v>
      </c>
      <c r="C136">
        <f>CRI!C136*Planck!J136</f>
        <v>1.6466510155584112E-2</v>
      </c>
      <c r="D136">
        <f>CRI!D136*Planck!H136</f>
        <v>3.6571282953440851E-3</v>
      </c>
      <c r="E136">
        <f>CRI!D136*Planck!I136</f>
        <v>8.9468927806798867E-2</v>
      </c>
      <c r="F136">
        <f>CRI!D136*Planck!J136</f>
        <v>1.8302598898596145E-2</v>
      </c>
      <c r="G136">
        <f>CRI!E136*Planck!H136</f>
        <v>3.7313773172638893E-3</v>
      </c>
      <c r="H136">
        <f>CRI!E136*Planck!I136</f>
        <v>9.1285374987589776E-2</v>
      </c>
      <c r="I136">
        <f>CRI!E136*Planck!J136</f>
        <v>1.8674188287062864E-2</v>
      </c>
      <c r="J136">
        <f>CRI!F136*Planck!H136</f>
        <v>5.7288215932241151E-3</v>
      </c>
      <c r="K136">
        <f>CRI!F136*Planck!I136</f>
        <v>0.14015136581200383</v>
      </c>
      <c r="L136">
        <f>CRI!F136*Planck!J136</f>
        <v>2.8670671443461717E-2</v>
      </c>
      <c r="M136">
        <f>CRI!G136*Planck!H136</f>
        <v>5.7856002570451414E-3</v>
      </c>
      <c r="N136">
        <f>CRI!G136*Planck!I136</f>
        <v>0.14154041365613804</v>
      </c>
      <c r="O136">
        <f>CRI!G136*Planck!J136</f>
        <v>2.8954828034642149E-2</v>
      </c>
      <c r="P136">
        <f>CRI!H136*Planck!H136</f>
        <v>5.8059823414937147E-3</v>
      </c>
      <c r="Q136">
        <f>CRI!H136*Planck!I136</f>
        <v>0.14203904621557084</v>
      </c>
      <c r="R136">
        <f>CRI!H136*Planck!J136</f>
        <v>2.9056832964809483E-2</v>
      </c>
      <c r="S136">
        <f>CRI!I136*Planck!H136</f>
        <v>4.264223239276603E-3</v>
      </c>
      <c r="T136">
        <f>CRI!I136*Planck!I136</f>
        <v>0.10432105475561859</v>
      </c>
      <c r="U136">
        <f>CRI!I136*Planck!J136</f>
        <v>2.1340888604294631E-2</v>
      </c>
      <c r="V136">
        <f>CRI!J136*Planck!H136</f>
        <v>4.0371085839924952E-3</v>
      </c>
      <c r="W136">
        <f>CRI!J136*Planck!I136</f>
        <v>9.8764863379081719E-2</v>
      </c>
      <c r="X136">
        <f>CRI!J136*Planck!J136</f>
        <v>2.0204262239572893E-2</v>
      </c>
    </row>
    <row r="137" spans="1:24" x14ac:dyDescent="0.25">
      <c r="A137">
        <f>CRI!C137*Planck!H137</f>
        <v>4.0675414347372566E-3</v>
      </c>
      <c r="B137">
        <f>CRI!C137*Planck!I137</f>
        <v>8.5013013766570431E-2</v>
      </c>
      <c r="C137">
        <f>CRI!C137*Planck!J137</f>
        <v>1.5613208874919295E-2</v>
      </c>
      <c r="D137">
        <f>CRI!D137*Planck!H137</f>
        <v>4.5534866503917073E-3</v>
      </c>
      <c r="E137">
        <f>CRI!D137*Planck!I137</f>
        <v>9.5169435765231486E-2</v>
      </c>
      <c r="F137">
        <f>CRI!D137*Planck!J137</f>
        <v>1.7478503740506999E-2</v>
      </c>
      <c r="G137">
        <f>CRI!E137*Planck!H137</f>
        <v>4.6794724470428616E-3</v>
      </c>
      <c r="H137">
        <f>CRI!E137*Planck!I137</f>
        <v>9.7802582209328803E-2</v>
      </c>
      <c r="I137">
        <f>CRI!E137*Planck!J137</f>
        <v>1.7962098705659367E-2</v>
      </c>
      <c r="J137">
        <f>CRI!F137*Planck!H137</f>
        <v>7.0912005543649521E-3</v>
      </c>
      <c r="K137">
        <f>CRI!F137*Planck!I137</f>
        <v>0.14820852842490598</v>
      </c>
      <c r="L137">
        <f>CRI!F137*Planck!J137</f>
        <v>2.7219488038576118E-2</v>
      </c>
      <c r="M137">
        <f>CRI!G137*Planck!H137</f>
        <v>7.1271964962652812E-3</v>
      </c>
      <c r="N137">
        <f>CRI!G137*Planck!I137</f>
        <v>0.14896085598036235</v>
      </c>
      <c r="O137">
        <f>CRI!G137*Planck!J137</f>
        <v>2.7357658028619652E-2</v>
      </c>
      <c r="P137">
        <f>CRI!H137*Planck!H137</f>
        <v>7.1091985253151167E-3</v>
      </c>
      <c r="Q137">
        <f>CRI!H137*Planck!I137</f>
        <v>0.14858469220263415</v>
      </c>
      <c r="R137">
        <f>CRI!H137*Planck!J137</f>
        <v>2.7288573033597885E-2</v>
      </c>
      <c r="S137">
        <f>CRI!I137*Planck!H137</f>
        <v>5.2374095464979712E-3</v>
      </c>
      <c r="T137">
        <f>CRI!I137*Planck!I137</f>
        <v>0.10946365931890262</v>
      </c>
      <c r="U137">
        <f>CRI!I137*Planck!J137</f>
        <v>2.0103733551334137E-2</v>
      </c>
      <c r="V137">
        <f>CRI!J137*Planck!H137</f>
        <v>4.9674399822454991E-3</v>
      </c>
      <c r="W137">
        <f>CRI!J137*Planck!I137</f>
        <v>0.10382120265297981</v>
      </c>
      <c r="X137">
        <f>CRI!J137*Planck!J137</f>
        <v>1.9067458626007637E-2</v>
      </c>
    </row>
    <row r="138" spans="1:24" x14ac:dyDescent="0.25">
      <c r="A138">
        <f>CRI!C138*Planck!H138</f>
        <v>4.9432266505736117E-3</v>
      </c>
      <c r="B138">
        <f>CRI!C138*Planck!I138</f>
        <v>8.9358361226351379E-2</v>
      </c>
      <c r="C138">
        <f>CRI!C138*Planck!J138</f>
        <v>1.4753042925146051E-2</v>
      </c>
      <c r="D138">
        <f>CRI!D138*Planck!H138</f>
        <v>5.5734388131965422E-3</v>
      </c>
      <c r="E138">
        <f>CRI!D138*Planck!I138</f>
        <v>0.10075066225919299</v>
      </c>
      <c r="F138">
        <f>CRI!D138*Planck!J138</f>
        <v>1.6633908955443557E-2</v>
      </c>
      <c r="G138">
        <f>CRI!E138*Planck!H138</f>
        <v>5.7681918773404336E-3</v>
      </c>
      <c r="H138">
        <f>CRI!E138*Planck!I138</f>
        <v>0.10427119973114753</v>
      </c>
      <c r="I138">
        <f>CRI!E138*Planck!J138</f>
        <v>1.7215148805084107E-2</v>
      </c>
      <c r="J138">
        <f>CRI!F138*Planck!H138</f>
        <v>8.6282172125771352E-3</v>
      </c>
      <c r="K138">
        <f>CRI!F138*Planck!I138</f>
        <v>0.15597167698782802</v>
      </c>
      <c r="L138">
        <f>CRI!F138*Planck!J138</f>
        <v>2.5750884574524516E-2</v>
      </c>
      <c r="M138">
        <f>CRI!G138*Planck!H138</f>
        <v>8.6347819226044592E-3</v>
      </c>
      <c r="N138">
        <f>CRI!G138*Planck!I138</f>
        <v>0.15609034679025346</v>
      </c>
      <c r="O138">
        <f>CRI!G138*Planck!J138</f>
        <v>2.5770476929006785E-2</v>
      </c>
      <c r="P138">
        <f>CRI!H138*Planck!H138</f>
        <v>8.5647583489796893E-3</v>
      </c>
      <c r="Q138">
        <f>CRI!H138*Planck!I138</f>
        <v>0.15482453556438219</v>
      </c>
      <c r="R138">
        <f>CRI!H138*Planck!J138</f>
        <v>2.5561491814529283E-2</v>
      </c>
      <c r="S138">
        <f>CRI!I138*Planck!H138</f>
        <v>6.3305687030143689E-3</v>
      </c>
      <c r="T138">
        <f>CRI!I138*Planck!I138</f>
        <v>0.11443724613892632</v>
      </c>
      <c r="U138">
        <f>CRI!I138*Planck!J138</f>
        <v>1.8893560505731533E-2</v>
      </c>
      <c r="V138">
        <f>CRI!J138*Planck!H138</f>
        <v>6.013274385027129E-3</v>
      </c>
      <c r="W138">
        <f>CRI!J138*Planck!I138</f>
        <v>0.10870153902169703</v>
      </c>
      <c r="X138">
        <f>CRI!J138*Planck!J138</f>
        <v>1.7946596705755356E-2</v>
      </c>
    </row>
    <row r="139" spans="1:24" x14ac:dyDescent="0.25">
      <c r="A139">
        <f>CRI!C139*Planck!H139</f>
        <v>5.907806998492463E-3</v>
      </c>
      <c r="B139">
        <f>CRI!C139*Planck!I139</f>
        <v>9.34307421033196E-2</v>
      </c>
      <c r="C139">
        <f>CRI!C139*Planck!J139</f>
        <v>1.3888389900978746E-2</v>
      </c>
      <c r="D139">
        <f>CRI!D139*Planck!H139</f>
        <v>6.7091318839262804E-3</v>
      </c>
      <c r="E139">
        <f>CRI!D139*Planck!I139</f>
        <v>0.10610352893116347</v>
      </c>
      <c r="F139">
        <f>CRI!D139*Planck!J139</f>
        <v>1.5772187467334907E-2</v>
      </c>
      <c r="G139">
        <f>CRI!E139*Planck!H139</f>
        <v>6.9919524317264524E-3</v>
      </c>
      <c r="H139">
        <f>CRI!E139*Planck!I139</f>
        <v>0.11057627722334368</v>
      </c>
      <c r="I139">
        <f>CRI!E139*Planck!J139</f>
        <v>1.6437057196637083E-2</v>
      </c>
      <c r="J139">
        <f>CRI!F139*Planck!H139</f>
        <v>1.0333424829809956E-2</v>
      </c>
      <c r="K139">
        <f>CRI!F139*Planck!I139</f>
        <v>0.1634209700087319</v>
      </c>
      <c r="L139">
        <f>CRI!F139*Planck!J139</f>
        <v>2.4292369924318324E-2</v>
      </c>
      <c r="M139">
        <f>CRI!G139*Planck!H139</f>
        <v>1.029676290694697E-2</v>
      </c>
      <c r="N139">
        <f>CRI!G139*Planck!I139</f>
        <v>0.16284116930419001</v>
      </c>
      <c r="O139">
        <f>CRI!G139*Planck!J139</f>
        <v>2.4206183107556928E-2</v>
      </c>
      <c r="P139">
        <f>CRI!H139*Planck!H139</f>
        <v>1.0155352633046883E-2</v>
      </c>
      <c r="Q139">
        <f>CRI!H139*Planck!I139</f>
        <v>0.16060479515809992</v>
      </c>
      <c r="R139">
        <f>CRI!H139*Planck!J139</f>
        <v>2.3873748242905841E-2</v>
      </c>
      <c r="S139">
        <f>CRI!I139*Planck!H139</f>
        <v>7.5366438571193746E-3</v>
      </c>
      <c r="T139">
        <f>CRI!I139*Planck!I139</f>
        <v>0.11919045911939442</v>
      </c>
      <c r="U139">
        <f>CRI!I139*Planck!J139</f>
        <v>1.7717547045663491E-2</v>
      </c>
      <c r="V139">
        <f>CRI!J139*Planck!H139</f>
        <v>7.1647872109376681E-3</v>
      </c>
      <c r="W139">
        <f>CRI!J139*Planck!I139</f>
        <v>0.11330962340189824</v>
      </c>
      <c r="X139">
        <f>CRI!J139*Planck!J139</f>
        <v>1.6843366475655076E-2</v>
      </c>
    </row>
    <row r="140" spans="1:24" x14ac:dyDescent="0.25">
      <c r="A140">
        <f>CRI!C140*Planck!H140</f>
        <v>6.9582927673027912E-3</v>
      </c>
      <c r="B140">
        <f>CRI!C140*Planck!I140</f>
        <v>9.7283362729776057E-2</v>
      </c>
      <c r="C140">
        <f>CRI!C140*Planck!J140</f>
        <v>1.3048360692378962E-2</v>
      </c>
      <c r="D140">
        <f>CRI!D140*Planck!H140</f>
        <v>7.952334591203189E-3</v>
      </c>
      <c r="E140">
        <f>CRI!D140*Planck!I140</f>
        <v>0.11118098597688693</v>
      </c>
      <c r="F140">
        <f>CRI!D140*Planck!J140</f>
        <v>1.4912412219861672E-2</v>
      </c>
      <c r="G140">
        <f>CRI!E140*Planck!H140</f>
        <v>8.3505687380452751E-3</v>
      </c>
      <c r="H140">
        <f>CRI!E140*Planck!I140</f>
        <v>0.11674866733985993</v>
      </c>
      <c r="I140">
        <f>CRI!E140*Planck!J140</f>
        <v>1.565919062683456E-2</v>
      </c>
      <c r="J140">
        <f>CRI!F140*Planck!H140</f>
        <v>1.2187817145213584E-2</v>
      </c>
      <c r="K140">
        <f>CRI!F140*Planck!I140</f>
        <v>0.1703969458993593</v>
      </c>
      <c r="L140">
        <f>CRI!F140*Planck!J140</f>
        <v>2.2854892641309736E-2</v>
      </c>
      <c r="M140">
        <f>CRI!G140*Planck!H140</f>
        <v>1.2098291639334357E-2</v>
      </c>
      <c r="N140">
        <f>CRI!G140*Planck!I140</f>
        <v>0.16914529660070649</v>
      </c>
      <c r="O140">
        <f>CRI!G140*Planck!J140</f>
        <v>2.2687012224238315E-2</v>
      </c>
      <c r="P140">
        <f>CRI!H140*Planck!H140</f>
        <v>1.1860585985792956E-2</v>
      </c>
      <c r="Q140">
        <f>CRI!H140*Planck!I140</f>
        <v>0.16582195191117996</v>
      </c>
      <c r="R140">
        <f>CRI!H140*Planck!J140</f>
        <v>2.2241260772014184E-2</v>
      </c>
      <c r="S140">
        <f>CRI!I140*Planck!H140</f>
        <v>8.8352413043569604E-3</v>
      </c>
      <c r="T140">
        <f>CRI!I140*Planck!I140</f>
        <v>0.12352483768084255</v>
      </c>
      <c r="U140">
        <f>CRI!I140*Planck!J140</f>
        <v>1.6568060470979855E-2</v>
      </c>
      <c r="V140">
        <f>CRI!J140*Planck!H140</f>
        <v>8.4123104662378479E-3</v>
      </c>
      <c r="W140">
        <f>CRI!J140*Planck!I140</f>
        <v>0.11761187375272396</v>
      </c>
      <c r="X140">
        <f>CRI!J140*Planck!J140</f>
        <v>1.5774970224814854E-2</v>
      </c>
    </row>
    <row r="141" spans="1:24" x14ac:dyDescent="0.25">
      <c r="A141">
        <f>CRI!C141*Planck!H141</f>
        <v>8.0777862848567389E-3</v>
      </c>
      <c r="B141">
        <f>CRI!C141*Planck!I141</f>
        <v>0.10076954375917908</v>
      </c>
      <c r="C141">
        <f>CRI!C141*Planck!J141</f>
        <v>1.2230073943126446E-2</v>
      </c>
      <c r="D141">
        <f>CRI!D141*Planck!H141</f>
        <v>9.2907102139023097E-3</v>
      </c>
      <c r="E141">
        <f>CRI!D141*Planck!I141</f>
        <v>0.11590064362173019</v>
      </c>
      <c r="F141">
        <f>CRI!D141*Planck!J141</f>
        <v>1.4066486645381772E-2</v>
      </c>
      <c r="G141">
        <f>CRI!E141*Planck!H141</f>
        <v>9.8361671287393697E-3</v>
      </c>
      <c r="H141">
        <f>CRI!E141*Planck!I141</f>
        <v>0.12270516190311412</v>
      </c>
      <c r="I141">
        <f>CRI!E141*Planck!J141</f>
        <v>1.4892329044029137E-2</v>
      </c>
      <c r="J141">
        <f>CRI!F141*Planck!H141</f>
        <v>1.4171114188760223E-2</v>
      </c>
      <c r="K141">
        <f>CRI!F141*Planck!I141</f>
        <v>0.17678317561306006</v>
      </c>
      <c r="L141">
        <f>CRI!F141*Planck!J141</f>
        <v>2.1455602843805568E-2</v>
      </c>
      <c r="M141">
        <f>CRI!G141*Planck!H141</f>
        <v>1.4013218766044232E-2</v>
      </c>
      <c r="N141">
        <f>CRI!G141*Planck!I141</f>
        <v>0.17481344663686998</v>
      </c>
      <c r="O141">
        <f>CRI!G141*Planck!J141</f>
        <v>2.1216543202091858E-2</v>
      </c>
      <c r="P141">
        <f>CRI!H141*Planck!H141</f>
        <v>1.3657954064933251E-2</v>
      </c>
      <c r="Q141">
        <f>CRI!H141*Planck!I141</f>
        <v>0.17038155644044228</v>
      </c>
      <c r="R141">
        <f>CRI!H141*Planck!J141</f>
        <v>2.0678659008236008E-2</v>
      </c>
      <c r="S141">
        <f>CRI!I141*Planck!H141</f>
        <v>1.0216551556191531E-2</v>
      </c>
      <c r="T141">
        <f>CRI!I141*Planck!I141</f>
        <v>0.12745041807302659</v>
      </c>
      <c r="U141">
        <f>CRI!I141*Planck!J141</f>
        <v>1.5468245453612169E-2</v>
      </c>
      <c r="V141">
        <f>CRI!J141*Planck!H141</f>
        <v>9.7356882233746479E-3</v>
      </c>
      <c r="W141">
        <f>CRI!J141*Planck!I141</f>
        <v>0.12145169800917496</v>
      </c>
      <c r="X141">
        <f>CRI!J141*Planck!J141</f>
        <v>1.4740200181120411E-2</v>
      </c>
    </row>
    <row r="142" spans="1:24" x14ac:dyDescent="0.25">
      <c r="A142">
        <f>CRI!C142*Planck!H142</f>
        <v>9.2646785204350997E-3</v>
      </c>
      <c r="B142">
        <f>CRI!C142*Planck!I142</f>
        <v>0.10396588824891606</v>
      </c>
      <c r="C142">
        <f>CRI!C142*Planck!J142</f>
        <v>1.1458210867350422E-2</v>
      </c>
      <c r="D142">
        <f>CRI!D142*Planck!H142</f>
        <v>1.0705850734725002E-2</v>
      </c>
      <c r="E142">
        <f>CRI!D142*Planck!I142</f>
        <v>0.12013835975430301</v>
      </c>
      <c r="F142">
        <f>CRI!D142*Planck!J142</f>
        <v>1.3240599224493822E-2</v>
      </c>
      <c r="G142">
        <f>CRI!E142*Planck!H142</f>
        <v>1.1447025016359812E-2</v>
      </c>
      <c r="H142">
        <f>CRI!E142*Planck!I142</f>
        <v>0.12845563081421629</v>
      </c>
      <c r="I142">
        <f>CRI!E142*Planck!J142</f>
        <v>1.4157256093881855E-2</v>
      </c>
      <c r="J142">
        <f>CRI!F142*Planck!H142</f>
        <v>1.6264657846986063E-2</v>
      </c>
      <c r="K142">
        <f>CRI!F142*Planck!I142</f>
        <v>0.18251789270365265</v>
      </c>
      <c r="L142">
        <f>CRI!F142*Planck!J142</f>
        <v>2.0115525744904075E-2</v>
      </c>
      <c r="M142">
        <f>CRI!G142*Planck!H142</f>
        <v>1.6017599753107792E-2</v>
      </c>
      <c r="N142">
        <f>CRI!G142*Planck!I142</f>
        <v>0.17974546901701488</v>
      </c>
      <c r="O142">
        <f>CRI!G142*Planck!J142</f>
        <v>1.9809973455108064E-2</v>
      </c>
      <c r="P142">
        <f>CRI!H142*Planck!H142</f>
        <v>1.5523483565351255E-2</v>
      </c>
      <c r="Q142">
        <f>CRI!H142*Planck!I142</f>
        <v>0.17420062164373937</v>
      </c>
      <c r="R142">
        <f>CRI!H142*Planck!J142</f>
        <v>1.9198868875516039E-2</v>
      </c>
      <c r="S142">
        <f>CRI!I142*Planck!H142</f>
        <v>1.1652906761258368E-2</v>
      </c>
      <c r="T142">
        <f>CRI!I142*Planck!I142</f>
        <v>0.13076598388641442</v>
      </c>
      <c r="U142">
        <f>CRI!I142*Planck!J142</f>
        <v>1.4411883002045196E-2</v>
      </c>
      <c r="V142">
        <f>CRI!J142*Planck!H142</f>
        <v>1.1117614224522119E-2</v>
      </c>
      <c r="W142">
        <f>CRI!J142*Planck!I142</f>
        <v>0.12475906589869928</v>
      </c>
      <c r="X142">
        <f>CRI!J142*Planck!J142</f>
        <v>1.3749853040820508E-2</v>
      </c>
    </row>
    <row r="143" spans="1:24" x14ac:dyDescent="0.25">
      <c r="A143">
        <f>CRI!C143*Planck!H143</f>
        <v>1.0505244753127066E-2</v>
      </c>
      <c r="B143">
        <f>CRI!C143*Planck!I143</f>
        <v>0.10678806007851166</v>
      </c>
      <c r="C143">
        <f>CRI!C143*Planck!J143</f>
        <v>1.0736068272751436E-2</v>
      </c>
      <c r="D143">
        <f>CRI!D143*Planck!H143</f>
        <v>1.2186083913627396E-2</v>
      </c>
      <c r="E143">
        <f>CRI!D143*Planck!I143</f>
        <v>0.12387414969107352</v>
      </c>
      <c r="F143">
        <f>CRI!D143*Planck!J143</f>
        <v>1.2453839196391666E-2</v>
      </c>
      <c r="G143">
        <f>CRI!E143*Planck!H143</f>
        <v>1.3175911419255368E-2</v>
      </c>
      <c r="H143">
        <f>CRI!E143*Planck!I143</f>
        <v>0.13393595801847105</v>
      </c>
      <c r="I143">
        <f>CRI!E143*Planck!J143</f>
        <v>1.3465415406979802E-2</v>
      </c>
      <c r="J143">
        <f>CRI!F143*Planck!H143</f>
        <v>1.8433202793486959E-2</v>
      </c>
      <c r="K143">
        <f>CRI!F143*Planck!I143</f>
        <v>0.18737744941776177</v>
      </c>
      <c r="L143">
        <f>CRI!F143*Planck!J143</f>
        <v>1.8838221129254519E-2</v>
      </c>
      <c r="M143">
        <f>CRI!G143*Planck!H143</f>
        <v>1.8092365963718837E-2</v>
      </c>
      <c r="N143">
        <f>CRI!G143*Planck!I143</f>
        <v>0.18391277013521451</v>
      </c>
      <c r="O143">
        <f>CRI!G143*Planck!J143</f>
        <v>1.8489895358627474E-2</v>
      </c>
      <c r="P143">
        <f>CRI!H143*Planck!H143</f>
        <v>1.742469929718676E-2</v>
      </c>
      <c r="Q143">
        <f>CRI!H143*Planck!I143</f>
        <v>0.17712579565022465</v>
      </c>
      <c r="R143">
        <f>CRI!H143*Planck!J143</f>
        <v>1.7807558575070381E-2</v>
      </c>
      <c r="S143">
        <f>CRI!I143*Planck!H143</f>
        <v>1.3124552444906748E-2</v>
      </c>
      <c r="T143">
        <f>CRI!I143*Planck!I143</f>
        <v>0.13341388305808724</v>
      </c>
      <c r="U143">
        <f>CRI!I143*Planck!J143</f>
        <v>1.3412927962090794E-2</v>
      </c>
      <c r="V143">
        <f>CRI!J143*Planck!H143</f>
        <v>1.2536258738731633E-2</v>
      </c>
      <c r="W143">
        <f>CRI!J143*Planck!I143</f>
        <v>0.12743375169369059</v>
      </c>
      <c r="X143">
        <f>CRI!J143*Planck!J143</f>
        <v>1.2811708138816715E-2</v>
      </c>
    </row>
    <row r="144" spans="1:24" x14ac:dyDescent="0.25">
      <c r="A144">
        <f>CRI!C144*Planck!H144</f>
        <v>1.1785059157990491E-2</v>
      </c>
      <c r="B144">
        <f>CRI!C144*Planck!I144</f>
        <v>0.10918578237603825</v>
      </c>
      <c r="C144">
        <f>CRI!C144*Planck!J144</f>
        <v>1.0059080861556132E-2</v>
      </c>
      <c r="D144">
        <f>CRI!D144*Planck!H144</f>
        <v>1.3712571055830713E-2</v>
      </c>
      <c r="E144">
        <f>CRI!D144*Planck!I144</f>
        <v>0.12704372367131916</v>
      </c>
      <c r="F144">
        <f>CRI!D144*Planck!J144</f>
        <v>1.17042994202462E-2</v>
      </c>
      <c r="G144">
        <f>CRI!E144*Planck!H144</f>
        <v>1.5011546465244777E-2</v>
      </c>
      <c r="H144">
        <f>CRI!E144*Planck!I144</f>
        <v>0.13907842323987807</v>
      </c>
      <c r="I144">
        <f>CRI!E144*Planck!J144</f>
        <v>1.2813033666319945E-2</v>
      </c>
      <c r="J144">
        <f>CRI!F144*Planck!H144</f>
        <v>2.0652661448869559E-2</v>
      </c>
      <c r="K144">
        <f>CRI!F144*Planck!I144</f>
        <v>0.19134201773720835</v>
      </c>
      <c r="L144">
        <f>CRI!F144*Planck!J144</f>
        <v>1.7627980372051478E-2</v>
      </c>
      <c r="M144">
        <f>CRI!G144*Planck!H144</f>
        <v>2.0212685906971249E-2</v>
      </c>
      <c r="N144">
        <f>CRI!G144*Planck!I144</f>
        <v>0.18726574852850295</v>
      </c>
      <c r="O144">
        <f>CRI!G144*Planck!J144</f>
        <v>1.7252441353220051E-2</v>
      </c>
      <c r="P144">
        <f>CRI!H144*Planck!H144</f>
        <v>1.9348448235385278E-2</v>
      </c>
      <c r="Q144">
        <f>CRI!H144*Planck!I144</f>
        <v>0.17925879115426013</v>
      </c>
      <c r="R144">
        <f>CRI!H144*Planck!J144</f>
        <v>1.65147754233726E-2</v>
      </c>
      <c r="S144">
        <f>CRI!I144*Planck!H144</f>
        <v>1.4618711159978428E-2</v>
      </c>
      <c r="T144">
        <f>CRI!I144*Planck!I144</f>
        <v>0.13543889716067678</v>
      </c>
      <c r="U144">
        <f>CRI!I144*Planck!J144</f>
        <v>1.247773097093474E-2</v>
      </c>
      <c r="V144">
        <f>CRI!J144*Planck!H144</f>
        <v>1.3979699063411833E-2</v>
      </c>
      <c r="W144">
        <f>CRI!J144*Planck!I144</f>
        <v>0.12951860140517604</v>
      </c>
      <c r="X144">
        <f>CRI!J144*Planck!J144</f>
        <v>1.1932305253108141E-2</v>
      </c>
    </row>
    <row r="145" spans="1:24" x14ac:dyDescent="0.25">
      <c r="A145">
        <f>CRI!C145*Planck!H145</f>
        <v>1.3093002575886999E-2</v>
      </c>
      <c r="B145">
        <f>CRI!C145*Planck!I145</f>
        <v>0.11117084648741846</v>
      </c>
      <c r="C145">
        <f>CRI!C145*Planck!J145</f>
        <v>9.420406421391983E-3</v>
      </c>
      <c r="D145">
        <f>CRI!D145*Planck!H145</f>
        <v>1.5280988784124115E-2</v>
      </c>
      <c r="E145">
        <f>CRI!D145*Planck!I145</f>
        <v>0.12974873016709371</v>
      </c>
      <c r="F145">
        <f>CRI!D145*Planck!J145</f>
        <v>1.0994661005589042E-2</v>
      </c>
      <c r="G145">
        <f>CRI!E145*Planck!H145</f>
        <v>1.69510740015817E-2</v>
      </c>
      <c r="H145">
        <f>CRI!E145*Planck!I145</f>
        <v>0.14392918925237777</v>
      </c>
      <c r="I145">
        <f>CRI!E145*Planck!J145</f>
        <v>1.219628618022882E-2</v>
      </c>
      <c r="J145">
        <f>CRI!F145*Planck!H145</f>
        <v>2.2909844951674273E-2</v>
      </c>
      <c r="K145">
        <f>CRI!F145*Planck!I145</f>
        <v>0.19452427672042952</v>
      </c>
      <c r="L145">
        <f>CRI!F145*Planck!J145</f>
        <v>1.648361781378677E-2</v>
      </c>
      <c r="M145">
        <f>CRI!G145*Planck!H145</f>
        <v>2.2362848399614992E-2</v>
      </c>
      <c r="N145">
        <f>CRI!G145*Planck!I145</f>
        <v>0.1898798058005107</v>
      </c>
      <c r="O145">
        <f>CRI!G145*Planck!J145</f>
        <v>1.6090054167737504E-2</v>
      </c>
      <c r="P145">
        <f>CRI!H145*Planck!H145</f>
        <v>2.1268855295496436E-2</v>
      </c>
      <c r="Q145">
        <f>CRI!H145*Planck!I145</f>
        <v>0.18059086396067309</v>
      </c>
      <c r="R145">
        <f>CRI!H145*Planck!J145</f>
        <v>1.5302926875638976E-2</v>
      </c>
      <c r="S145">
        <f>CRI!I145*Planck!H145</f>
        <v>1.6113121836724933E-2</v>
      </c>
      <c r="T145">
        <f>CRI!I145*Planck!I145</f>
        <v>0.13681425507718298</v>
      </c>
      <c r="U145">
        <f>CRI!I145*Planck!J145</f>
        <v>1.1593380169259732E-2</v>
      </c>
      <c r="V145">
        <f>CRI!J145*Planck!H145</f>
        <v>1.542646659052286E-2</v>
      </c>
      <c r="W145">
        <f>CRI!J145*Planck!I145</f>
        <v>0.13098396179473171</v>
      </c>
      <c r="X145">
        <f>CRI!J145*Planck!J145</f>
        <v>1.1099332188048953E-2</v>
      </c>
    </row>
    <row r="146" spans="1:24" x14ac:dyDescent="0.25">
      <c r="A146">
        <f>CRI!C146*Planck!H146</f>
        <v>1.4418042848295187E-2</v>
      </c>
      <c r="B146">
        <f>CRI!C146*Planck!I146</f>
        <v>0.11276175965843152</v>
      </c>
      <c r="C146">
        <f>CRI!C146*Planck!J146</f>
        <v>8.812390096139211E-3</v>
      </c>
      <c r="D146">
        <f>CRI!D146*Planck!H146</f>
        <v>1.6872314142027209E-2</v>
      </c>
      <c r="E146">
        <f>CRI!D146*Planck!I146</f>
        <v>0.13195631696917787</v>
      </c>
      <c r="F146">
        <f>CRI!D146*Planck!J146</f>
        <v>1.0312454721393128E-2</v>
      </c>
      <c r="G146">
        <f>CRI!E146*Planck!H146</f>
        <v>1.8993368445487525E-2</v>
      </c>
      <c r="H146">
        <f>CRI!E146*Planck!I146</f>
        <v>0.1485448247233738</v>
      </c>
      <c r="I146">
        <f>CRI!E146*Planck!J146</f>
        <v>1.1608855219980719E-2</v>
      </c>
      <c r="J146">
        <f>CRI!F146*Planck!H146</f>
        <v>2.5170698803601552E-2</v>
      </c>
      <c r="K146">
        <f>CRI!F146*Planck!I146</f>
        <v>0.19685697419480844</v>
      </c>
      <c r="L146">
        <f>CRI!F146*Planck!J146</f>
        <v>1.5384474798948807E-2</v>
      </c>
      <c r="M146">
        <f>CRI!G146*Planck!H146</f>
        <v>2.4523488880189188E-2</v>
      </c>
      <c r="N146">
        <f>CRI!G146*Planck!I146</f>
        <v>0.19179522409458552</v>
      </c>
      <c r="O146">
        <f>CRI!G146*Planck!J146</f>
        <v>1.498889639907767E-2</v>
      </c>
      <c r="P146">
        <f>CRI!H146*Planck!H146</f>
        <v>2.3177804881014976E-2</v>
      </c>
      <c r="Q146">
        <f>CRI!H146*Planck!I146</f>
        <v>0.18127079319313191</v>
      </c>
      <c r="R146">
        <f>CRI!H146*Planck!J146</f>
        <v>1.4166406656771345E-2</v>
      </c>
      <c r="S146">
        <f>CRI!I146*Planck!H146</f>
        <v>1.7615644351094872E-2</v>
      </c>
      <c r="T146">
        <f>CRI!I146*Planck!I146</f>
        <v>0.13776981213379033</v>
      </c>
      <c r="U146">
        <f>CRI!I146*Planck!J146</f>
        <v>1.0766782388571861E-2</v>
      </c>
      <c r="V146">
        <f>CRI!J146*Planck!H146</f>
        <v>1.6885130180114585E-2</v>
      </c>
      <c r="W146">
        <f>CRI!J146*Planck!I146</f>
        <v>0.13205654964442981</v>
      </c>
      <c r="X146">
        <f>CRI!J146*Planck!J146</f>
        <v>1.0320287957034142E-2</v>
      </c>
    </row>
    <row r="147" spans="1:24" x14ac:dyDescent="0.25">
      <c r="A147">
        <f>CRI!C147*Planck!H147</f>
        <v>1.5749545450050438E-2</v>
      </c>
      <c r="B147">
        <f>CRI!C147*Planck!I147</f>
        <v>0.11398302418777378</v>
      </c>
      <c r="C147">
        <f>CRI!C147*Planck!J147</f>
        <v>8.2268397309383408E-3</v>
      </c>
      <c r="D147">
        <f>CRI!D147*Planck!H147</f>
        <v>1.8479466661392514E-2</v>
      </c>
      <c r="E147">
        <f>CRI!D147*Planck!I147</f>
        <v>0.13374008171365459</v>
      </c>
      <c r="F147">
        <f>CRI!D147*Planck!J147</f>
        <v>9.6528252843009858E-3</v>
      </c>
      <c r="G147">
        <f>CRI!E147*Planck!H147</f>
        <v>2.1139389892956585E-2</v>
      </c>
      <c r="H147">
        <f>CRI!E147*Planck!I147</f>
        <v>0.15299054802092302</v>
      </c>
      <c r="I147">
        <f>CRI!E147*Planck!J147</f>
        <v>1.1042247105526128E-2</v>
      </c>
      <c r="J147">
        <f>CRI!F147*Planck!H147</f>
        <v>2.7439208072976763E-2</v>
      </c>
      <c r="K147">
        <f>CRI!F147*Planck!I147</f>
        <v>0.19858375769603256</v>
      </c>
      <c r="L147">
        <f>CRI!F147*Planck!J147</f>
        <v>1.4332982997901464E-2</v>
      </c>
      <c r="M147">
        <f>CRI!G147*Planck!H147</f>
        <v>2.666923029541874E-2</v>
      </c>
      <c r="N147">
        <f>CRI!G147*Planck!I147</f>
        <v>0.19301125429129695</v>
      </c>
      <c r="O147">
        <f>CRI!G147*Planck!J147</f>
        <v>1.3930781944388923E-2</v>
      </c>
      <c r="P147">
        <f>CRI!H147*Planck!H147</f>
        <v>2.5059276760524694E-2</v>
      </c>
      <c r="Q147">
        <f>CRI!H147*Planck!I147</f>
        <v>0.18135965626321338</v>
      </c>
      <c r="R147">
        <f>CRI!H147*Planck!J147</f>
        <v>1.3089816105226335E-2</v>
      </c>
      <c r="S147">
        <f>CRI!I147*Planck!H147</f>
        <v>1.9109448479394532E-2</v>
      </c>
      <c r="T147">
        <f>CRI!I147*Planck!I147</f>
        <v>0.13829940268116553</v>
      </c>
      <c r="U147">
        <f>CRI!I147*Planck!J147</f>
        <v>9.9818988735385205E-3</v>
      </c>
      <c r="V147">
        <f>CRI!J147*Planck!H147</f>
        <v>1.8339470701836509E-2</v>
      </c>
      <c r="W147">
        <f>CRI!J147*Planck!I147</f>
        <v>0.13272689927642992</v>
      </c>
      <c r="X147">
        <f>CRI!J147*Planck!J147</f>
        <v>9.5796978200259775E-3</v>
      </c>
    </row>
    <row r="148" spans="1:24" x14ac:dyDescent="0.25">
      <c r="A148">
        <f>CRI!C148*Planck!H148</f>
        <v>1.708636137253481E-2</v>
      </c>
      <c r="B148">
        <f>CRI!C148*Planck!I148</f>
        <v>0.11490359551179151</v>
      </c>
      <c r="C148">
        <f>CRI!C148*Planck!J148</f>
        <v>7.6645513146793281E-3</v>
      </c>
      <c r="D148">
        <f>CRI!D148*Planck!H148</f>
        <v>2.0092225034695529E-2</v>
      </c>
      <c r="E148">
        <f>CRI!D148*Planck!I148</f>
        <v>0.13511764430018308</v>
      </c>
      <c r="F148">
        <f>CRI!D148*Planck!J148</f>
        <v>9.0129130741697823E-3</v>
      </c>
      <c r="G148">
        <f>CRI!E148*Planck!H148</f>
        <v>2.3416892418600573E-2</v>
      </c>
      <c r="H148">
        <f>CRI!E148*Planck!I148</f>
        <v>0.15747560735401014</v>
      </c>
      <c r="I148">
        <f>CRI!E148*Planck!J148</f>
        <v>1.0504282899060741E-2</v>
      </c>
      <c r="J148">
        <f>CRI!F148*Planck!H148</f>
        <v>2.967910838143541E-2</v>
      </c>
      <c r="K148">
        <f>CRI!F148*Planck!I148</f>
        <v>0.1995882089964926</v>
      </c>
      <c r="L148">
        <f>CRI!F148*Planck!J148</f>
        <v>1.3313369897999189E-2</v>
      </c>
      <c r="M148">
        <f>CRI!G148*Planck!H148</f>
        <v>2.8791012299433379E-2</v>
      </c>
      <c r="N148">
        <f>CRI!G148*Planck!I148</f>
        <v>0.19361587639992237</v>
      </c>
      <c r="O148">
        <f>CRI!G148*Planck!J148</f>
        <v>1.2914990287240646E-2</v>
      </c>
      <c r="P148">
        <f>CRI!H148*Planck!H148</f>
        <v>2.6908552228181205E-2</v>
      </c>
      <c r="Q148">
        <f>CRI!H148*Planck!I148</f>
        <v>0.18095657311830338</v>
      </c>
      <c r="R148">
        <f>CRI!H148*Planck!J148</f>
        <v>1.2070561710590056E-2</v>
      </c>
      <c r="S148">
        <f>CRI!I148*Planck!H148</f>
        <v>2.0585611746918881E-2</v>
      </c>
      <c r="T148">
        <f>CRI!I148*Planck!I148</f>
        <v>0.13843560685383322</v>
      </c>
      <c r="U148">
        <f>CRI!I148*Planck!J148</f>
        <v>9.2342350801467524E-3</v>
      </c>
      <c r="V148">
        <f>CRI!J148*Planck!H148</f>
        <v>1.9788602442558083E-2</v>
      </c>
      <c r="W148">
        <f>CRI!J148*Planck!I148</f>
        <v>0.13307582119024455</v>
      </c>
      <c r="X148">
        <f>CRI!J148*Planck!J148</f>
        <v>8.8767149166454947E-3</v>
      </c>
    </row>
    <row r="149" spans="1:24" x14ac:dyDescent="0.25">
      <c r="A149">
        <f>CRI!C149*Planck!H149</f>
        <v>1.8432992689623187E-2</v>
      </c>
      <c r="B149">
        <f>CRI!C149*Planck!I149</f>
        <v>0.11563226372249331</v>
      </c>
      <c r="C149">
        <f>CRI!C149*Planck!J149</f>
        <v>7.1343172886518249E-3</v>
      </c>
      <c r="D149">
        <f>CRI!D149*Planck!H149</f>
        <v>2.1686354592270647E-2</v>
      </c>
      <c r="E149">
        <f>CRI!D149*Planck!I149</f>
        <v>0.13604097368327039</v>
      </c>
      <c r="F149">
        <f>CRI!D149*Planck!J149</f>
        <v>8.3935005617708607E-3</v>
      </c>
      <c r="G149">
        <f>CRI!E149*Planck!H149</f>
        <v>2.5830712593884378E-2</v>
      </c>
      <c r="H149">
        <f>CRI!E149*Planck!I149</f>
        <v>0.16203900370868243</v>
      </c>
      <c r="I149">
        <f>CRI!E149*Planck!J149</f>
        <v>9.9975355353169697E-3</v>
      </c>
      <c r="J149">
        <f>CRI!F149*Planck!H149</f>
        <v>3.1846979830940987E-2</v>
      </c>
      <c r="K149">
        <f>CRI!F149*Planck!I149</f>
        <v>0.19977973368640087</v>
      </c>
      <c r="L149">
        <f>CRI!F149*Planck!J149</f>
        <v>1.2326075457466744E-2</v>
      </c>
      <c r="M149">
        <f>CRI!G149*Planck!H149</f>
        <v>3.0857892418327062E-2</v>
      </c>
      <c r="N149">
        <f>CRI!G149*Planck!I149</f>
        <v>0.19357507563299878</v>
      </c>
      <c r="O149">
        <f>CRI!G149*Planck!J149</f>
        <v>1.1943258432222012E-2</v>
      </c>
      <c r="P149">
        <f>CRI!H149*Planck!H149</f>
        <v>2.8691709241941189E-2</v>
      </c>
      <c r="Q149">
        <f>CRI!H149*Planck!I149</f>
        <v>0.17998636171439092</v>
      </c>
      <c r="R149">
        <f>CRI!H149*Planck!J149</f>
        <v>1.1104857509165367E-2</v>
      </c>
      <c r="S149">
        <f>CRI!I149*Planck!H149</f>
        <v>2.2029674190037467E-2</v>
      </c>
      <c r="T149">
        <f>CRI!I149*Planck!I149</f>
        <v>0.13819465664395544</v>
      </c>
      <c r="U149">
        <f>CRI!I149*Planck!J149</f>
        <v>8.5263791986326682E-3</v>
      </c>
      <c r="V149">
        <f>CRI!J149*Planck!H149</f>
        <v>2.1204072300169644E-2</v>
      </c>
      <c r="W149">
        <f>CRI!J149*Planck!I149</f>
        <v>0.13301556190516525</v>
      </c>
      <c r="X149">
        <f>CRI!J149*Planck!J149</f>
        <v>8.2068377147507029E-3</v>
      </c>
    </row>
    <row r="150" spans="1:24" x14ac:dyDescent="0.25">
      <c r="A150">
        <f>CRI!C150*Planck!H150</f>
        <v>1.9760823762138099E-2</v>
      </c>
      <c r="B150">
        <f>CRI!C150*Planck!I150</f>
        <v>0.11608031927054958</v>
      </c>
      <c r="C150">
        <f>CRI!C150*Planck!J150</f>
        <v>6.6281365006836358E-3</v>
      </c>
      <c r="D150">
        <f>CRI!D150*Planck!H150</f>
        <v>2.3249570966161596E-2</v>
      </c>
      <c r="E150">
        <f>CRI!D150*Planck!I150</f>
        <v>0.13657414554884573</v>
      </c>
      <c r="F150">
        <f>CRI!D150*Planck!J150</f>
        <v>7.798325201468048E-3</v>
      </c>
      <c r="G150">
        <f>CRI!E150*Planck!H150</f>
        <v>2.8320932816621819E-2</v>
      </c>
      <c r="H150">
        <f>CRI!E150*Planck!I150</f>
        <v>0.16636466996341157</v>
      </c>
      <c r="I150">
        <f>CRI!E150*Planck!J150</f>
        <v>9.4993513830594224E-3</v>
      </c>
      <c r="J150">
        <f>CRI!F150*Planck!H150</f>
        <v>3.3934405761441577E-2</v>
      </c>
      <c r="K150">
        <f>CRI!F150*Planck!I150</f>
        <v>0.1993396987119482</v>
      </c>
      <c r="L150">
        <f>CRI!F150*Planck!J150</f>
        <v>1.1382211397855392E-2</v>
      </c>
      <c r="M150">
        <f>CRI!G150*Planck!H150</f>
        <v>3.2850183572722493E-2</v>
      </c>
      <c r="N150">
        <f>CRI!G150*Planck!I150</f>
        <v>0.19297069004400652</v>
      </c>
      <c r="O150">
        <f>CRI!G150*Planck!J150</f>
        <v>1.1018543731446203E-2</v>
      </c>
      <c r="P150">
        <f>CRI!H150*Planck!H150</f>
        <v>3.0393196193447804E-2</v>
      </c>
      <c r="Q150">
        <f>CRI!H150*Planck!I150</f>
        <v>0.1785376945948807</v>
      </c>
      <c r="R150">
        <f>CRI!H150*Planck!J150</f>
        <v>1.0194425874502795E-2</v>
      </c>
      <c r="S150">
        <f>CRI!I150*Planck!H150</f>
        <v>2.3415701785400807E-2</v>
      </c>
      <c r="T150">
        <f>CRI!I150*Planck!I150</f>
        <v>0.13755004203828838</v>
      </c>
      <c r="U150">
        <f>CRI!I150*Planck!J150</f>
        <v>7.8540484729339704E-3</v>
      </c>
      <c r="V150">
        <f>CRI!J150*Planck!H150</f>
        <v>2.2576303961876359E-2</v>
      </c>
      <c r="W150">
        <f>CRI!J150*Planck!I150</f>
        <v>0.13261919661794647</v>
      </c>
      <c r="X150">
        <f>CRI!J150*Planck!J150</f>
        <v>7.5724993118429845E-3</v>
      </c>
    </row>
    <row r="151" spans="1:24" x14ac:dyDescent="0.25">
      <c r="A151">
        <f>CRI!C151*Planck!H151</f>
        <v>2.1047688200034845E-2</v>
      </c>
      <c r="B151">
        <f>CRI!C151*Planck!I151</f>
        <v>0.1162128451829636</v>
      </c>
      <c r="C151">
        <f>CRI!C151*Planck!J151</f>
        <v>6.1422536592514376E-3</v>
      </c>
      <c r="D151">
        <f>CRI!D151*Planck!H151</f>
        <v>2.4764719228738571E-2</v>
      </c>
      <c r="E151">
        <f>CRI!D151*Planck!I151</f>
        <v>0.1367360849503744</v>
      </c>
      <c r="F151">
        <f>CRI!D151*Planck!J151</f>
        <v>7.2269783672870118E-3</v>
      </c>
      <c r="G151">
        <f>CRI!E151*Planck!H151</f>
        <v>3.0832772383097399E-2</v>
      </c>
      <c r="H151">
        <f>CRI!E151*Planck!I151</f>
        <v>0.1702402738706725</v>
      </c>
      <c r="I151">
        <f>CRI!E151*Planck!J151</f>
        <v>8.9977914531550844E-3</v>
      </c>
      <c r="J151">
        <f>CRI!F151*Planck!H151</f>
        <v>3.5915812314849742E-2</v>
      </c>
      <c r="K151">
        <f>CRI!F151*Planck!I151</f>
        <v>0.19830580425260677</v>
      </c>
      <c r="L151">
        <f>CRI!F151*Planck!J151</f>
        <v>1.0481152491393734E-2</v>
      </c>
      <c r="M151">
        <f>CRI!G151*Planck!H151</f>
        <v>3.4735654963236315E-2</v>
      </c>
      <c r="N151">
        <f>CRI!G151*Planck!I151</f>
        <v>0.19178967562645385</v>
      </c>
      <c r="O151">
        <f>CRI!G151*Planck!J151</f>
        <v>1.0136752396592438E-2</v>
      </c>
      <c r="P151">
        <f>CRI!H151*Planck!H151</f>
        <v>3.1994344579567312E-2</v>
      </c>
      <c r="Q151">
        <f>CRI!H151*Planck!I151</f>
        <v>0.17665378629798836</v>
      </c>
      <c r="R151">
        <f>CRI!H151*Planck!J151</f>
        <v>9.3367679244162026E-3</v>
      </c>
      <c r="S151">
        <f>CRI!I151*Planck!H151</f>
        <v>2.4746134073595046E-2</v>
      </c>
      <c r="T151">
        <f>CRI!I151*Planck!I151</f>
        <v>0.13663346875153734</v>
      </c>
      <c r="U151">
        <f>CRI!I151*Planck!J151</f>
        <v>7.221554743746833E-3</v>
      </c>
      <c r="V151">
        <f>CRI!J151*Planck!H151</f>
        <v>2.3891216936993191E-2</v>
      </c>
      <c r="W151">
        <f>CRI!J151*Planck!I151</f>
        <v>0.13191312360503285</v>
      </c>
      <c r="X151">
        <f>CRI!J151*Planck!J151</f>
        <v>6.9720680608986512E-3</v>
      </c>
    </row>
    <row r="152" spans="1:24" x14ac:dyDescent="0.25">
      <c r="A152">
        <f>CRI!C152*Planck!H152</f>
        <v>2.2281067585214032E-2</v>
      </c>
      <c r="B152">
        <f>CRI!C152*Planck!I152</f>
        <v>0.11605003177313894</v>
      </c>
      <c r="C152">
        <f>CRI!C152*Planck!J152</f>
        <v>5.6759505099252183E-3</v>
      </c>
      <c r="D152">
        <f>CRI!D152*Planck!H152</f>
        <v>2.6207246895383906E-2</v>
      </c>
      <c r="E152">
        <f>CRI!D152*Planck!I152</f>
        <v>0.1364993765789784</v>
      </c>
      <c r="F152">
        <f>CRI!D152*Planck!J152</f>
        <v>6.6761180006609392E-3</v>
      </c>
      <c r="G152">
        <f>CRI!E152*Planck!H152</f>
        <v>3.3274369653689677E-2</v>
      </c>
      <c r="H152">
        <f>CRI!E152*Planck!I152</f>
        <v>0.17330819722948942</v>
      </c>
      <c r="I152">
        <f>CRI!E152*Planck!J152</f>
        <v>8.476419483985238E-3</v>
      </c>
      <c r="J152">
        <f>CRI!F152*Planck!H152</f>
        <v>3.778947586038503E-2</v>
      </c>
      <c r="K152">
        <f>CRI!F152*Planck!I152</f>
        <v>0.1968249437562048</v>
      </c>
      <c r="L152">
        <f>CRI!F152*Planck!J152</f>
        <v>9.6266120983313167E-3</v>
      </c>
      <c r="M152">
        <f>CRI!G152*Planck!H152</f>
        <v>3.6513467584579823E-2</v>
      </c>
      <c r="N152">
        <f>CRI!G152*Planck!I152</f>
        <v>0.19017890669430698</v>
      </c>
      <c r="O152">
        <f>CRI!G152*Planck!J152</f>
        <v>9.3015576638422071E-3</v>
      </c>
      <c r="P152">
        <f>CRI!H152*Planck!H152</f>
        <v>3.3470678619198176E-2</v>
      </c>
      <c r="Q152">
        <f>CRI!H152*Planck!I152</f>
        <v>0.1743306644697814</v>
      </c>
      <c r="R152">
        <f>CRI!H152*Planck!J152</f>
        <v>8.5264278585220239E-3</v>
      </c>
      <c r="S152">
        <f>CRI!I152*Planck!H152</f>
        <v>2.6010937929875411E-2</v>
      </c>
      <c r="T152">
        <f>CRI!I152*Planck!I152</f>
        <v>0.13547690933868642</v>
      </c>
      <c r="U152">
        <f>CRI!I152*Planck!J152</f>
        <v>6.6261096261241532E-3</v>
      </c>
      <c r="V152">
        <f>CRI!J152*Planck!H152</f>
        <v>2.5127547585087191E-2</v>
      </c>
      <c r="W152">
        <f>CRI!J152*Planck!I152</f>
        <v>0.13087580675737254</v>
      </c>
      <c r="X152">
        <f>CRI!J152*Planck!J152</f>
        <v>6.4010719407086164E-3</v>
      </c>
    </row>
    <row r="153" spans="1:24" x14ac:dyDescent="0.25">
      <c r="A153">
        <f>CRI!C153*Planck!H153</f>
        <v>2.3453984362203816E-2</v>
      </c>
      <c r="B153">
        <f>CRI!C153*Planck!I153</f>
        <v>0.11561931701875303</v>
      </c>
      <c r="C153">
        <f>CRI!C153*Planck!J153</f>
        <v>5.227452820300048E-3</v>
      </c>
      <c r="D153">
        <f>CRI!D153*Planck!H153</f>
        <v>2.7567452388805716E-2</v>
      </c>
      <c r="E153">
        <f>CRI!D153*Planck!I153</f>
        <v>0.13589716646511896</v>
      </c>
      <c r="F153">
        <f>CRI!D153*Planck!J153</f>
        <v>6.1442676226295947E-3</v>
      </c>
      <c r="G153">
        <f>CRI!E153*Planck!H153</f>
        <v>3.5639746786874107E-2</v>
      </c>
      <c r="H153">
        <f>CRI!E153*Planck!I153</f>
        <v>0.17569054019069416</v>
      </c>
      <c r="I153">
        <f>CRI!E153*Planck!J153</f>
        <v>7.9434305053965992E-3</v>
      </c>
      <c r="J153">
        <f>CRI!F153*Planck!H153</f>
        <v>3.9536716496286428E-2</v>
      </c>
      <c r="K153">
        <f>CRI!F153*Planck!I153</f>
        <v>0.19490113440304083</v>
      </c>
      <c r="L153">
        <f>CRI!F153*Planck!J153</f>
        <v>8.8119918970772232E-3</v>
      </c>
      <c r="M153">
        <f>CRI!G153*Planck!H153</f>
        <v>3.8165560487419127E-2</v>
      </c>
      <c r="N153">
        <f>CRI!G153*Planck!I153</f>
        <v>0.18814185125425217</v>
      </c>
      <c r="O153">
        <f>CRI!G153*Planck!J153</f>
        <v>8.5063869629673737E-3</v>
      </c>
      <c r="P153">
        <f>CRI!H153*Planck!H153</f>
        <v>3.4814991292818585E-2</v>
      </c>
      <c r="Q153">
        <f>CRI!H153*Planck!I153</f>
        <v>0.17162480596585888</v>
      </c>
      <c r="R153">
        <f>CRI!H153*Planck!J153</f>
        <v>7.7596079886387958E-3</v>
      </c>
      <c r="S153">
        <f>CRI!I153*Planck!H153</f>
        <v>2.7196312416480729E-2</v>
      </c>
      <c r="T153">
        <f>CRI!I153*Planck!I153</f>
        <v>0.13406758606394306</v>
      </c>
      <c r="U153">
        <f>CRI!I153*Planck!J153</f>
        <v>6.0615474900885822E-3</v>
      </c>
      <c r="V153">
        <f>CRI!J153*Planck!H153</f>
        <v>2.6268462485668276E-2</v>
      </c>
      <c r="W153">
        <f>CRI!J153*Planck!I153</f>
        <v>0.12949363506100339</v>
      </c>
      <c r="X153">
        <f>CRI!J153*Planck!J153</f>
        <v>5.8547471587360534E-3</v>
      </c>
    </row>
    <row r="154" spans="1:24" x14ac:dyDescent="0.25">
      <c r="A154">
        <f>CRI!C154*Planck!H154</f>
        <v>2.4569622414095754E-2</v>
      </c>
      <c r="B154">
        <f>CRI!C154*Planck!I154</f>
        <v>0.11495818979947114</v>
      </c>
      <c r="C154">
        <f>CRI!C154*Planck!J154</f>
        <v>4.7980053316219289E-3</v>
      </c>
      <c r="D154">
        <f>CRI!D154*Planck!H154</f>
        <v>2.8858530186380887E-2</v>
      </c>
      <c r="E154">
        <f>CRI!D154*Planck!I154</f>
        <v>0.13502545275569461</v>
      </c>
      <c r="F154">
        <f>CRI!D154*Planck!J154</f>
        <v>5.6355518763524228E-3</v>
      </c>
      <c r="G154">
        <f>CRI!E154*Planck!H154</f>
        <v>3.7964377089850586E-2</v>
      </c>
      <c r="H154">
        <f>CRI!E154*Planck!I154</f>
        <v>0.17763057134365651</v>
      </c>
      <c r="I154">
        <f>CRI!E154*Planck!J154</f>
        <v>7.4137599926772171E-3</v>
      </c>
      <c r="J154">
        <f>CRI!F154*Planck!H154</f>
        <v>4.1164893693792011E-2</v>
      </c>
      <c r="K154">
        <f>CRI!F154*Planck!I154</f>
        <v>0.19260538817279813</v>
      </c>
      <c r="L154">
        <f>CRI!F154*Planck!J154</f>
        <v>8.0387633187700737E-3</v>
      </c>
      <c r="M154">
        <f>CRI!G154*Planck!H154</f>
        <v>3.9699337269091563E-2</v>
      </c>
      <c r="N154">
        <f>CRI!G154*Planck!I154</f>
        <v>0.18574823299177706</v>
      </c>
      <c r="O154">
        <f>CRI!G154*Planck!J154</f>
        <v>7.7525665095154322E-3</v>
      </c>
      <c r="P154">
        <f>CRI!H154*Planck!H154</f>
        <v>3.6046222357522063E-2</v>
      </c>
      <c r="Q154">
        <f>CRI!H154*Planck!I154</f>
        <v>0.16865576529790832</v>
      </c>
      <c r="R154">
        <f>CRI!H154*Planck!J154</f>
        <v>7.0391788746821723E-3</v>
      </c>
      <c r="S154">
        <f>CRI!I154*Planck!H154</f>
        <v>2.8308946527118219E-2</v>
      </c>
      <c r="T154">
        <f>CRI!I154*Planck!I154</f>
        <v>0.13245401956281169</v>
      </c>
      <c r="U154">
        <f>CRI!I154*Planck!J154</f>
        <v>5.5282280728819327E-3</v>
      </c>
      <c r="V154">
        <f>CRI!J154*Planck!H154</f>
        <v>2.7328316860590715E-2</v>
      </c>
      <c r="W154">
        <f>CRI!J154*Planck!I154</f>
        <v>0.12786577602256965</v>
      </c>
      <c r="X154">
        <f>CRI!J154*Planck!J154</f>
        <v>5.3367287372777239E-3</v>
      </c>
    </row>
    <row r="155" spans="1:24" x14ac:dyDescent="0.25">
      <c r="A155">
        <f>CRI!C155*Planck!H155</f>
        <v>2.564451380873508E-2</v>
      </c>
      <c r="B155">
        <f>CRI!C155*Planck!I155</f>
        <v>0.11415502551995427</v>
      </c>
      <c r="C155">
        <f>CRI!C155*Planck!J155</f>
        <v>4.3926555870145486E-3</v>
      </c>
      <c r="D155">
        <f>CRI!D155*Planck!H155</f>
        <v>3.0086870531508086E-2</v>
      </c>
      <c r="E155">
        <f>CRI!D155*Planck!I155</f>
        <v>0.13392991183049754</v>
      </c>
      <c r="F155">
        <f>CRI!D155*Planck!J155</f>
        <v>5.1535880509068332E-3</v>
      </c>
      <c r="G155">
        <f>CRI!E155*Planck!H155</f>
        <v>4.0228008100666665E-2</v>
      </c>
      <c r="H155">
        <f>CRI!E155*Planck!I155</f>
        <v>0.17907258158991951</v>
      </c>
      <c r="I155">
        <f>CRI!E155*Planck!J155</f>
        <v>6.8906662008023497E-3</v>
      </c>
      <c r="J155">
        <f>CRI!F155*Planck!H155</f>
        <v>4.267354791269827E-2</v>
      </c>
      <c r="K155">
        <f>CRI!F155*Planck!I155</f>
        <v>0.18995875637703677</v>
      </c>
      <c r="L155">
        <f>CRI!F155*Planck!J155</f>
        <v>7.309563365268305E-3</v>
      </c>
      <c r="M155">
        <f>CRI!G155*Planck!H155</f>
        <v>4.1136671975779332E-2</v>
      </c>
      <c r="N155">
        <f>CRI!G155*Planck!I155</f>
        <v>0.18311744469889429</v>
      </c>
      <c r="O155">
        <f>CRI!G155*Planck!J155</f>
        <v>7.0463114775075903E-3</v>
      </c>
      <c r="P155">
        <f>CRI!H155*Planck!H155</f>
        <v>3.7176692371893284E-2</v>
      </c>
      <c r="Q155">
        <f>CRI!H155*Planck!I155</f>
        <v>0.16548983139681908</v>
      </c>
      <c r="R155">
        <f>CRI!H155*Planck!J155</f>
        <v>6.3680055185329019E-3</v>
      </c>
      <c r="S155">
        <f>CRI!I155*Planck!H155</f>
        <v>2.9357695816911507E-2</v>
      </c>
      <c r="T155">
        <f>CRI!I155*Planck!I155</f>
        <v>0.13068403402699927</v>
      </c>
      <c r="U155">
        <f>CRI!I155*Planck!J155</f>
        <v>5.0286875202174425E-3</v>
      </c>
      <c r="V155">
        <f>CRI!J155*Planck!H155</f>
        <v>2.8325633143944044E-2</v>
      </c>
      <c r="W155">
        <f>CRI!J155*Planck!I155</f>
        <v>0.12608986852050943</v>
      </c>
      <c r="X155">
        <f>CRI!J155*Planck!J155</f>
        <v>4.8519052306263064E-3</v>
      </c>
    </row>
    <row r="156" spans="1:24" x14ac:dyDescent="0.25">
      <c r="A156">
        <f>CRI!C156*Planck!H156</f>
        <v>2.6686345410060437E-2</v>
      </c>
      <c r="B156">
        <f>CRI!C156*Planck!I156</f>
        <v>0.11324668707164144</v>
      </c>
      <c r="C156">
        <f>CRI!C156*Planck!J156</f>
        <v>4.0134392001282054E-3</v>
      </c>
      <c r="D156">
        <f>CRI!D156*Planck!H156</f>
        <v>3.1260149922120513E-2</v>
      </c>
      <c r="E156">
        <f>CRI!D156*Planck!I156</f>
        <v>0.13265617159809373</v>
      </c>
      <c r="F156">
        <f>CRI!D156*Planck!J156</f>
        <v>4.7013073229587258E-3</v>
      </c>
      <c r="G156">
        <f>CRI!E156*Planck!H156</f>
        <v>4.2432802165320693E-2</v>
      </c>
      <c r="H156">
        <f>CRI!E156*Planck!I156</f>
        <v>0.18006865288408402</v>
      </c>
      <c r="I156">
        <f>CRI!E156*Planck!J156</f>
        <v>6.3815958672775557E-3</v>
      </c>
      <c r="J156">
        <f>CRI!F156*Planck!H156</f>
        <v>4.4073785463540717E-2</v>
      </c>
      <c r="K156">
        <f>CRI!F156*Planck!I156</f>
        <v>0.18703236107296384</v>
      </c>
      <c r="L156">
        <f>CRI!F156*Planck!J156</f>
        <v>6.6283882472243831E-3</v>
      </c>
      <c r="M156">
        <f>CRI!G156*Planck!H156</f>
        <v>4.2467716703580696E-2</v>
      </c>
      <c r="N156">
        <f>CRI!G156*Planck!I156</f>
        <v>0.18021681688810276</v>
      </c>
      <c r="O156">
        <f>CRI!G156*Planck!J156</f>
        <v>6.3868467689785517E-3</v>
      </c>
      <c r="P156">
        <f>CRI!H156*Planck!H156</f>
        <v>3.8196504856440626E-2</v>
      </c>
      <c r="Q156">
        <f>CRI!H156*Planck!I156</f>
        <v>0.16209142039647936</v>
      </c>
      <c r="R156">
        <f>CRI!H156*Planck!J156</f>
        <v>5.7444864608899989E-3</v>
      </c>
      <c r="S156">
        <f>CRI!I156*Planck!H156</f>
        <v>3.0352371927360493E-2</v>
      </c>
      <c r="T156">
        <f>CRI!I156*Planck!I156</f>
        <v>0.12880390749360698</v>
      </c>
      <c r="U156">
        <f>CRI!I156*Planck!J156</f>
        <v>4.5647838787328202E-3</v>
      </c>
      <c r="V156">
        <f>CRI!J156*Planck!H156</f>
        <v>2.9281659420720477E-2</v>
      </c>
      <c r="W156">
        <f>CRI!J156*Planck!I156</f>
        <v>0.12426021137036626</v>
      </c>
      <c r="X156">
        <f>CRI!J156*Planck!J156</f>
        <v>4.4037562265689329E-3</v>
      </c>
    </row>
    <row r="157" spans="1:24" x14ac:dyDescent="0.25">
      <c r="A157">
        <f>CRI!C157*Planck!H157</f>
        <v>2.769166102336976E-2</v>
      </c>
      <c r="B157">
        <f>CRI!C157*Planck!I157</f>
        <v>0.11222028827652161</v>
      </c>
      <c r="C157">
        <f>CRI!C157*Planck!J157</f>
        <v>3.6603301482629829E-3</v>
      </c>
      <c r="D157">
        <f>CRI!D157*Planck!H157</f>
        <v>3.2387203544723762E-2</v>
      </c>
      <c r="E157">
        <f>CRI!D157*Planck!I157</f>
        <v>0.13124894585384483</v>
      </c>
      <c r="F157">
        <f>CRI!D157*Planck!J157</f>
        <v>4.2809948255771411E-3</v>
      </c>
      <c r="G157">
        <f>CRI!E157*Planck!H157</f>
        <v>4.4547454689768742E-2</v>
      </c>
      <c r="H157">
        <f>CRI!E157*Planck!I157</f>
        <v>0.18052828983614344</v>
      </c>
      <c r="I157">
        <f>CRI!E157*Planck!J157</f>
        <v>5.8883571950317549E-3</v>
      </c>
      <c r="J157">
        <f>CRI!F157*Planck!H157</f>
        <v>4.5390244373088695E-2</v>
      </c>
      <c r="K157">
        <f>CRI!F157*Planck!I157</f>
        <v>0.18394368991412455</v>
      </c>
      <c r="L157">
        <f>CRI!F157*Planck!J157</f>
        <v>5.9997585473701934E-3</v>
      </c>
      <c r="M157">
        <f>CRI!G157*Planck!H157</f>
        <v>4.370466500644879E-2</v>
      </c>
      <c r="N157">
        <f>CRI!G157*Planck!I157</f>
        <v>0.17711288975816236</v>
      </c>
      <c r="O157">
        <f>CRI!G157*Planck!J157</f>
        <v>5.7769558426933165E-3</v>
      </c>
      <c r="P157">
        <f>CRI!H157*Planck!H157</f>
        <v>3.9129521011283357E-2</v>
      </c>
      <c r="Q157">
        <f>CRI!H157*Planck!I157</f>
        <v>0.15857214647769358</v>
      </c>
      <c r="R157">
        <f>CRI!H157*Planck!J157</f>
        <v>5.17220564428465E-3</v>
      </c>
      <c r="S157">
        <f>CRI!I157*Planck!H157</f>
        <v>3.1303616809026685E-2</v>
      </c>
      <c r="T157">
        <f>CRI!I157*Planck!I157</f>
        <v>0.12685771718215486</v>
      </c>
      <c r="U157">
        <f>CRI!I157*Planck!J157</f>
        <v>4.13776451542772E-3</v>
      </c>
      <c r="V157">
        <f>CRI!J157*Planck!H157</f>
        <v>3.0220030073329608E-2</v>
      </c>
      <c r="W157">
        <f>CRI!J157*Planck!I157</f>
        <v>0.12246648851046488</v>
      </c>
      <c r="X157">
        <f>CRI!J157*Planck!J157</f>
        <v>3.9945342052782988E-3</v>
      </c>
    </row>
    <row r="158" spans="1:24" x14ac:dyDescent="0.25">
      <c r="A158">
        <f>CRI!C158*Planck!H158</f>
        <v>2.8690892132835811E-2</v>
      </c>
      <c r="B158">
        <f>CRI!C158*Planck!I158</f>
        <v>0.11120625805855323</v>
      </c>
      <c r="C158">
        <f>CRI!C158*Planck!J158</f>
        <v>3.3361595710474437E-3</v>
      </c>
      <c r="D158">
        <f>CRI!D158*Planck!H158</f>
        <v>3.3487204113465792E-2</v>
      </c>
      <c r="E158">
        <f>CRI!D158*Planck!I158</f>
        <v>0.12979682350272889</v>
      </c>
      <c r="F158">
        <f>CRI!D158*Planck!J158</f>
        <v>3.8938718250207285E-3</v>
      </c>
      <c r="G158">
        <f>CRI!E158*Planck!H158</f>
        <v>4.6621146506019902E-2</v>
      </c>
      <c r="H158">
        <f>CRI!E158*Planck!I158</f>
        <v>0.18070414908431864</v>
      </c>
      <c r="I158">
        <f>CRI!E158*Planck!J158</f>
        <v>5.4210786966522343E-3</v>
      </c>
      <c r="J158">
        <f>CRI!F158*Planck!H158</f>
        <v>4.6621146506019902E-2</v>
      </c>
      <c r="K158">
        <f>CRI!F158*Planck!I158</f>
        <v>0.18070414908431864</v>
      </c>
      <c r="L158">
        <f>CRI!F158*Planck!J158</f>
        <v>5.4210786966522343E-3</v>
      </c>
      <c r="M158">
        <f>CRI!G158*Planck!H158</f>
        <v>4.4869125808432268E-2</v>
      </c>
      <c r="N158">
        <f>CRI!G158*Planck!I158</f>
        <v>0.1739132948676638</v>
      </c>
      <c r="O158">
        <f>CRI!G158*Planck!J158</f>
        <v>5.2173547904081066E-3</v>
      </c>
      <c r="P158">
        <f>CRI!H158*Planck!H158</f>
        <v>3.9985834076858219E-2</v>
      </c>
      <c r="Q158">
        <f>CRI!H158*Planck!I158</f>
        <v>0.15498559481698757</v>
      </c>
      <c r="R158">
        <f>CRI!H158*Planck!J158</f>
        <v>4.6495285836425614E-3</v>
      </c>
      <c r="S158">
        <f>CRI!I158*Planck!H158</f>
        <v>3.2207359206717377E-2</v>
      </c>
      <c r="T158">
        <f>CRI!I158*Planck!I158</f>
        <v>0.12483612857850584</v>
      </c>
      <c r="U158">
        <f>CRI!I158*Planck!J158</f>
        <v>3.7450522339345926E-3</v>
      </c>
      <c r="V158">
        <f>CRI!J158*Planck!H158</f>
        <v>3.1151176516682276E-2</v>
      </c>
      <c r="W158">
        <f>CRI!J158*Planck!I158</f>
        <v>0.12074235121385576</v>
      </c>
      <c r="X158">
        <f>CRI!J158*Planck!J158</f>
        <v>3.6222399500285582E-3</v>
      </c>
    </row>
    <row r="159" spans="1:24" x14ac:dyDescent="0.25">
      <c r="A159">
        <f>CRI!C159*Planck!H159</f>
        <v>2.9691414178417783E-2</v>
      </c>
      <c r="B159">
        <f>CRI!C159*Planck!I159</f>
        <v>0.11023019172967301</v>
      </c>
      <c r="C159">
        <f>CRI!C159*Planck!J159</f>
        <v>3.0386505110293559E-3</v>
      </c>
      <c r="D159">
        <f>CRI!D159*Planck!H159</f>
        <v>3.4567461075821738E-2</v>
      </c>
      <c r="E159">
        <f>CRI!D159*Planck!I159</f>
        <v>0.12833264994045118</v>
      </c>
      <c r="F159">
        <f>CRI!D159*Planck!J159</f>
        <v>3.5376702716768491E-3</v>
      </c>
      <c r="G159">
        <f>CRI!E159*Planck!H159</f>
        <v>4.8683680833922952E-2</v>
      </c>
      <c r="H159">
        <f>CRI!E159*Planck!I159</f>
        <v>0.18073950402572245</v>
      </c>
      <c r="I159">
        <f>CRI!E159*Planck!J159</f>
        <v>4.9823390275670985E-3</v>
      </c>
      <c r="J159">
        <f>CRI!F159*Planck!H159</f>
        <v>4.777502117587655E-2</v>
      </c>
      <c r="K159">
        <f>CRI!F159*Planck!I159</f>
        <v>0.17736608005468504</v>
      </c>
      <c r="L159">
        <f>CRI!F159*Planck!J159</f>
        <v>4.8893458438243904E-3</v>
      </c>
      <c r="M159">
        <f>CRI!G159*Planck!H159</f>
        <v>4.5957701859783727E-2</v>
      </c>
      <c r="N159">
        <f>CRI!G159*Planck!I159</f>
        <v>0.17061923211261021</v>
      </c>
      <c r="O159">
        <f>CRI!G159*Planck!J159</f>
        <v>4.7033594763389724E-3</v>
      </c>
      <c r="P159">
        <f>CRI!H159*Planck!H159</f>
        <v>4.0774502401913389E-2</v>
      </c>
      <c r="Q159">
        <f>CRI!H159*Planck!I159</f>
        <v>0.15137646157359402</v>
      </c>
      <c r="R159">
        <f>CRI!H159*Planck!J159</f>
        <v>4.1729054000601406E-3</v>
      </c>
      <c r="S159">
        <f>CRI!I159*Planck!H159</f>
        <v>3.3070092343548081E-2</v>
      </c>
      <c r="T159">
        <f>CRI!I159*Planck!I159</f>
        <v>0.12277362734029097</v>
      </c>
      <c r="U159">
        <f>CRI!I159*Planck!J159</f>
        <v>3.3844279829740756E-3</v>
      </c>
      <c r="V159">
        <f>CRI!J159*Planck!H159</f>
        <v>3.2046250475326783E-2</v>
      </c>
      <c r="W159">
        <f>CRI!J159*Planck!I159</f>
        <v>0.1189725862461643</v>
      </c>
      <c r="X159">
        <f>CRI!J159*Planck!J159</f>
        <v>3.2796469308696151E-3</v>
      </c>
    </row>
    <row r="160" spans="1:24" x14ac:dyDescent="0.25">
      <c r="A160">
        <f>CRI!C160*Planck!H160</f>
        <v>3.0690045999354688E-2</v>
      </c>
      <c r="B160">
        <f>CRI!C160*Planck!I160</f>
        <v>0.10926939443602142</v>
      </c>
      <c r="C160">
        <f>CRI!C160*Planck!J160</f>
        <v>2.7653431979960388E-3</v>
      </c>
      <c r="D160">
        <f>CRI!D160*Planck!H160</f>
        <v>3.5625194905768931E-2</v>
      </c>
      <c r="E160">
        <f>CRI!D160*Planck!I160</f>
        <v>0.12684058779515867</v>
      </c>
      <c r="F160">
        <f>CRI!D160*Planck!J160</f>
        <v>3.2100274601094669E-3</v>
      </c>
      <c r="G160">
        <f>CRI!E160*Planck!H160</f>
        <v>5.0693849566687078E-2</v>
      </c>
      <c r="H160">
        <f>CRI!E160*Planck!I160</f>
        <v>0.18049129818505769</v>
      </c>
      <c r="I160">
        <f>CRI!E160*Planck!J160</f>
        <v>4.5677967404291345E-3</v>
      </c>
      <c r="J160">
        <f>CRI!F160*Planck!H160</f>
        <v>4.8864554372042866E-2</v>
      </c>
      <c r="K160">
        <f>CRI!F160*Planck!I160</f>
        <v>0.17397824251327082</v>
      </c>
      <c r="L160">
        <f>CRI!F160*Planck!J160</f>
        <v>4.4029671072724243E-3</v>
      </c>
      <c r="M160">
        <f>CRI!G160*Planck!H160</f>
        <v>4.699577798614734E-2</v>
      </c>
      <c r="N160">
        <f>CRI!G160*Planck!I160</f>
        <v>0.16732461729461084</v>
      </c>
      <c r="O160">
        <f>CRI!G160*Planck!J160</f>
        <v>4.2345800000188052E-3</v>
      </c>
      <c r="P160">
        <f>CRI!H160*Planck!H160</f>
        <v>4.1507892402214711E-2</v>
      </c>
      <c r="Q160">
        <f>CRI!H160*Planck!I160</f>
        <v>0.14778545027925025</v>
      </c>
      <c r="R160">
        <f>CRI!H160*Planck!J160</f>
        <v>3.7400911005486736E-3</v>
      </c>
      <c r="S160">
        <f>CRI!I160*Planck!H160</f>
        <v>3.3914343284878662E-2</v>
      </c>
      <c r="T160">
        <f>CRI!I160*Planck!I160</f>
        <v>0.12074924076399109</v>
      </c>
      <c r="U160">
        <f>CRI!I160*Planck!J160</f>
        <v>3.0558702492434783E-3</v>
      </c>
      <c r="V160">
        <f>CRI!J160*Planck!H160</f>
        <v>3.2927313503595811E-2</v>
      </c>
      <c r="W160">
        <f>CRI!J160*Planck!I160</f>
        <v>0.11723500209216363</v>
      </c>
      <c r="X160">
        <f>CRI!J160*Planck!J160</f>
        <v>2.9669333968207925E-3</v>
      </c>
    </row>
    <row r="161" spans="1:24" x14ac:dyDescent="0.25">
      <c r="A161">
        <f>CRI!C161*Planck!H161</f>
        <v>3.170963221315308E-2</v>
      </c>
      <c r="B161">
        <f>CRI!C161*Planck!I161</f>
        <v>0.10839400377200994</v>
      </c>
      <c r="C161">
        <f>CRI!C161*Planck!J161</f>
        <v>2.516300080956112E-3</v>
      </c>
      <c r="D161">
        <f>CRI!D161*Planck!H161</f>
        <v>3.6670175700888451E-2</v>
      </c>
      <c r="E161">
        <f>CRI!D161*Planck!I161</f>
        <v>0.12535078100318114</v>
      </c>
      <c r="F161">
        <f>CRI!D161*Planck!J161</f>
        <v>2.9099412274654441E-3</v>
      </c>
      <c r="G161">
        <f>CRI!E161*Planck!H161</f>
        <v>5.2606090611079188E-2</v>
      </c>
      <c r="H161">
        <f>CRI!E161*Planck!I161</f>
        <v>0.17982500540522706</v>
      </c>
      <c r="I161">
        <f>CRI!E161*Planck!J161</f>
        <v>4.1745268180226718E-3</v>
      </c>
      <c r="J161">
        <f>CRI!F161*Planck!H161</f>
        <v>4.9902797157272444E-2</v>
      </c>
      <c r="K161">
        <f>CRI!F161*Planck!I161</f>
        <v>0.17058425487052883</v>
      </c>
      <c r="L161">
        <f>CRI!F161*Planck!J161</f>
        <v>3.9600084820502835E-3</v>
      </c>
      <c r="M161">
        <f>CRI!G161*Planck!H161</f>
        <v>4.7996975272338697E-2</v>
      </c>
      <c r="N161">
        <f>CRI!G161*Planck!I161</f>
        <v>0.16406952574356662</v>
      </c>
      <c r="O161">
        <f>CRI!G161*Planck!J161</f>
        <v>3.8087730551897504E-3</v>
      </c>
      <c r="P161">
        <f>CRI!H161*Planck!H161</f>
        <v>4.2198410813923233E-2</v>
      </c>
      <c r="Q161">
        <f>CRI!H161*Planck!I161</f>
        <v>0.14424811584663896</v>
      </c>
      <c r="R161">
        <f>CRI!H161*Planck!J161</f>
        <v>3.3486312245289774E-3</v>
      </c>
      <c r="S161">
        <f>CRI!I161*Planck!H161</f>
        <v>3.4764353815954697E-2</v>
      </c>
      <c r="T161">
        <f>CRI!I161*Planck!I161</f>
        <v>0.1188360518762189</v>
      </c>
      <c r="U161">
        <f>CRI!I161*Planck!J161</f>
        <v>2.7587058006049102E-3</v>
      </c>
      <c r="V161">
        <f>CRI!J161*Planck!H161</f>
        <v>3.3804684639853304E-2</v>
      </c>
      <c r="W161">
        <f>CRI!J161*Planck!I161</f>
        <v>0.11555558543640104</v>
      </c>
      <c r="X161">
        <f>CRI!J161*Planck!J161</f>
        <v>2.6825517913347126E-3</v>
      </c>
    </row>
    <row r="162" spans="1:24" x14ac:dyDescent="0.25">
      <c r="A162">
        <f>CRI!C162*Planck!H162</f>
        <v>3.2733160540262762E-2</v>
      </c>
      <c r="B162">
        <f>CRI!C162*Planck!I162</f>
        <v>0.10753249020458222</v>
      </c>
      <c r="C162">
        <f>CRI!C162*Planck!J162</f>
        <v>2.2881651479591393E-3</v>
      </c>
      <c r="D162">
        <f>CRI!D162*Planck!H162</f>
        <v>3.7726354520980818E-2</v>
      </c>
      <c r="E162">
        <f>CRI!D162*Planck!I162</f>
        <v>0.12393575142223036</v>
      </c>
      <c r="F162">
        <f>CRI!D162*Planck!J162</f>
        <v>2.6372072891732456E-3</v>
      </c>
      <c r="G162">
        <f>CRI!E162*Planck!H162</f>
        <v>5.4370334456707643E-2</v>
      </c>
      <c r="H162">
        <f>CRI!E162*Planck!I162</f>
        <v>0.17861328881439081</v>
      </c>
      <c r="I162">
        <f>CRI!E162*Planck!J162</f>
        <v>3.8006810932202655E-3</v>
      </c>
      <c r="J162">
        <f>CRI!F162*Planck!H162</f>
        <v>5.090283863676455E-2</v>
      </c>
      <c r="K162">
        <f>CRI!F162*Planck!I162</f>
        <v>0.16722213519102405</v>
      </c>
      <c r="L162">
        <f>CRI!F162*Planck!J162</f>
        <v>3.558290717377136E-3</v>
      </c>
      <c r="M162">
        <f>CRI!G162*Planck!H162</f>
        <v>4.8961040977596418E-2</v>
      </c>
      <c r="N162">
        <f>CRI!G162*Planck!I162</f>
        <v>0.16084308916193865</v>
      </c>
      <c r="O162">
        <f>CRI!G162*Planck!J162</f>
        <v>3.4225521069049833E-3</v>
      </c>
      <c r="P162">
        <f>CRI!H162*Planck!H162</f>
        <v>4.2858248334496585E-2</v>
      </c>
      <c r="Q162">
        <f>CRI!H162*Planck!I162</f>
        <v>0.14079465878481315</v>
      </c>
      <c r="R162">
        <f>CRI!H162*Planck!J162</f>
        <v>2.9959450454210765E-3</v>
      </c>
      <c r="S162">
        <f>CRI!I162*Planck!H162</f>
        <v>3.564585702901496E-2</v>
      </c>
      <c r="T162">
        <f>CRI!I162*Planck!I162</f>
        <v>0.11710105924821031</v>
      </c>
      <c r="U162">
        <f>CRI!I162*Planck!J162</f>
        <v>2.4917730636673679E-3</v>
      </c>
      <c r="V162">
        <f>CRI!J162*Planck!H162</f>
        <v>3.4674958199430894E-2</v>
      </c>
      <c r="W162">
        <f>CRI!J162*Planck!I162</f>
        <v>0.11391153623366761</v>
      </c>
      <c r="X162">
        <f>CRI!J162*Planck!J162</f>
        <v>2.4239037584312915E-3</v>
      </c>
    </row>
    <row r="163" spans="1:24" x14ac:dyDescent="0.25">
      <c r="A163">
        <f>CRI!C163*Planck!H163</f>
        <v>3.3783587474927074E-2</v>
      </c>
      <c r="B163">
        <f>CRI!C163*Planck!I163</f>
        <v>0.10675167939276399</v>
      </c>
      <c r="C163">
        <f>CRI!C163*Planck!J163</f>
        <v>2.0808857891740822E-3</v>
      </c>
      <c r="D163">
        <f>CRI!D163*Planck!H163</f>
        <v>3.879067075542153E-2</v>
      </c>
      <c r="E163">
        <f>CRI!D163*Planck!I163</f>
        <v>0.12257340198065997</v>
      </c>
      <c r="F163">
        <f>CRI!D163*Planck!J163</f>
        <v>2.3892949671906198E-3</v>
      </c>
      <c r="G163">
        <f>CRI!E163*Planck!H163</f>
        <v>5.6045193537352711E-2</v>
      </c>
      <c r="H163">
        <f>CRI!E163*Planck!I163</f>
        <v>0.17709541760315375</v>
      </c>
      <c r="I163">
        <f>CRI!E163*Planck!J163</f>
        <v>3.4520800039351089E-3</v>
      </c>
      <c r="J163">
        <f>CRI!F163*Planck!H163</f>
        <v>5.1863141024666992E-2</v>
      </c>
      <c r="K163">
        <f>CRI!F163*Planck!I163</f>
        <v>0.16388068339621789</v>
      </c>
      <c r="L163">
        <f>CRI!F163*Planck!J163</f>
        <v>3.194488247296296E-3</v>
      </c>
      <c r="M163">
        <f>CRI!G163*Planck!H163</f>
        <v>4.9914361452429098E-2</v>
      </c>
      <c r="N163">
        <f>CRI!G163*Planck!I163</f>
        <v>0.15772279704808795</v>
      </c>
      <c r="O163">
        <f>CRI!G163*Planck!J163</f>
        <v>3.0744539933523596E-3</v>
      </c>
      <c r="P163">
        <f>CRI!H163*Planck!H163</f>
        <v>4.3499035999295582E-2</v>
      </c>
      <c r="Q163">
        <f>CRI!H163*Planck!I163</f>
        <v>0.13745121498234625</v>
      </c>
      <c r="R163">
        <f>CRI!H163*Planck!J163</f>
        <v>2.6793047340186709E-3</v>
      </c>
      <c r="S163">
        <f>CRI!I163*Planck!H163</f>
        <v>3.6557397814973719E-2</v>
      </c>
      <c r="T163">
        <f>CRI!I163*Planck!I163</f>
        <v>0.1155165541218541</v>
      </c>
      <c r="U163">
        <f>CRI!I163*Planck!J163</f>
        <v>2.2517374644957437E-3</v>
      </c>
      <c r="V163">
        <f>CRI!J163*Planck!H163</f>
        <v>3.5575895694649522E-2</v>
      </c>
      <c r="W163">
        <f>CRI!J163*Planck!I163</f>
        <v>0.11241513691002221</v>
      </c>
      <c r="X163">
        <f>CRI!J163*Planck!J163</f>
        <v>2.1912822563050017E-3</v>
      </c>
    </row>
    <row r="164" spans="1:24" x14ac:dyDescent="0.25">
      <c r="A164">
        <f>CRI!C164*Planck!H164</f>
        <v>3.489919934555779E-2</v>
      </c>
      <c r="B164">
        <f>CRI!C164*Planck!I164</f>
        <v>0.10615804015171329</v>
      </c>
      <c r="C164">
        <f>CRI!C164*Planck!J164</f>
        <v>1.8946053923706917E-3</v>
      </c>
      <c r="D164">
        <f>CRI!D164*Planck!H164</f>
        <v>3.9872298792626402E-2</v>
      </c>
      <c r="E164">
        <f>CRI!D164*Planck!I164</f>
        <v>0.12128544996856835</v>
      </c>
      <c r="F164">
        <f>CRI!D164*Planck!J164</f>
        <v>2.1645846814632138E-3</v>
      </c>
      <c r="G164">
        <f>CRI!E164*Planck!H164</f>
        <v>5.7722954872426957E-2</v>
      </c>
      <c r="H164">
        <f>CRI!E164*Planck!I164</f>
        <v>0.1755844224490101</v>
      </c>
      <c r="I164">
        <f>CRI!E164*Planck!J164</f>
        <v>3.1336599009624726E-3</v>
      </c>
      <c r="J164">
        <f>CRI!F164*Planck!H164</f>
        <v>5.2793607033397069E-2</v>
      </c>
      <c r="K164">
        <f>CRI!F164*Planck!I164</f>
        <v>0.16059009834901883</v>
      </c>
      <c r="L164">
        <f>CRI!F164*Planck!J164</f>
        <v>2.8660557962314681E-3</v>
      </c>
      <c r="M164">
        <f>CRI!G164*Planck!H164</f>
        <v>5.0853952410346848E-2</v>
      </c>
      <c r="N164">
        <f>CRI!G164*Planck!I164</f>
        <v>0.15468996490138914</v>
      </c>
      <c r="O164">
        <f>CRI!G164*Planck!J164</f>
        <v>2.7607559562041798E-3</v>
      </c>
      <c r="P164">
        <f>CRI!H164*Planck!H164</f>
        <v>4.4116204772382907E-2</v>
      </c>
      <c r="Q164">
        <f>CRI!H164*Planck!I164</f>
        <v>0.13419476450435966</v>
      </c>
      <c r="R164">
        <f>CRI!H164*Planck!J164</f>
        <v>2.3949775645304397E-3</v>
      </c>
      <c r="S164">
        <f>CRI!I164*Planck!H164</f>
        <v>3.7480544219842669E-2</v>
      </c>
      <c r="T164">
        <f>CRI!I164*Planck!I164</f>
        <v>0.11401009744667912</v>
      </c>
      <c r="U164">
        <f>CRI!I164*Planck!J164</f>
        <v>2.0347412697002414E-3</v>
      </c>
      <c r="V164">
        <f>CRI!J164*Planck!H164</f>
        <v>3.6488841104298189E-2</v>
      </c>
      <c r="W164">
        <f>CRI!J164*Planck!I164</f>
        <v>0.11099348786443235</v>
      </c>
      <c r="X164">
        <f>CRI!J164*Planck!J164</f>
        <v>1.980903757505838E-3</v>
      </c>
    </row>
    <row r="165" spans="1:24" x14ac:dyDescent="0.25">
      <c r="A165">
        <f>CRI!C165*Planck!H165</f>
        <v>3.6046111998377199E-2</v>
      </c>
      <c r="B165">
        <f>CRI!C165*Planck!I165</f>
        <v>0.10563099618876701</v>
      </c>
      <c r="C165">
        <f>CRI!C165*Planck!J165</f>
        <v>1.7252754784657914E-3</v>
      </c>
      <c r="D165">
        <f>CRI!D165*Planck!H165</f>
        <v>4.0994790169867387E-2</v>
      </c>
      <c r="E165">
        <f>CRI!D165*Planck!I165</f>
        <v>0.12013280445856456</v>
      </c>
      <c r="F165">
        <f>CRI!D165*Planck!J165</f>
        <v>1.9621341194330983E-3</v>
      </c>
      <c r="G165">
        <f>CRI!E165*Planck!H165</f>
        <v>5.9399088747222148E-2</v>
      </c>
      <c r="H165">
        <f>CRI!E165*Planck!I165</f>
        <v>0.17406551134714696</v>
      </c>
      <c r="I165">
        <f>CRI!E165*Planck!J165</f>
        <v>2.8430192766257111E-3</v>
      </c>
      <c r="J165">
        <f>CRI!F165*Planck!H165</f>
        <v>5.3732777487419177E-2</v>
      </c>
      <c r="K165">
        <f>CRI!F165*Planck!I165</f>
        <v>0.15746072181768089</v>
      </c>
      <c r="L165">
        <f>CRI!F165*Planck!J165</f>
        <v>2.5718125547930545E-3</v>
      </c>
      <c r="M165">
        <f>CRI!G165*Planck!H165</f>
        <v>5.1804138562578587E-2</v>
      </c>
      <c r="N165">
        <f>CRI!G165*Planck!I165</f>
        <v>0.15180895968232172</v>
      </c>
      <c r="O165">
        <f>CRI!G165*Planck!J165</f>
        <v>2.4795020874674271E-3</v>
      </c>
      <c r="P165">
        <f>CRI!H165*Planck!H165</f>
        <v>4.4732462504829769E-2</v>
      </c>
      <c r="Q165">
        <f>CRI!H165*Planck!I165</f>
        <v>0.13108583185267147</v>
      </c>
      <c r="R165">
        <f>CRI!H165*Planck!J165</f>
        <v>2.1410303739401279E-3</v>
      </c>
      <c r="S165">
        <f>CRI!I165*Planck!H165</f>
        <v>3.8423271603413273E-2</v>
      </c>
      <c r="T165">
        <f>CRI!I165*Planck!I165</f>
        <v>0.11259712161141901</v>
      </c>
      <c r="U165">
        <f>CRI!I165*Planck!J165</f>
        <v>1.8390534963322622E-3</v>
      </c>
      <c r="V165">
        <f>CRI!J165*Planck!H165</f>
        <v>3.7436526106983205E-2</v>
      </c>
      <c r="W165">
        <f>CRI!J165*Planck!I165</f>
        <v>0.10970552237937478</v>
      </c>
      <c r="X165">
        <f>CRI!J165*Planck!J165</f>
        <v>1.7918248851424064E-3</v>
      </c>
    </row>
    <row r="166" spans="1:24" x14ac:dyDescent="0.25">
      <c r="A166">
        <f>CRI!C166*Planck!H166</f>
        <v>3.7247232280201471E-2</v>
      </c>
      <c r="B166">
        <f>CRI!C166*Planck!I166</f>
        <v>0.10522705260060107</v>
      </c>
      <c r="C166">
        <f>CRI!C166*Planck!J166</f>
        <v>1.5723976892225869E-3</v>
      </c>
      <c r="D166">
        <f>CRI!D166*Planck!H166</f>
        <v>4.2167545680178699E-2</v>
      </c>
      <c r="E166">
        <f>CRI!D166*Planck!I166</f>
        <v>0.11912741633919899</v>
      </c>
      <c r="F166">
        <f>CRI!D166*Planck!J166</f>
        <v>1.7801094827371757E-3</v>
      </c>
      <c r="G166">
        <f>CRI!E166*Planck!H166</f>
        <v>6.1067067244577222E-2</v>
      </c>
      <c r="H166">
        <f>CRI!E166*Planck!I166</f>
        <v>0.17252040228839285</v>
      </c>
      <c r="I166">
        <f>CRI!E166*Planck!J166</f>
        <v>2.5779557176390066E-3</v>
      </c>
      <c r="J166">
        <f>CRI!F166*Planck!H166</f>
        <v>5.467525824834512E-2</v>
      </c>
      <c r="K166">
        <f>CRI!F166*Planck!I166</f>
        <v>0.15446292042236379</v>
      </c>
      <c r="L166">
        <f>CRI!F166*Planck!J166</f>
        <v>2.3081245092415508E-3</v>
      </c>
      <c r="M166">
        <f>CRI!G166*Planck!H166</f>
        <v>5.2759248357388253E-2</v>
      </c>
      <c r="N166">
        <f>CRI!G166*Planck!I166</f>
        <v>0.14905000619393782</v>
      </c>
      <c r="O166">
        <f>CRI!G166*Planck!J166</f>
        <v>2.2272398544461499E-3</v>
      </c>
      <c r="P166">
        <f>CRI!H166*Planck!H166</f>
        <v>4.5386442296986233E-2</v>
      </c>
      <c r="Q166">
        <f>CRI!H166*Planck!I166</f>
        <v>0.12822111224295463</v>
      </c>
      <c r="R166">
        <f>CRI!H166*Planck!J166</f>
        <v>1.9159957027934484E-3</v>
      </c>
      <c r="S166">
        <f>CRI!I166*Planck!H166</f>
        <v>3.9393163358073156E-2</v>
      </c>
      <c r="T166">
        <f>CRI!I166*Planck!I166</f>
        <v>0.11128951653643816</v>
      </c>
      <c r="U166">
        <f>CRI!I166*Planck!J166</f>
        <v>1.6629885025934356E-3</v>
      </c>
      <c r="V166">
        <f>CRI!J166*Planck!H166</f>
        <v>3.8427494373030897E-2</v>
      </c>
      <c r="W166">
        <f>CRI!J166*Planck!I166</f>
        <v>0.10856140776531147</v>
      </c>
      <c r="X166">
        <f>CRI!J166*Planck!J166</f>
        <v>1.6222226365765536E-3</v>
      </c>
    </row>
    <row r="167" spans="1:24" x14ac:dyDescent="0.25">
      <c r="A167">
        <f>CRI!C167*Planck!H167</f>
        <v>3.8511023686900042E-2</v>
      </c>
      <c r="B167">
        <f>CRI!C167*Planck!I167</f>
        <v>0.10495511960041175</v>
      </c>
      <c r="C167">
        <f>CRI!C167*Planck!J167</f>
        <v>1.4346614328731178E-3</v>
      </c>
      <c r="D167">
        <f>CRI!D167*Planck!H167</f>
        <v>4.3383847092181273E-2</v>
      </c>
      <c r="E167">
        <f>CRI!D167*Planck!I167</f>
        <v>0.11823515514168834</v>
      </c>
      <c r="F167">
        <f>CRI!D167*Planck!J167</f>
        <v>1.6161900223386962E-3</v>
      </c>
      <c r="G167">
        <f>CRI!E167*Planck!H167</f>
        <v>6.271795286152293E-2</v>
      </c>
      <c r="H167">
        <f>CRI!E167*Planck!I167</f>
        <v>0.1709269090635277</v>
      </c>
      <c r="I167">
        <f>CRI!E167*Planck!J167</f>
        <v>2.3364486192505064E-3</v>
      </c>
      <c r="J167">
        <f>CRI!F167*Planck!H167</f>
        <v>5.5644499531275975E-2</v>
      </c>
      <c r="K167">
        <f>CRI!F167*Planck!I167</f>
        <v>0.1516494381165133</v>
      </c>
      <c r="L167">
        <f>CRI!F167*Planck!J167</f>
        <v>2.0729393764778925E-3</v>
      </c>
      <c r="M167">
        <f>CRI!G167*Planck!H167</f>
        <v>5.3758245309876794E-2</v>
      </c>
      <c r="N167">
        <f>CRI!G167*Planck!I167</f>
        <v>0.14650877919730948</v>
      </c>
      <c r="O167">
        <f>CRI!G167*Planck!J167</f>
        <v>2.0026702450718628E-3</v>
      </c>
      <c r="P167">
        <f>CRI!H167*Planck!H167</f>
        <v>4.6056040572496779E-2</v>
      </c>
      <c r="Q167">
        <f>CRI!H167*Planck!I167</f>
        <v>0.12551775527722711</v>
      </c>
      <c r="R167">
        <f>CRI!H167*Planck!J167</f>
        <v>1.7157379584972388E-3</v>
      </c>
      <c r="S167">
        <f>CRI!I167*Planck!H167</f>
        <v>4.039727790829923E-2</v>
      </c>
      <c r="T167">
        <f>CRI!I167*Planck!I167</f>
        <v>0.11009577851961559</v>
      </c>
      <c r="U167">
        <f>CRI!I167*Planck!J167</f>
        <v>1.5049305642791482E-3</v>
      </c>
      <c r="V167">
        <f>CRI!J167*Planck!H167</f>
        <v>3.9454150797599633E-2</v>
      </c>
      <c r="W167">
        <f>CRI!J167*Planck!I167</f>
        <v>0.10752544906001367</v>
      </c>
      <c r="X167">
        <f>CRI!J167*Planck!J167</f>
        <v>1.4697959985761331E-3</v>
      </c>
    </row>
    <row r="168" spans="1:24" x14ac:dyDescent="0.25">
      <c r="A168">
        <f>CRI!C168*Planck!H168</f>
        <v>3.986172704336919E-2</v>
      </c>
      <c r="B168">
        <f>CRI!C168*Planck!I168</f>
        <v>0.10486316741846972</v>
      </c>
      <c r="C168">
        <f>CRI!C168*Planck!J168</f>
        <v>1.3114369341208339E-3</v>
      </c>
      <c r="D168">
        <f>CRI!D168*Planck!H168</f>
        <v>4.4667064688564989E-2</v>
      </c>
      <c r="E168">
        <f>CRI!D168*Planck!I168</f>
        <v>0.11750443921891633</v>
      </c>
      <c r="F168">
        <f>CRI!D168*Planck!J168</f>
        <v>1.4695308687357241E-3</v>
      </c>
      <c r="G168">
        <f>CRI!E168*Planck!H168</f>
        <v>6.4388299386801434E-2</v>
      </c>
      <c r="H168">
        <f>CRI!E168*Planck!I168</f>
        <v>0.16938455805095048</v>
      </c>
      <c r="I168">
        <f>CRI!E168*Planck!J168</f>
        <v>2.118352620527706E-3</v>
      </c>
      <c r="J168">
        <f>CRI!F168*Planck!H168</f>
        <v>5.666428350744309E-2</v>
      </c>
      <c r="K168">
        <f>CRI!F168*Planck!I168</f>
        <v>0.14906519834486351</v>
      </c>
      <c r="L168">
        <f>CRI!F168*Planck!J168</f>
        <v>1.8642351887138392E-3</v>
      </c>
      <c r="M168">
        <f>CRI!G168*Planck!H168</f>
        <v>5.4793749390521236E-2</v>
      </c>
      <c r="N168">
        <f>CRI!G168*Planck!I168</f>
        <v>0.1441444348252266</v>
      </c>
      <c r="O168">
        <f>CRI!G168*Planck!J168</f>
        <v>1.8026952678570362E-3</v>
      </c>
      <c r="P168">
        <f>CRI!H168*Planck!H168</f>
        <v>4.6779478217157777E-2</v>
      </c>
      <c r="Q168">
        <f>CRI!H168*Planck!I168</f>
        <v>0.12306150836609252</v>
      </c>
      <c r="R168">
        <f>CRI!H168*Planck!J168</f>
        <v>1.5390285379791827E-3</v>
      </c>
      <c r="S168">
        <f>CRI!I168*Planck!H168</f>
        <v>4.1474256454508716E-2</v>
      </c>
      <c r="T168">
        <f>CRI!I168*Planck!I168</f>
        <v>0.1091052049353981</v>
      </c>
      <c r="U168">
        <f>CRI!I168*Planck!J168</f>
        <v>1.3644885900318709E-3</v>
      </c>
      <c r="V168">
        <f>CRI!J168*Planck!H168</f>
        <v>4.0538989396047789E-2</v>
      </c>
      <c r="W168">
        <f>CRI!J168*Planck!I168</f>
        <v>0.10664482317557965</v>
      </c>
      <c r="X168">
        <f>CRI!J168*Planck!J168</f>
        <v>1.3337186296034694E-3</v>
      </c>
    </row>
    <row r="169" spans="1:24" x14ac:dyDescent="0.25">
      <c r="A169">
        <f>CRI!C169*Planck!H169</f>
        <v>4.1309523510124367E-2</v>
      </c>
      <c r="B169">
        <f>CRI!C169*Planck!I169</f>
        <v>0.10495527307877192</v>
      </c>
      <c r="C169">
        <f>CRI!C169*Planck!J169</f>
        <v>1.2013064998229836E-3</v>
      </c>
      <c r="D169">
        <f>CRI!D169*Planck!H169</f>
        <v>4.6042906412326119E-2</v>
      </c>
      <c r="E169">
        <f>CRI!D169*Planck!I169</f>
        <v>0.11698139811904787</v>
      </c>
      <c r="F169">
        <f>CRI!D169*Planck!J169</f>
        <v>1.3389562029277006E-3</v>
      </c>
      <c r="G169">
        <f>CRI!E169*Planck!H169</f>
        <v>6.6134958311881806E-2</v>
      </c>
      <c r="H169">
        <f>CRI!E169*Planck!I169</f>
        <v>0.16802935545784159</v>
      </c>
      <c r="I169">
        <f>CRI!E169*Planck!J169</f>
        <v>1.9232455021204499E-3</v>
      </c>
      <c r="J169">
        <f>CRI!F169*Planck!H169</f>
        <v>5.7727411059019948E-2</v>
      </c>
      <c r="K169">
        <f>CRI!F169*Planck!I169</f>
        <v>0.14666826622546333</v>
      </c>
      <c r="L169">
        <f>CRI!F169*Planck!J169</f>
        <v>1.6787488266757078E-3</v>
      </c>
      <c r="M169">
        <f>CRI!G169*Planck!H169</f>
        <v>5.5873778593822067E-2</v>
      </c>
      <c r="N169">
        <f>CRI!G169*Planck!I169</f>
        <v>0.14195873474115947</v>
      </c>
      <c r="O169">
        <f>CRI!G169*Planck!J169</f>
        <v>1.6248440478374971E-3</v>
      </c>
      <c r="P169">
        <f>CRI!H169*Planck!H169</f>
        <v>4.7548982790299406E-2</v>
      </c>
      <c r="Q169">
        <f>CRI!H169*Planck!I169</f>
        <v>0.12080789245004477</v>
      </c>
      <c r="R169">
        <f>CRI!H169*Planck!J169</f>
        <v>1.3827538357337468E-3</v>
      </c>
      <c r="S169">
        <f>CRI!I169*Planck!H169</f>
        <v>4.2633546699551432E-2</v>
      </c>
      <c r="T169">
        <f>CRI!I169*Planck!I169</f>
        <v>0.10831922413898896</v>
      </c>
      <c r="U169">
        <f>CRI!I169*Planck!J169</f>
        <v>1.2398099132788485E-3</v>
      </c>
      <c r="V169">
        <f>CRI!J169*Planck!H169</f>
        <v>4.1690180177084653E-2</v>
      </c>
      <c r="W169">
        <f>CRI!J169*Planck!I169</f>
        <v>0.10592240900858434</v>
      </c>
      <c r="X169">
        <f>CRI!J169*Planck!J169</f>
        <v>1.2123762311915449E-3</v>
      </c>
    </row>
    <row r="170" spans="1:24" x14ac:dyDescent="0.25">
      <c r="A170">
        <f>CRI!C170*Planck!H170</f>
        <v>4.2830911569829905E-2</v>
      </c>
      <c r="B170">
        <f>CRI!C170*Planck!I170</f>
        <v>0.10515188706998353</v>
      </c>
      <c r="C170">
        <f>CRI!C170*Planck!J170</f>
        <v>1.1019325124963784E-3</v>
      </c>
      <c r="D170">
        <f>CRI!D170*Planck!H170</f>
        <v>4.7487923383374896E-2</v>
      </c>
      <c r="E170">
        <f>CRI!D170*Planck!I170</f>
        <v>0.11658506844187856</v>
      </c>
      <c r="F170">
        <f>CRI!D170*Planck!J170</f>
        <v>1.2217458094900323E-3</v>
      </c>
      <c r="G170">
        <f>CRI!E170*Planck!H170</f>
        <v>6.7951581133404743E-2</v>
      </c>
      <c r="H170">
        <f>CRI!E170*Planck!I170</f>
        <v>0.16682430337531515</v>
      </c>
      <c r="I170">
        <f>CRI!E170*Planck!J170</f>
        <v>1.7482246765716354E-3</v>
      </c>
      <c r="J170">
        <f>CRI!F170*Planck!H170</f>
        <v>5.8858510621555934E-2</v>
      </c>
      <c r="K170">
        <f>CRI!F170*Planck!I170</f>
        <v>0.14450039084260038</v>
      </c>
      <c r="L170">
        <f>CRI!F170*Planck!J170</f>
        <v>1.514282655069428E-3</v>
      </c>
      <c r="M170">
        <f>CRI!G170*Planck!H170</f>
        <v>5.7005903732225985E-2</v>
      </c>
      <c r="N170">
        <f>CRI!G170*Planck!I170</f>
        <v>0.13995215445743045</v>
      </c>
      <c r="O170">
        <f>CRI!G170*Planck!J170</f>
        <v>1.4666197011558941E-3</v>
      </c>
      <c r="P170">
        <f>CRI!H170*Planck!H170</f>
        <v>4.8354739450859552E-2</v>
      </c>
      <c r="Q170">
        <f>CRI!H170*Planck!I170</f>
        <v>0.11871314234686632</v>
      </c>
      <c r="R170">
        <f>CRI!H170*Planck!J170</f>
        <v>1.2440468246238874E-3</v>
      </c>
      <c r="S170">
        <f>CRI!I170*Planck!H170</f>
        <v>4.3867691572115466E-2</v>
      </c>
      <c r="T170">
        <f>CRI!I170*Planck!I170</f>
        <v>0.10769723036810615</v>
      </c>
      <c r="U170">
        <f>CRI!I170*Planck!J170</f>
        <v>1.1286062756956955E-3</v>
      </c>
      <c r="V170">
        <f>CRI!J170*Planck!H170</f>
        <v>4.2932889930710448E-2</v>
      </c>
      <c r="W170">
        <f>CRI!J170*Planck!I170</f>
        <v>0.10540224870586444</v>
      </c>
      <c r="X170">
        <f>CRI!J170*Planck!J170</f>
        <v>1.1045561613356556E-3</v>
      </c>
    </row>
    <row r="171" spans="1:24" x14ac:dyDescent="0.25">
      <c r="A171">
        <f>CRI!C171*Planck!H171</f>
        <v>4.4398267783852953E-2</v>
      </c>
      <c r="B171">
        <f>CRI!C171*Planck!I171</f>
        <v>0.10537390264364117</v>
      </c>
      <c r="C171">
        <f>CRI!C171*Planck!J171</f>
        <v>1.0114105865659361E-3</v>
      </c>
      <c r="D171">
        <f>CRI!D171*Planck!H171</f>
        <v>4.9026726069738492E-2</v>
      </c>
      <c r="E171">
        <f>CRI!D171*Planck!I171</f>
        <v>0.11635898690822218</v>
      </c>
      <c r="F171">
        <f>CRI!D171*Planck!J171</f>
        <v>1.1168487476359492E-3</v>
      </c>
      <c r="G171">
        <f>CRI!E171*Planck!H171</f>
        <v>6.9863521296385456E-2</v>
      </c>
      <c r="H171">
        <f>CRI!E171*Planck!I171</f>
        <v>0.16581259267292081</v>
      </c>
      <c r="I171">
        <f>CRI!E171*Planck!J171</f>
        <v>1.5915194123775551E-3</v>
      </c>
      <c r="J171">
        <f>CRI!F171*Planck!H171</f>
        <v>6.0030230673919202E-2</v>
      </c>
      <c r="K171">
        <f>CRI!F171*Planck!I171</f>
        <v>0.1424744702542072</v>
      </c>
      <c r="L171">
        <f>CRI!F171*Planck!J171</f>
        <v>1.3675130550854142E-3</v>
      </c>
      <c r="M171">
        <f>CRI!G171*Planck!H171</f>
        <v>5.8196313239889087E-2</v>
      </c>
      <c r="N171">
        <f>CRI!G171*Planck!I171</f>
        <v>0.13812188969654304</v>
      </c>
      <c r="O171">
        <f>CRI!G171*Planck!J171</f>
        <v>1.3257356705105032E-3</v>
      </c>
      <c r="P171">
        <f>CRI!H171*Planck!H171</f>
        <v>4.9218850753303553E-2</v>
      </c>
      <c r="Q171">
        <f>CRI!H171*Planck!I171</f>
        <v>0.11681497153807271</v>
      </c>
      <c r="R171">
        <f>CRI!H171*Planck!J171</f>
        <v>1.1212254260199875E-3</v>
      </c>
      <c r="S171">
        <f>CRI!I171*Planck!H171</f>
        <v>4.5166766518113195E-2</v>
      </c>
      <c r="T171">
        <f>CRI!I171*Planck!I171</f>
        <v>0.1071978411630433</v>
      </c>
      <c r="U171">
        <f>CRI!I171*Planck!J171</f>
        <v>1.0289173001020893E-3</v>
      </c>
      <c r="V171">
        <f>CRI!J171*Planck!H171</f>
        <v>4.4241074860936092E-2</v>
      </c>
      <c r="W171">
        <f>CRI!J171*Planck!I171</f>
        <v>0.10500082431012711</v>
      </c>
      <c r="X171">
        <f>CRI!J171*Planck!J171</f>
        <v>1.0078296678880869E-3</v>
      </c>
    </row>
    <row r="172" spans="1:24" x14ac:dyDescent="0.25">
      <c r="A172">
        <f>CRI!C172*Planck!H172</f>
        <v>4.5979340405256544E-2</v>
      </c>
      <c r="B172">
        <f>CRI!C172*Planck!I172</f>
        <v>0.10554195383167476</v>
      </c>
      <c r="C172">
        <f>CRI!C172*Planck!J172</f>
        <v>9.2817920264061512E-4</v>
      </c>
      <c r="D172">
        <f>CRI!D172*Planck!H172</f>
        <v>5.064911716516541E-2</v>
      </c>
      <c r="E172">
        <f>CRI!D172*Planck!I172</f>
        <v>0.11626105851770421</v>
      </c>
      <c r="F172">
        <f>CRI!D172*Planck!J172</f>
        <v>1.0224474029088026E-3</v>
      </c>
      <c r="G172">
        <f>CRI!E172*Planck!H172</f>
        <v>7.1842719383213349E-2</v>
      </c>
      <c r="H172">
        <f>CRI!E172*Planck!I172</f>
        <v>0.16490930286199182</v>
      </c>
      <c r="I172">
        <f>CRI!E172*Planck!J172</f>
        <v>1.4502800041259613E-3</v>
      </c>
      <c r="J172">
        <f>CRI!F172*Planck!H172</f>
        <v>6.1245918274189383E-2</v>
      </c>
      <c r="K172">
        <f>CRI!F172*Planck!I172</f>
        <v>0.14058518068984804</v>
      </c>
      <c r="L172">
        <f>CRI!F172*Planck!J172</f>
        <v>1.236363703517382E-3</v>
      </c>
      <c r="M172">
        <f>CRI!G172*Planck!H172</f>
        <v>5.9449850289609051E-2</v>
      </c>
      <c r="N172">
        <f>CRI!G172*Planck!I172</f>
        <v>0.13646244811829822</v>
      </c>
      <c r="O172">
        <f>CRI!G172*Planck!J172</f>
        <v>1.2001067034142329E-3</v>
      </c>
      <c r="P172">
        <f>CRI!H172*Planck!H172</f>
        <v>5.0110296769791313E-2</v>
      </c>
      <c r="Q172">
        <f>CRI!H172*Planck!I172</f>
        <v>0.11502423874623931</v>
      </c>
      <c r="R172">
        <f>CRI!H172*Planck!J172</f>
        <v>1.011570302877858E-3</v>
      </c>
      <c r="S172">
        <f>CRI!I172*Planck!H172</f>
        <v>4.6518160800630648E-2</v>
      </c>
      <c r="T172">
        <f>CRI!I172*Planck!I172</f>
        <v>0.1067787736031397</v>
      </c>
      <c r="U172">
        <f>CRI!I172*Planck!J172</f>
        <v>9.3905630267155987E-4</v>
      </c>
      <c r="V172">
        <f>CRI!J172*Planck!H172</f>
        <v>4.5620126808340475E-2</v>
      </c>
      <c r="W172">
        <f>CRI!J172*Planck!I172</f>
        <v>0.1047174073173648</v>
      </c>
      <c r="X172">
        <f>CRI!J172*Planck!J172</f>
        <v>9.2092780261998533E-4</v>
      </c>
    </row>
    <row r="173" spans="1:24" x14ac:dyDescent="0.25">
      <c r="A173">
        <f>CRI!C173*Planck!H173</f>
        <v>4.7572695957564658E-2</v>
      </c>
      <c r="B173">
        <f>CRI!C173*Planck!I173</f>
        <v>0.10565222016812796</v>
      </c>
      <c r="C173">
        <f>CRI!C173*Planck!J173</f>
        <v>8.5173825696976675E-4</v>
      </c>
      <c r="D173">
        <f>CRI!D173*Planck!H173</f>
        <v>5.2359536770699565E-2</v>
      </c>
      <c r="E173">
        <f>CRI!D173*Planck!I173</f>
        <v>0.11628311567067075</v>
      </c>
      <c r="F173">
        <f>CRI!D173*Planck!J173</f>
        <v>9.3744152369671676E-4</v>
      </c>
      <c r="G173">
        <f>CRI!E173*Planck!H173</f>
        <v>7.3854115402652826E-2</v>
      </c>
      <c r="H173">
        <f>CRI!E173*Planck!I173</f>
        <v>0.16401953061066019</v>
      </c>
      <c r="I173">
        <f>CRI!E173*Planck!J173</f>
        <v>1.3222789723586587E-3</v>
      </c>
      <c r="J173">
        <f>CRI!F173*Planck!H173</f>
        <v>6.2524642744538159E-2</v>
      </c>
      <c r="K173">
        <f>CRI!F173*Planck!I173</f>
        <v>0.1388583763903562</v>
      </c>
      <c r="L173">
        <f>CRI!F173*Planck!J173</f>
        <v>1.1194368777500856E-3</v>
      </c>
      <c r="M173">
        <f>CRI!G173*Planck!H173</f>
        <v>6.0768851712693313E-2</v>
      </c>
      <c r="N173">
        <f>CRI!G173*Planck!I173</f>
        <v>0.13495901317513781</v>
      </c>
      <c r="O173">
        <f>CRI!G173*Planck!J173</f>
        <v>1.0880013165954128E-3</v>
      </c>
      <c r="P173">
        <f>CRI!H173*Planck!H173</f>
        <v>5.1047313999531309E-2</v>
      </c>
      <c r="Q173">
        <f>CRI!H173*Planck!I173</f>
        <v>0.11336885474140226</v>
      </c>
      <c r="R173">
        <f>CRI!H173*Planck!J173</f>
        <v>9.1394757799164556E-4</v>
      </c>
      <c r="S173">
        <f>CRI!I173*Planck!H173</f>
        <v>4.7923854163933625E-2</v>
      </c>
      <c r="T173">
        <f>CRI!I173*Planck!I173</f>
        <v>0.10643209281117164</v>
      </c>
      <c r="U173">
        <f>CRI!I173*Planck!J173</f>
        <v>8.5802536920070115E-4</v>
      </c>
      <c r="V173">
        <f>CRI!J173*Planck!H173</f>
        <v>4.7073681664303486E-2</v>
      </c>
      <c r="W173">
        <f>CRI!J173*Planck!I173</f>
        <v>0.1045439800964343</v>
      </c>
      <c r="X173">
        <f>CRI!J173*Planck!J173</f>
        <v>8.4280393958896483E-4</v>
      </c>
    </row>
    <row r="174" spans="1:24" x14ac:dyDescent="0.25">
      <c r="A174">
        <f>CRI!C174*Planck!H174</f>
        <v>4.9193163845508189E-2</v>
      </c>
      <c r="B174">
        <f>CRI!C174*Planck!I174</f>
        <v>0.10574156043430442</v>
      </c>
      <c r="C174">
        <f>CRI!C174*Planck!J174</f>
        <v>7.8202908721702218E-4</v>
      </c>
      <c r="D174">
        <f>CRI!D174*Planck!H174</f>
        <v>5.4160055823720042E-2</v>
      </c>
      <c r="E174">
        <f>CRI!D174*Planck!I174</f>
        <v>0.1164179810429518</v>
      </c>
      <c r="F174">
        <f>CRI!D174*Planck!J174</f>
        <v>8.6098831033641979E-4</v>
      </c>
      <c r="G174">
        <f>CRI!E174*Planck!H174</f>
        <v>7.5816466058222287E-2</v>
      </c>
      <c r="H174">
        <f>CRI!E174*Planck!I174</f>
        <v>0.1629688111296978</v>
      </c>
      <c r="I174">
        <f>CRI!E174*Planck!J174</f>
        <v>1.2052626241673564E-3</v>
      </c>
      <c r="J174">
        <f>CRI!F174*Planck!H174</f>
        <v>6.3846446693106365E-2</v>
      </c>
      <c r="K174">
        <f>CRI!F174*Planck!I174</f>
        <v>0.13723904652111851</v>
      </c>
      <c r="L174">
        <f>CRI!F174*Planck!J174</f>
        <v>1.014973921707199E-3</v>
      </c>
      <c r="M174">
        <f>CRI!G174*Planck!H174</f>
        <v>6.2152755558773594E-2</v>
      </c>
      <c r="N174">
        <f>CRI!G174*Planck!I174</f>
        <v>0.13359842799939584</v>
      </c>
      <c r="O174">
        <f>CRI!G174*Planck!J174</f>
        <v>9.8804912914924334E-4</v>
      </c>
      <c r="P174">
        <f>CRI!H174*Planck!H174</f>
        <v>5.2009638990241337E-2</v>
      </c>
      <c r="Q174">
        <f>CRI!H174*Planck!I174</f>
        <v>0.1117956226951466</v>
      </c>
      <c r="R174">
        <f>CRI!H174*Planck!J174</f>
        <v>8.2680289956058852E-4</v>
      </c>
      <c r="S174">
        <f>CRI!I174*Planck!H174</f>
        <v>4.9383466220152321E-2</v>
      </c>
      <c r="T174">
        <f>CRI!I174*Planck!I174</f>
        <v>0.10615061869517213</v>
      </c>
      <c r="U174">
        <f>CRI!I174*Planck!J174</f>
        <v>7.8505434480780371E-4</v>
      </c>
      <c r="V174">
        <f>CRI!J174*Planck!H174</f>
        <v>4.8603226484111375E-2</v>
      </c>
      <c r="W174">
        <f>CRI!J174*Planck!I174</f>
        <v>0.1044734798256145</v>
      </c>
      <c r="X174">
        <f>CRI!J174*Planck!J174</f>
        <v>7.7265078868559952E-4</v>
      </c>
    </row>
    <row r="175" spans="1:24" x14ac:dyDescent="0.25">
      <c r="A175">
        <f>CRI!C175*Planck!H175</f>
        <v>5.0896113846638349E-2</v>
      </c>
      <c r="B175">
        <f>CRI!C175*Planck!I175</f>
        <v>0.10592528933130277</v>
      </c>
      <c r="C175">
        <f>CRI!C175*Planck!J175</f>
        <v>7.1938427146167974E-4</v>
      </c>
      <c r="D175">
        <f>CRI!D175*Planck!H175</f>
        <v>5.6071989831042245E-2</v>
      </c>
      <c r="E175">
        <f>CRI!D175*Planck!I175</f>
        <v>0.11669735265313015</v>
      </c>
      <c r="F175">
        <f>CRI!D175*Planck!J175</f>
        <v>7.9254199398320641E-4</v>
      </c>
      <c r="G175">
        <f>CRI!E175*Planck!H175</f>
        <v>7.7794984492858613E-2</v>
      </c>
      <c r="H175">
        <f>CRI!E175*Planck!I175</f>
        <v>0.16190737598867849</v>
      </c>
      <c r="I175">
        <f>CRI!E175*Planck!J175</f>
        <v>1.0995827385053719E-3</v>
      </c>
      <c r="J175">
        <f>CRI!F175*Planck!H175</f>
        <v>6.5227800757999152E-2</v>
      </c>
      <c r="K175">
        <f>CRI!F175*Planck!I175</f>
        <v>0.1357524798171203</v>
      </c>
      <c r="L175">
        <f>CRI!F175*Planck!J175</f>
        <v>9.2195357132242241E-4</v>
      </c>
      <c r="M175">
        <f>CRI!G175*Planck!H175</f>
        <v>6.3620142308297947E-2</v>
      </c>
      <c r="N175">
        <f>CRI!G175*Planck!I175</f>
        <v>0.13240661166412845</v>
      </c>
      <c r="O175">
        <f>CRI!G175*Planck!J175</f>
        <v>8.9923033932709972E-4</v>
      </c>
      <c r="P175">
        <f>CRI!H175*Planck!H175</f>
        <v>5.3013517658439938E-2</v>
      </c>
      <c r="Q175">
        <f>CRI!H175*Planck!I175</f>
        <v>0.11033204250841397</v>
      </c>
      <c r="R175">
        <f>CRI!H175*Planck!J175</f>
        <v>7.4931243067503147E-4</v>
      </c>
      <c r="S175">
        <f>CRI!I175*Planck!H175</f>
        <v>5.0935325028338377E-2</v>
      </c>
      <c r="T175">
        <f>CRI!I175*Planck!I175</f>
        <v>0.10600689587161963</v>
      </c>
      <c r="U175">
        <f>CRI!I175*Planck!J175</f>
        <v>7.1993849663229729E-4</v>
      </c>
      <c r="V175">
        <f>CRI!J175*Planck!H175</f>
        <v>5.0229523757737843E-2</v>
      </c>
      <c r="W175">
        <f>CRI!J175*Planck!I175</f>
        <v>0.10453797814591589</v>
      </c>
      <c r="X175">
        <f>CRI!J175*Planck!J175</f>
        <v>7.0996244356118004E-4</v>
      </c>
    </row>
    <row r="176" spans="1:24" x14ac:dyDescent="0.25">
      <c r="A176">
        <f>CRI!C176*Planck!H176</f>
        <v>5.2682328592029586E-2</v>
      </c>
      <c r="B176">
        <f>CRI!C176*Planck!I176</f>
        <v>0.10619377206239577</v>
      </c>
      <c r="C176">
        <f>CRI!C176*Planck!J176</f>
        <v>6.631134521983879E-4</v>
      </c>
      <c r="D176">
        <f>CRI!D176*Planck!H176</f>
        <v>5.8077872026656326E-2</v>
      </c>
      <c r="E176">
        <f>CRI!D176*Planck!I176</f>
        <v>0.11706977403426369</v>
      </c>
      <c r="F176">
        <f>CRI!D176*Planck!J176</f>
        <v>7.3102725800466698E-4</v>
      </c>
      <c r="G176">
        <f>CRI!E176*Planck!H176</f>
        <v>7.9801501960078569E-2</v>
      </c>
      <c r="H176">
        <f>CRI!E176*Planck!I176</f>
        <v>0.16085892055021131</v>
      </c>
      <c r="I176">
        <f>CRI!E176*Planck!J176</f>
        <v>1.0044629929924947E-3</v>
      </c>
      <c r="J176">
        <f>CRI!F176*Planck!H176</f>
        <v>6.6666283860800007E-2</v>
      </c>
      <c r="K176">
        <f>CRI!F176*Planck!I176</f>
        <v>0.13438176219173137</v>
      </c>
      <c r="L176">
        <f>CRI!F176*Planck!J176</f>
        <v>8.3912975788357576E-4</v>
      </c>
      <c r="M176">
        <f>CRI!G176*Planck!H176</f>
        <v>6.5130473744576659E-2</v>
      </c>
      <c r="N176">
        <f>CRI!G176*Planck!I176</f>
        <v>0.13128597136827833</v>
      </c>
      <c r="O176">
        <f>CRI!G176*Planck!J176</f>
        <v>8.1979848731699432E-4</v>
      </c>
      <c r="P176">
        <f>CRI!H176*Planck!H176</f>
        <v>5.4096890541182663E-2</v>
      </c>
      <c r="Q176">
        <f>CRI!H176*Planck!I176</f>
        <v>0.10904515834715515</v>
      </c>
      <c r="R176">
        <f>CRI!H176*Planck!J176</f>
        <v>6.809185698255023E-4</v>
      </c>
      <c r="S176">
        <f>CRI!I176*Planck!H176</f>
        <v>5.2520664369269242E-2</v>
      </c>
      <c r="T176">
        <f>CRI!I176*Planck!I176</f>
        <v>0.10586789934413757</v>
      </c>
      <c r="U176">
        <f>CRI!I176*Planck!J176</f>
        <v>6.6107858161243199E-4</v>
      </c>
      <c r="V176">
        <f>CRI!J176*Planck!H176</f>
        <v>5.1954839589608004E-2</v>
      </c>
      <c r="W176">
        <f>CRI!J176*Planck!I176</f>
        <v>0.10472734483023381</v>
      </c>
      <c r="X176">
        <f>CRI!J176*Planck!J176</f>
        <v>6.5395653456158621E-4</v>
      </c>
    </row>
    <row r="177" spans="1:24" x14ac:dyDescent="0.25">
      <c r="A177">
        <f>CRI!C177*Planck!H177</f>
        <v>5.4593610222716651E-2</v>
      </c>
      <c r="B177">
        <f>CRI!C177*Planck!I177</f>
        <v>0.106617712256509</v>
      </c>
      <c r="C177">
        <f>CRI!C177*Planck!J177</f>
        <v>6.1305173885721454E-4</v>
      </c>
      <c r="D177">
        <f>CRI!D177*Planck!H177</f>
        <v>6.0219669291469886E-2</v>
      </c>
      <c r="E177">
        <f>CRI!D177*Planck!I177</f>
        <v>0.11760503374859198</v>
      </c>
      <c r="F177">
        <f>CRI!D177*Planck!J177</f>
        <v>6.7622882644937017E-4</v>
      </c>
      <c r="G177">
        <f>CRI!E177*Planck!H177</f>
        <v>8.1890415334074984E-2</v>
      </c>
      <c r="H177">
        <f>CRI!E177*Planck!I177</f>
        <v>0.15992656838476349</v>
      </c>
      <c r="I177">
        <f>CRI!E177*Planck!J177</f>
        <v>9.1957760828582176E-4</v>
      </c>
      <c r="J177">
        <f>CRI!F177*Planck!H177</f>
        <v>6.8137826499344828E-2</v>
      </c>
      <c r="K177">
        <f>CRI!F177*Planck!I177</f>
        <v>0.13306867140411618</v>
      </c>
      <c r="L177">
        <f>CRI!F177*Planck!J177</f>
        <v>7.6514472750499672E-4</v>
      </c>
      <c r="M177">
        <f>CRI!G177*Planck!H177</f>
        <v>6.6679218592631026E-2</v>
      </c>
      <c r="N177">
        <f>CRI!G177*Planck!I177</f>
        <v>0.13022010657283542</v>
      </c>
      <c r="O177">
        <f>CRI!G177*Planck!J177</f>
        <v>7.4876548257369713E-4</v>
      </c>
      <c r="P177">
        <f>CRI!H177*Planck!H177</f>
        <v>5.521872789702257E-2</v>
      </c>
      <c r="Q177">
        <f>CRI!H177*Planck!I177</f>
        <v>0.10783852575562933</v>
      </c>
      <c r="R177">
        <f>CRI!H177*Planck!J177</f>
        <v>6.2007141525634291E-4</v>
      </c>
      <c r="S177">
        <f>CRI!I177*Planck!H177</f>
        <v>5.4176865106512706E-2</v>
      </c>
      <c r="T177">
        <f>CRI!I177*Planck!I177</f>
        <v>0.10580383659042877</v>
      </c>
      <c r="U177">
        <f>CRI!I177*Planck!J177</f>
        <v>6.0837195459112893E-4</v>
      </c>
      <c r="V177">
        <f>CRI!J177*Planck!H177</f>
        <v>5.3760119990308761E-2</v>
      </c>
      <c r="W177">
        <f>CRI!J177*Planck!I177</f>
        <v>0.10498996092434855</v>
      </c>
      <c r="X177">
        <f>CRI!J177*Planck!J177</f>
        <v>6.0369217032504331E-4</v>
      </c>
    </row>
    <row r="178" spans="1:24" x14ac:dyDescent="0.25">
      <c r="A178">
        <f>CRI!C178*Planck!H178</f>
        <v>5.6676720293690211E-2</v>
      </c>
      <c r="B178">
        <f>CRI!C178*Planck!I178</f>
        <v>0.1072667770461064</v>
      </c>
      <c r="C178">
        <f>CRI!C178*Planck!J178</f>
        <v>5.6898161380698851E-4</v>
      </c>
      <c r="D178">
        <f>CRI!D178*Planck!H178</f>
        <v>6.250129033524883E-2</v>
      </c>
      <c r="E178">
        <f>CRI!D178*Planck!I178</f>
        <v>0.11829040108080296</v>
      </c>
      <c r="F178">
        <f>CRI!D178*Planck!J178</f>
        <v>6.2745488545723265E-4</v>
      </c>
      <c r="G178">
        <f>CRI!E178*Planck!H178</f>
        <v>8.4015661595766039E-2</v>
      </c>
      <c r="H178">
        <f>CRI!E178*Planck!I178</f>
        <v>0.15900865812409176</v>
      </c>
      <c r="I178">
        <f>CRI!E178*Planck!J178</f>
        <v>8.434391840620092E-4</v>
      </c>
      <c r="J178">
        <f>CRI!F178*Planck!H178</f>
        <v>6.96584188364998E-2</v>
      </c>
      <c r="K178">
        <f>CRI!F178*Planck!I178</f>
        <v>0.13183603504225666</v>
      </c>
      <c r="L178">
        <f>CRI!F178*Planck!J178</f>
        <v>6.9930580597210839E-4</v>
      </c>
      <c r="M178">
        <f>CRI!G178*Planck!H178</f>
        <v>6.8282874620043149E-2</v>
      </c>
      <c r="N178">
        <f>CRI!G178*Planck!I178</f>
        <v>0.12923266995657187</v>
      </c>
      <c r="O178">
        <f>CRI!G178*Planck!J178</f>
        <v>6.8549662004732746E-4</v>
      </c>
      <c r="P178">
        <f>CRI!H178*Planck!H178</f>
        <v>5.6418805753104595E-2</v>
      </c>
      <c r="Q178">
        <f>CRI!H178*Planck!I178</f>
        <v>0.10677864609254051</v>
      </c>
      <c r="R178">
        <f>CRI!H178*Planck!J178</f>
        <v>5.663923914460921E-4</v>
      </c>
      <c r="S178">
        <f>CRI!I178*Planck!H178</f>
        <v>5.588148379355122E-2</v>
      </c>
      <c r="T178">
        <f>CRI!I178*Planck!I178</f>
        <v>0.10576170660594489</v>
      </c>
      <c r="U178">
        <f>CRI!I178*Planck!J178</f>
        <v>5.6099817819422451E-4</v>
      </c>
      <c r="V178">
        <f>CRI!J178*Planck!H178</f>
        <v>5.5688047888111998E-2</v>
      </c>
      <c r="W178">
        <f>CRI!J178*Planck!I178</f>
        <v>0.10539560839077046</v>
      </c>
      <c r="X178">
        <f>CRI!J178*Planck!J178</f>
        <v>5.5905626142355223E-4</v>
      </c>
    </row>
    <row r="179" spans="1:24" x14ac:dyDescent="0.25">
      <c r="A179">
        <f>CRI!C179*Planck!H179</f>
        <v>5.889353407101338E-2</v>
      </c>
      <c r="B179">
        <f>CRI!C179*Planck!I179</f>
        <v>0.1080475254390198</v>
      </c>
      <c r="C179">
        <f>CRI!C179*Planck!J179</f>
        <v>5.2977967393136099E-4</v>
      </c>
      <c r="D179">
        <f>CRI!D179*Planck!H179</f>
        <v>6.4902625838048261E-2</v>
      </c>
      <c r="E179">
        <f>CRI!D179*Planck!I179</f>
        <v>0.11907195292169087</v>
      </c>
      <c r="F179">
        <f>CRI!D179*Planck!J179</f>
        <v>5.8383475361336364E-4</v>
      </c>
      <c r="G179">
        <f>CRI!E179*Planck!H179</f>
        <v>8.614509784107191E-2</v>
      </c>
      <c r="H179">
        <f>CRI!E179*Planck!I179</f>
        <v>0.15804391428109635</v>
      </c>
      <c r="I179">
        <f>CRI!E179*Planck!J179</f>
        <v>7.7492245226782296E-4</v>
      </c>
      <c r="J179">
        <f>CRI!F179*Planck!H179</f>
        <v>7.119997661973794E-2</v>
      </c>
      <c r="K179">
        <f>CRI!F179*Planck!I179</f>
        <v>0.1306252274791764</v>
      </c>
      <c r="L179">
        <f>CRI!F179*Planck!J179</f>
        <v>6.4048288139819287E-4</v>
      </c>
      <c r="M179">
        <f>CRI!G179*Planck!H179</f>
        <v>6.9913897938970335E-2</v>
      </c>
      <c r="N179">
        <f>CRI!G179*Planck!I179</f>
        <v>0.1282657559146195</v>
      </c>
      <c r="O179">
        <f>CRI!G179*Planck!J179</f>
        <v>6.2891389755481231E-4</v>
      </c>
      <c r="P179">
        <f>CRI!H179*Planck!H179</f>
        <v>5.7673976701319955E-2</v>
      </c>
      <c r="Q179">
        <f>CRI!H179*Planck!I179</f>
        <v>0.10581009550711237</v>
      </c>
      <c r="R179">
        <f>CRI!H179*Planck!J179</f>
        <v>5.1880908580401739E-4</v>
      </c>
      <c r="S179">
        <f>CRI!I179*Planck!H179</f>
        <v>5.7651802930961893E-2</v>
      </c>
      <c r="T179">
        <f>CRI!I179*Planck!I179</f>
        <v>0.10576941496289588</v>
      </c>
      <c r="U179">
        <f>CRI!I179*Planck!J179</f>
        <v>5.1860962056533844E-4</v>
      </c>
      <c r="V179">
        <f>CRI!J179*Planck!H179</f>
        <v>5.7718324242036073E-2</v>
      </c>
      <c r="W179">
        <f>CRI!J179*Planck!I179</f>
        <v>0.10589145659554537</v>
      </c>
      <c r="X179">
        <f>CRI!J179*Planck!J179</f>
        <v>5.1920801628137529E-4</v>
      </c>
    </row>
    <row r="180" spans="1:24" x14ac:dyDescent="0.25">
      <c r="A180">
        <f>CRI!C180*Planck!H180</f>
        <v>6.1244876005028773E-2</v>
      </c>
      <c r="B180">
        <f>CRI!C180*Planck!I180</f>
        <v>0.10894742935552817</v>
      </c>
      <c r="C180">
        <f>CRI!C180*Planck!J180</f>
        <v>4.9481800693645104E-4</v>
      </c>
      <c r="D180">
        <f>CRI!D180*Planck!H180</f>
        <v>6.7444861584917762E-2</v>
      </c>
      <c r="E180">
        <f>CRI!D180*Planck!I180</f>
        <v>0.11997647431456746</v>
      </c>
      <c r="F180">
        <f>CRI!D180*Planck!J180</f>
        <v>5.4490978126584151E-4</v>
      </c>
      <c r="G180">
        <f>CRI!E180*Planck!H180</f>
        <v>8.824112317945311E-2</v>
      </c>
      <c r="H180">
        <f>CRI!E180*Planck!I180</f>
        <v>0.15697057714765492</v>
      </c>
      <c r="I180">
        <f>CRI!E180*Planck!J180</f>
        <v>7.129297918393319E-4</v>
      </c>
      <c r="J180">
        <f>CRI!F180*Planck!H180</f>
        <v>7.2775476493087979E-2</v>
      </c>
      <c r="K180">
        <f>CRI!F180*Planck!I180</f>
        <v>0.12945901112436875</v>
      </c>
      <c r="L180">
        <f>CRI!F180*Planck!J180</f>
        <v>5.8797761675937637E-4</v>
      </c>
      <c r="M180">
        <f>CRI!G180*Planck!H180</f>
        <v>7.1585811363367599E-2</v>
      </c>
      <c r="N180">
        <f>CRI!G180*Planck!I180</f>
        <v>0.1273427368148852</v>
      </c>
      <c r="O180">
        <f>CRI!G180*Planck!J180</f>
        <v>5.7836591098399523E-4</v>
      </c>
      <c r="P180">
        <f>CRI!H180*Planck!H180</f>
        <v>5.8957058447874168E-2</v>
      </c>
      <c r="Q180">
        <f>CRI!H180*Planck!I180</f>
        <v>0.10487767106805981</v>
      </c>
      <c r="R180">
        <f>CRI!H180*Planck!J180</f>
        <v>4.7633395736841025E-4</v>
      </c>
      <c r="S180">
        <f>CRI!I180*Planck!H180</f>
        <v>5.948325648601973E-2</v>
      </c>
      <c r="T180">
        <f>CRI!I180*Planck!I180</f>
        <v>0.10581371547417755</v>
      </c>
      <c r="U180">
        <f>CRI!I180*Planck!J180</f>
        <v>4.8058528876905967E-4</v>
      </c>
      <c r="V180">
        <f>CRI!J180*Planck!H180</f>
        <v>5.9849307295164467E-2</v>
      </c>
      <c r="W180">
        <f>CRI!J180*Planck!I180</f>
        <v>0.10646487680017248</v>
      </c>
      <c r="X180">
        <f>CRI!J180*Planck!J180</f>
        <v>4.8354273669994616E-4</v>
      </c>
    </row>
    <row r="181" spans="1:24" x14ac:dyDescent="0.25">
      <c r="A181">
        <f>CRI!C181*Planck!H181</f>
        <v>6.3707628629540797E-2</v>
      </c>
      <c r="B181">
        <f>CRI!C181*Planck!I181</f>
        <v>0.10991292667523102</v>
      </c>
      <c r="C181">
        <f>CRI!C181*Planck!J181</f>
        <v>4.6333502396982845E-4</v>
      </c>
      <c r="D181">
        <f>CRI!D181*Planck!H181</f>
        <v>7.0080751908524128E-2</v>
      </c>
      <c r="E181">
        <f>CRI!D181*Planck!I181</f>
        <v>0.12090829170017078</v>
      </c>
      <c r="F181">
        <f>CRI!D181*Planck!J181</f>
        <v>5.0968569328137118E-4</v>
      </c>
      <c r="G181">
        <f>CRI!E181*Planck!H181</f>
        <v>9.0356725599808133E-2</v>
      </c>
      <c r="H181">
        <f>CRI!E181*Planck!I181</f>
        <v>0.15588984190914576</v>
      </c>
      <c r="I181">
        <f>CRI!E181*Planck!J181</f>
        <v>6.5714948935031623E-4</v>
      </c>
      <c r="J181">
        <f>CRI!F181*Planck!H181</f>
        <v>7.4376709081764747E-2</v>
      </c>
      <c r="K181">
        <f>CRI!F181*Planck!I181</f>
        <v>0.12831998219846349</v>
      </c>
      <c r="L181">
        <f>CRI!F181*Planck!J181</f>
        <v>5.4092947778026294E-4</v>
      </c>
      <c r="M181">
        <f>CRI!G181*Planck!H181</f>
        <v>7.32673135480158E-2</v>
      </c>
      <c r="N181">
        <f>CRI!G181*Planck!I181</f>
        <v>0.12640597421264066</v>
      </c>
      <c r="O181">
        <f>CRI!G181*Planck!J181</f>
        <v>5.3286102793714254E-4</v>
      </c>
      <c r="P181">
        <f>CRI!H181*Planck!H181</f>
        <v>6.0285025387123825E-2</v>
      </c>
      <c r="Q181">
        <f>CRI!H181*Planck!I181</f>
        <v>0.10400800842109673</v>
      </c>
      <c r="R181">
        <f>CRI!H181*Planck!J181</f>
        <v>4.3844299785807415E-4</v>
      </c>
      <c r="S181">
        <f>CRI!I181*Planck!H181</f>
        <v>6.1370816760580246E-2</v>
      </c>
      <c r="T181">
        <f>CRI!I181*Planck!I181</f>
        <v>0.10588129283275313</v>
      </c>
      <c r="U181">
        <f>CRI!I181*Planck!J181</f>
        <v>4.4633977855559621E-4</v>
      </c>
      <c r="V181">
        <f>CRI!J181*Planck!H181</f>
        <v>6.20317332487711E-2</v>
      </c>
      <c r="W181">
        <f>CRI!J181*Planck!I181</f>
        <v>0.10702155290941354</v>
      </c>
      <c r="X181">
        <f>CRI!J181*Planck!J181</f>
        <v>4.5114651463234876E-4</v>
      </c>
    </row>
    <row r="182" spans="1:24" x14ac:dyDescent="0.25">
      <c r="A182">
        <f>CRI!C182*Planck!H182</f>
        <v>6.6230988444774735E-2</v>
      </c>
      <c r="B182">
        <f>CRI!C182*Planck!I182</f>
        <v>0.11084917325912676</v>
      </c>
      <c r="C182">
        <f>CRI!C182*Planck!J182</f>
        <v>4.3448419669406469E-4</v>
      </c>
      <c r="D182">
        <f>CRI!D182*Planck!H182</f>
        <v>7.2805388033042803E-2</v>
      </c>
      <c r="E182">
        <f>CRI!D182*Planck!I182</f>
        <v>0.12185258383999593</v>
      </c>
      <c r="F182">
        <f>CRI!D182*Planck!J182</f>
        <v>4.7761314268943134E-4</v>
      </c>
      <c r="G182">
        <f>CRI!E182*Planck!H182</f>
        <v>9.2528586797847048E-2</v>
      </c>
      <c r="H182">
        <f>CRI!E182*Planck!I182</f>
        <v>0.15486281558260354</v>
      </c>
      <c r="I182">
        <f>CRI!E182*Planck!J182</f>
        <v>6.0699998067553155E-4</v>
      </c>
      <c r="J182">
        <f>CRI!F182*Planck!H182</f>
        <v>7.5970839686653371E-2</v>
      </c>
      <c r="K182">
        <f>CRI!F182*Planck!I182</f>
        <v>0.12715052226782186</v>
      </c>
      <c r="L182">
        <f>CRI!F182*Planck!J182</f>
        <v>4.9837893150201534E-4</v>
      </c>
      <c r="M182">
        <f>CRI!G182*Planck!H182</f>
        <v>7.4996854562465506E-2</v>
      </c>
      <c r="N182">
        <f>CRI!G182*Planck!I182</f>
        <v>0.12552038736695234</v>
      </c>
      <c r="O182">
        <f>CRI!G182*Planck!J182</f>
        <v>4.9198945802122031E-4</v>
      </c>
      <c r="P182">
        <f>CRI!H182*Planck!H182</f>
        <v>6.1604559104882377E-2</v>
      </c>
      <c r="Q182">
        <f>CRI!H182*Planck!I182</f>
        <v>0.10310603247999657</v>
      </c>
      <c r="R182">
        <f>CRI!H182*Planck!J182</f>
        <v>4.041341976602881E-4</v>
      </c>
      <c r="S182">
        <f>CRI!I182*Planck!H182</f>
        <v>6.3309033072211141E-2</v>
      </c>
      <c r="T182">
        <f>CRI!I182*Planck!I182</f>
        <v>0.10595876855651822</v>
      </c>
      <c r="U182">
        <f>CRI!I182*Planck!J182</f>
        <v>4.1531577625167945E-4</v>
      </c>
      <c r="V182">
        <f>CRI!J182*Planck!H182</f>
        <v>6.4283018196399005E-2</v>
      </c>
      <c r="W182">
        <f>CRI!J182*Planck!I182</f>
        <v>0.10758890345738772</v>
      </c>
      <c r="X182">
        <f>CRI!J182*Planck!J182</f>
        <v>4.2170524973247453E-4</v>
      </c>
    </row>
    <row r="183" spans="1:24" x14ac:dyDescent="0.25">
      <c r="A183">
        <f>CRI!C183*Planck!H183</f>
        <v>6.8833373589445579E-2</v>
      </c>
      <c r="B183">
        <f>CRI!C183*Planck!I183</f>
        <v>0.11178289394484135</v>
      </c>
      <c r="C183">
        <f>CRI!C183*Planck!J183</f>
        <v>4.0803100677558508E-4</v>
      </c>
      <c r="D183">
        <f>CRI!D183*Planck!H183</f>
        <v>7.5588637177756726E-2</v>
      </c>
      <c r="E183">
        <f>CRI!D183*Planck!I183</f>
        <v>0.12275319619626868</v>
      </c>
      <c r="F183">
        <f>CRI!D183*Planck!J183</f>
        <v>4.4807491076049292E-4</v>
      </c>
      <c r="G183">
        <f>CRI!E183*Planck!H183</f>
        <v>9.4724365260630689E-2</v>
      </c>
      <c r="H183">
        <f>CRI!E183*Planck!I183</f>
        <v>0.15382892227652006</v>
      </c>
      <c r="I183">
        <f>CRI!E183*Planck!J183</f>
        <v>5.615078283682988E-4</v>
      </c>
      <c r="J183">
        <f>CRI!F183*Planck!H183</f>
        <v>7.7572524997372272E-2</v>
      </c>
      <c r="K183">
        <f>CRI!F183*Planck!I183</f>
        <v>0.12597495782401127</v>
      </c>
      <c r="L183">
        <f>CRI!F183*Planck!J183</f>
        <v>4.5983501639174838E-4</v>
      </c>
      <c r="M183">
        <f>CRI!G183*Planck!H183</f>
        <v>7.6743812363861977E-2</v>
      </c>
      <c r="N183">
        <f>CRI!G183*Planck!I183</f>
        <v>0.1246291586630555</v>
      </c>
      <c r="O183">
        <f>CRI!G183*Planck!J183</f>
        <v>4.5492256720400877E-4</v>
      </c>
      <c r="P183">
        <f>CRI!H183*Planck!H183</f>
        <v>6.2906822634644713E-2</v>
      </c>
      <c r="Q183">
        <f>CRI!H183*Planck!I183</f>
        <v>0.10215839085436978</v>
      </c>
      <c r="R183">
        <f>CRI!H183*Planck!J183</f>
        <v>3.7289955197841685E-4</v>
      </c>
      <c r="S183">
        <f>CRI!I183*Planck!H183</f>
        <v>6.5267398014946756E-2</v>
      </c>
      <c r="T183">
        <f>CRI!I183*Planck!I183</f>
        <v>0.10599187937345592</v>
      </c>
      <c r="U183">
        <f>CRI!I183*Planck!J183</f>
        <v>3.8689258905864492E-4</v>
      </c>
      <c r="V183">
        <f>CRI!J183*Planck!H183</f>
        <v>6.6573248225326606E-2</v>
      </c>
      <c r="W183">
        <f>CRI!J183*Planck!I183</f>
        <v>0.10811253259678015</v>
      </c>
      <c r="X183">
        <f>CRI!J183*Planck!J183</f>
        <v>3.9463341808174975E-4</v>
      </c>
    </row>
    <row r="184" spans="1:24" x14ac:dyDescent="0.25">
      <c r="A184">
        <f>CRI!C184*Planck!H184</f>
        <v>7.1511604760431766E-2</v>
      </c>
      <c r="B184">
        <f>CRI!C184*Planck!I184</f>
        <v>0.11270829485111068</v>
      </c>
      <c r="C184">
        <f>CRI!C184*Planck!J184</f>
        <v>3.8383169384156412E-4</v>
      </c>
      <c r="D184">
        <f>CRI!D184*Planck!H184</f>
        <v>7.8424565828873208E-2</v>
      </c>
      <c r="E184">
        <f>CRI!D184*Planck!I184</f>
        <v>0.12360370206517532</v>
      </c>
      <c r="F184">
        <f>CRI!D184*Planck!J184</f>
        <v>4.2093635070459732E-4</v>
      </c>
      <c r="G184">
        <f>CRI!E184*Planck!H184</f>
        <v>9.6885019918007104E-2</v>
      </c>
      <c r="H184">
        <f>CRI!E184*Planck!I184</f>
        <v>0.15269892807127303</v>
      </c>
      <c r="I184">
        <f>CRI!E184*Planck!J184</f>
        <v>5.2002107109164837E-4</v>
      </c>
      <c r="J184">
        <f>CRI!F184*Planck!H184</f>
        <v>7.9149520547661084E-2</v>
      </c>
      <c r="K184">
        <f>CRI!F184*Planck!I184</f>
        <v>0.1247462915857514</v>
      </c>
      <c r="L184">
        <f>CRI!F184*Planck!J184</f>
        <v>4.2482747576888546E-4</v>
      </c>
      <c r="M184">
        <f>CRI!G184*Planck!H184</f>
        <v>7.8502239548743344E-2</v>
      </c>
      <c r="N184">
        <f>CRI!G184*Planck!I184</f>
        <v>0.12372612237095135</v>
      </c>
      <c r="O184">
        <f>CRI!G184*Planck!J184</f>
        <v>4.2135325696148536E-4</v>
      </c>
      <c r="P184">
        <f>CRI!H184*Planck!H184</f>
        <v>6.4184383852682964E-2</v>
      </c>
      <c r="Q184">
        <f>CRI!H184*Planck!I184</f>
        <v>0.101159979339574</v>
      </c>
      <c r="R184">
        <f>CRI!H184*Planck!J184</f>
        <v>3.4450353694179492E-4</v>
      </c>
      <c r="S184">
        <f>CRI!I184*Planck!H184</f>
        <v>6.7187767687661271E-2</v>
      </c>
      <c r="T184">
        <f>CRI!I184*Planck!I184</f>
        <v>0.10589356449624628</v>
      </c>
      <c r="U184">
        <f>CRI!I184*Planck!J184</f>
        <v>3.6062391220813143E-4</v>
      </c>
      <c r="V184">
        <f>CRI!J184*Planck!H184</f>
        <v>6.8922480764760805E-2</v>
      </c>
      <c r="W184">
        <f>CRI!J184*Planck!I184</f>
        <v>0.10862761799191044</v>
      </c>
      <c r="X184">
        <f>CRI!J184*Planck!J184</f>
        <v>3.6993481861196368E-4</v>
      </c>
    </row>
    <row r="185" spans="1:24" x14ac:dyDescent="0.25">
      <c r="A185">
        <f>CRI!C185*Planck!H185</f>
        <v>7.4262582167653815E-2</v>
      </c>
      <c r="B185">
        <f>CRI!C185*Planck!I185</f>
        <v>0.11361729261331883</v>
      </c>
      <c r="C185">
        <f>CRI!C185*Planck!J185</f>
        <v>3.6182207838118374E-4</v>
      </c>
      <c r="D185">
        <f>CRI!D185*Planck!H185</f>
        <v>8.133393835681238E-2</v>
      </c>
      <c r="E185">
        <f>CRI!D185*Planck!I185</f>
        <v>0.12443604307775631</v>
      </c>
      <c r="F185">
        <f>CRI!D185*Planck!J185</f>
        <v>3.9627513291622286E-4</v>
      </c>
      <c r="G185">
        <f>CRI!E185*Planck!H185</f>
        <v>9.9052355374175699E-2</v>
      </c>
      <c r="H185">
        <f>CRI!E185*Planck!I185</f>
        <v>0.15154415744902605</v>
      </c>
      <c r="I185">
        <f>CRI!E185*Planck!J185</f>
        <v>4.8260278654364141E-4</v>
      </c>
      <c r="J185">
        <f>CRI!F185*Planck!H185</f>
        <v>8.0693513645341414E-2</v>
      </c>
      <c r="K185">
        <f>CRI!F185*Planck!I185</f>
        <v>0.12345623171493933</v>
      </c>
      <c r="L185">
        <f>CRI!F185*Planck!J185</f>
        <v>3.9315485627908724E-4</v>
      </c>
      <c r="M185">
        <f>CRI!G185*Planck!H185</f>
        <v>8.0266563837694108E-2</v>
      </c>
      <c r="N185">
        <f>CRI!G185*Planck!I185</f>
        <v>0.12280302413972802</v>
      </c>
      <c r="O185">
        <f>CRI!G185*Planck!J185</f>
        <v>3.9107467185433013E-4</v>
      </c>
      <c r="P185">
        <f>CRI!H185*Planck!H185</f>
        <v>6.545674238492806E-2</v>
      </c>
      <c r="Q185">
        <f>CRI!H185*Planck!I185</f>
        <v>0.10014488637458537</v>
      </c>
      <c r="R185">
        <f>CRI!H185*Planck!J185</f>
        <v>3.1891827462056908E-4</v>
      </c>
      <c r="S185">
        <f>CRI!I185*Planck!H185</f>
        <v>6.9112500112908148E-2</v>
      </c>
      <c r="T185">
        <f>CRI!I185*Planck!I185</f>
        <v>0.1057379762373323</v>
      </c>
      <c r="U185">
        <f>CRI!I185*Planck!J185</f>
        <v>3.3672985375755155E-4</v>
      </c>
      <c r="V185">
        <f>CRI!J185*Planck!H185</f>
        <v>7.1300617877100611E-2</v>
      </c>
      <c r="W185">
        <f>CRI!J185*Planck!I185</f>
        <v>0.1090856650602903</v>
      </c>
      <c r="X185">
        <f>CRI!J185*Planck!J185</f>
        <v>3.4739079893443157E-4</v>
      </c>
    </row>
    <row r="186" spans="1:24" x14ac:dyDescent="0.25">
      <c r="A186">
        <f>CRI!C186*Planck!H186</f>
        <v>7.7137899960457418E-2</v>
      </c>
      <c r="B186">
        <f>CRI!C186*Planck!I186</f>
        <v>0.11458395587725759</v>
      </c>
      <c r="C186">
        <f>CRI!C186*Planck!J186</f>
        <v>3.4219268023301304E-4</v>
      </c>
      <c r="D186">
        <f>CRI!D186*Planck!H186</f>
        <v>8.4340369593258496E-2</v>
      </c>
      <c r="E186">
        <f>CRI!D186*Planck!I186</f>
        <v>0.12528281419509132</v>
      </c>
      <c r="F186">
        <f>CRI!D186*Planck!J186</f>
        <v>3.7414367175868997E-4</v>
      </c>
      <c r="G186">
        <f>CRI!E186*Planck!H186</f>
        <v>0.10119194930664423</v>
      </c>
      <c r="H186">
        <f>CRI!E186*Planck!I186</f>
        <v>0.15031487583185499</v>
      </c>
      <c r="I186">
        <f>CRI!E186*Planck!J186</f>
        <v>4.4889923590082714E-4</v>
      </c>
      <c r="J186">
        <f>CRI!F186*Planck!H186</f>
        <v>8.2251103592903982E-2</v>
      </c>
      <c r="K186">
        <f>CRI!F186*Planck!I186</f>
        <v>0.12217932857617772</v>
      </c>
      <c r="L186">
        <f>CRI!F186*Planck!J186</f>
        <v>3.6487544520925701E-4</v>
      </c>
      <c r="M186">
        <f>CRI!G186*Planck!H186</f>
        <v>8.2031180856024552E-2</v>
      </c>
      <c r="N186">
        <f>CRI!G186*Planck!I186</f>
        <v>0.12185264587944997</v>
      </c>
      <c r="O186">
        <f>CRI!G186*Planck!J186</f>
        <v>3.6389984241457982E-4</v>
      </c>
      <c r="P186">
        <f>CRI!H186*Planck!H186</f>
        <v>6.6801531327124561E-2</v>
      </c>
      <c r="Q186">
        <f>CRI!H186*Planck!I186</f>
        <v>9.9229869131053416E-2</v>
      </c>
      <c r="R186">
        <f>CRI!H186*Planck!J186</f>
        <v>2.9633934888318662E-4</v>
      </c>
      <c r="S186">
        <f>CRI!I186*Planck!H186</f>
        <v>7.1062534354163362E-2</v>
      </c>
      <c r="T186">
        <f>CRI!I186*Planck!I186</f>
        <v>0.10555934638015355</v>
      </c>
      <c r="U186">
        <f>CRI!I186*Planck!J186</f>
        <v>3.1524165303005658E-4</v>
      </c>
      <c r="V186">
        <f>CRI!J186*Planck!H186</f>
        <v>7.3729097538826366E-2</v>
      </c>
      <c r="W186">
        <f>CRI!J186*Planck!I186</f>
        <v>0.10952037407797748</v>
      </c>
      <c r="X186">
        <f>CRI!J186*Planck!J186</f>
        <v>3.2707083691551708E-4</v>
      </c>
    </row>
    <row r="187" spans="1:24" x14ac:dyDescent="0.25">
      <c r="A187">
        <f>CRI!C187*Planck!H187</f>
        <v>8.0110530092440568E-2</v>
      </c>
      <c r="B187">
        <f>CRI!C187*Planck!I187</f>
        <v>0.11556038435799283</v>
      </c>
      <c r="C187">
        <f>CRI!C187*Planck!J187</f>
        <v>3.2474038567759648E-4</v>
      </c>
      <c r="D187">
        <f>CRI!D187*Planck!H187</f>
        <v>8.7470508122134763E-2</v>
      </c>
      <c r="E187">
        <f>CRI!D187*Planck!I187</f>
        <v>0.12617723945802045</v>
      </c>
      <c r="F187">
        <f>CRI!D187*Planck!J187</f>
        <v>3.5457519142889513E-4</v>
      </c>
      <c r="G187">
        <f>CRI!E187*Planck!H187</f>
        <v>0.10332276849378379</v>
      </c>
      <c r="H187">
        <f>CRI!E187*Planck!I187</f>
        <v>0.14904431198115684</v>
      </c>
      <c r="I187">
        <f>CRI!E187*Planck!J187</f>
        <v>4.1883477304707675E-4</v>
      </c>
      <c r="J187">
        <f>CRI!F187*Planck!H187</f>
        <v>8.3790519107287673E-2</v>
      </c>
      <c r="K187">
        <f>CRI!F187*Planck!I187</f>
        <v>0.12086881190800663</v>
      </c>
      <c r="L187">
        <f>CRI!F187*Planck!J187</f>
        <v>3.396577885532458E-4</v>
      </c>
      <c r="M187">
        <f>CRI!G187*Planck!H187</f>
        <v>8.3790519107287673E-2</v>
      </c>
      <c r="N187">
        <f>CRI!G187*Planck!I187</f>
        <v>0.12086881190800663</v>
      </c>
      <c r="O187">
        <f>CRI!G187*Planck!J187</f>
        <v>3.396577885532458E-4</v>
      </c>
      <c r="P187">
        <f>CRI!H187*Planck!H187</f>
        <v>6.8221334813703807E-2</v>
      </c>
      <c r="Q187">
        <f>CRI!H187*Planck!I187</f>
        <v>9.8410079965640537E-2</v>
      </c>
      <c r="R187">
        <f>CRI!H187*Planck!J187</f>
        <v>2.7654569946396028E-4</v>
      </c>
      <c r="S187">
        <f>CRI!I187*Planck!H187</f>
        <v>7.303362814081156E-2</v>
      </c>
      <c r="T187">
        <f>CRI!I187*Planck!I187</f>
        <v>0.10535186983873553</v>
      </c>
      <c r="U187">
        <f>CRI!I187*Planck!J187</f>
        <v>2.9605307245519398E-4</v>
      </c>
      <c r="V187">
        <f>CRI!J187*Planck!H187</f>
        <v>7.6147464999528333E-2</v>
      </c>
      <c r="W187">
        <f>CRI!J187*Planck!I187</f>
        <v>0.10984361622720876</v>
      </c>
      <c r="X187">
        <f>CRI!J187*Planck!J187</f>
        <v>3.0867549027305111E-4</v>
      </c>
    </row>
    <row r="188" spans="1:24" x14ac:dyDescent="0.25">
      <c r="A188">
        <f>CRI!C188*Planck!H188</f>
        <v>8.3207408419804674E-2</v>
      </c>
      <c r="B188">
        <f>CRI!C188*Planck!I188</f>
        <v>0.11657999183730505</v>
      </c>
      <c r="C188">
        <f>CRI!C188*Planck!J188</f>
        <v>3.0940112733413055E-4</v>
      </c>
      <c r="D188">
        <f>CRI!D188*Planck!H188</f>
        <v>9.0753178301012441E-2</v>
      </c>
      <c r="E188">
        <f>CRI!D188*Planck!I188</f>
        <v>0.1271521969794136</v>
      </c>
      <c r="F188">
        <f>CRI!D188*Planck!J188</f>
        <v>3.3745956290119633E-4</v>
      </c>
      <c r="G188">
        <f>CRI!E188*Planck!H188</f>
        <v>0.10543683861038973</v>
      </c>
      <c r="H188">
        <f>CRI!E188*Planck!I188</f>
        <v>0.1477251367154086</v>
      </c>
      <c r="I188">
        <f>CRI!E188*Planck!J188</f>
        <v>3.9205976184251344E-4</v>
      </c>
      <c r="J188">
        <f>CRI!F188*Planck!H188</f>
        <v>8.530507417828713E-2</v>
      </c>
      <c r="K188">
        <f>CRI!F188*Planck!I188</f>
        <v>0.11951898322816149</v>
      </c>
      <c r="L188">
        <f>CRI!F188*Planck!J188</f>
        <v>3.172011557543187E-4</v>
      </c>
      <c r="M188">
        <f>CRI!G188*Planck!H188</f>
        <v>8.5538148151451859E-2</v>
      </c>
      <c r="N188">
        <f>CRI!G188*Planck!I188</f>
        <v>0.11984553782714553</v>
      </c>
      <c r="O188">
        <f>CRI!G188*Planck!J188</f>
        <v>3.180678255787841E-4</v>
      </c>
      <c r="P188">
        <f>CRI!H188*Planck!H188</f>
        <v>6.974738646954215E-2</v>
      </c>
      <c r="Q188">
        <f>CRI!H188*Planck!I188</f>
        <v>9.7721463745976289E-2</v>
      </c>
      <c r="R188">
        <f>CRI!H188*Planck!J188</f>
        <v>2.5935094497125651E-4</v>
      </c>
      <c r="S188">
        <f>CRI!I188*Planck!H188</f>
        <v>7.5049819359039496E-2</v>
      </c>
      <c r="T188">
        <f>CRI!I188*Planck!I188</f>
        <v>0.10515058087286337</v>
      </c>
      <c r="U188">
        <f>CRI!I188*Planck!J188</f>
        <v>2.7906768347784325E-4</v>
      </c>
      <c r="V188">
        <f>CRI!J188*Planck!H188</f>
        <v>7.8575063203155868E-2</v>
      </c>
      <c r="W188">
        <f>CRI!J188*Planck!I188</f>
        <v>0.11008971918249709</v>
      </c>
      <c r="X188">
        <f>CRI!J188*Planck!J188</f>
        <v>2.9217606457288166E-4</v>
      </c>
    </row>
    <row r="189" spans="1:24" x14ac:dyDescent="0.25">
      <c r="A189">
        <f>CRI!C189*Planck!H189</f>
        <v>8.6456590319045762E-2</v>
      </c>
      <c r="B189">
        <f>CRI!C189*Planck!I189</f>
        <v>0.11767463715404597</v>
      </c>
      <c r="C189">
        <f>CRI!C189*Planck!J189</f>
        <v>2.9608945268272158E-4</v>
      </c>
      <c r="D189">
        <f>CRI!D189*Planck!H189</f>
        <v>9.4188236870974301E-2</v>
      </c>
      <c r="E189">
        <f>CRI!D189*Planck!I189</f>
        <v>0.12819805357891387</v>
      </c>
      <c r="F189">
        <f>CRI!D189*Planck!J189</f>
        <v>3.2256816283597714E-4</v>
      </c>
      <c r="G189">
        <f>CRI!E189*Planck!H189</f>
        <v>0.107493861169642</v>
      </c>
      <c r="H189">
        <f>CRI!E189*Planck!I189</f>
        <v>0.14630811905426791</v>
      </c>
      <c r="I189">
        <f>CRI!E189*Planck!J189</f>
        <v>3.6813617565785873E-4</v>
      </c>
      <c r="J189">
        <f>CRI!F189*Planck!H189</f>
        <v>8.6786234164283035E-2</v>
      </c>
      <c r="K189">
        <f>CRI!F189*Planck!I189</f>
        <v>0.11812330994735432</v>
      </c>
      <c r="L189">
        <f>CRI!F189*Planck!J189</f>
        <v>2.9721838993731776E-4</v>
      </c>
      <c r="M189">
        <f>CRI!G189*Planck!H189</f>
        <v>8.7265716120991779E-2</v>
      </c>
      <c r="N189">
        <f>CRI!G189*Planck!I189</f>
        <v>0.11877592491943914</v>
      </c>
      <c r="O189">
        <f>CRI!G189*Planck!J189</f>
        <v>2.9886048048945765E-4</v>
      </c>
      <c r="P189">
        <f>CRI!H189*Planck!H189</f>
        <v>7.1292973438131665E-2</v>
      </c>
      <c r="Q189">
        <f>CRI!H189*Planck!I189</f>
        <v>9.7035688661863226E-2</v>
      </c>
      <c r="R189">
        <f>CRI!H189*Planck!J189</f>
        <v>2.4415833897129799E-4</v>
      </c>
      <c r="S189">
        <f>CRI!I189*Planck!H189</f>
        <v>7.707672454093091E-2</v>
      </c>
      <c r="T189">
        <f>CRI!I189*Planck!I189</f>
        <v>0.10490785676263648</v>
      </c>
      <c r="U189">
        <f>CRI!I189*Planck!J189</f>
        <v>2.6396605625648523E-4</v>
      </c>
      <c r="V189">
        <f>CRI!J189*Planck!H189</f>
        <v>8.1032450683778068E-2</v>
      </c>
      <c r="W189">
        <f>CRI!J189*Planck!I189</f>
        <v>0.11029193028233633</v>
      </c>
      <c r="X189">
        <f>CRI!J189*Planck!J189</f>
        <v>2.7751330331163922E-4</v>
      </c>
    </row>
    <row r="190" spans="1:24" x14ac:dyDescent="0.25">
      <c r="A190">
        <f>CRI!C190*Planck!H190</f>
        <v>8.9796682177625431E-2</v>
      </c>
      <c r="B190">
        <f>CRI!C190*Planck!I190</f>
        <v>0.11875380094181712</v>
      </c>
      <c r="C190">
        <f>CRI!C190*Planck!J190</f>
        <v>2.8453399705748042E-4</v>
      </c>
      <c r="D190">
        <f>CRI!D190*Planck!H190</f>
        <v>9.7713576626904927E-2</v>
      </c>
      <c r="E190">
        <f>CRI!D190*Planck!I190</f>
        <v>0.1292236900814559</v>
      </c>
      <c r="F190">
        <f>CRI!D190*Planck!J190</f>
        <v>3.0961984173801985E-4</v>
      </c>
      <c r="G190">
        <f>CRI!E190*Planck!H190</f>
        <v>0.10951190570890511</v>
      </c>
      <c r="H190">
        <f>CRI!E190*Planck!I190</f>
        <v>0.14482667662029497</v>
      </c>
      <c r="I190">
        <f>CRI!E190*Planck!J190</f>
        <v>3.4700458303236462E-4</v>
      </c>
      <c r="J190">
        <f>CRI!F190*Planck!H190</f>
        <v>8.8256430339244199E-2</v>
      </c>
      <c r="K190">
        <f>CRI!F190*Planck!I190</f>
        <v>0.11671685752943604</v>
      </c>
      <c r="L190">
        <f>CRI!F190*Planck!J190</f>
        <v>2.7965348252819257E-4</v>
      </c>
      <c r="M190">
        <f>CRI!G190*Planck!H190</f>
        <v>8.8995751221667196E-2</v>
      </c>
      <c r="N190">
        <f>CRI!G190*Planck!I190</f>
        <v>0.11769459036737896</v>
      </c>
      <c r="O190">
        <f>CRI!G190*Planck!J190</f>
        <v>2.8199612950225074E-4</v>
      </c>
      <c r="P190">
        <f>CRI!H190*Planck!H190</f>
        <v>7.2884716992199575E-2</v>
      </c>
      <c r="Q190">
        <f>CRI!H190*Planck!I190</f>
        <v>9.6388162273872841E-2</v>
      </c>
      <c r="R190">
        <f>CRI!H190*Planck!J190</f>
        <v>2.3094594752590006E-4</v>
      </c>
      <c r="S190">
        <f>CRI!I190*Planck!H190</f>
        <v>7.9107334419259726E-2</v>
      </c>
      <c r="T190">
        <f>CRI!I190*Planck!I190</f>
        <v>0.1046174136598924</v>
      </c>
      <c r="U190">
        <f>CRI!I190*Planck!J190</f>
        <v>2.5066322622422288E-4</v>
      </c>
      <c r="V190">
        <f>CRI!J190*Planck!H190</f>
        <v>8.3481649640262418E-2</v>
      </c>
      <c r="W190">
        <f>CRI!J190*Planck!I190</f>
        <v>0.1104023329510547</v>
      </c>
      <c r="X190">
        <f>CRI!J190*Planck!J190</f>
        <v>2.6452388748740037E-4</v>
      </c>
    </row>
    <row r="191" spans="1:24" x14ac:dyDescent="0.25">
      <c r="A191">
        <f>CRI!C191*Planck!H191</f>
        <v>9.3254241864911297E-2</v>
      </c>
      <c r="B191">
        <f>CRI!C191*Planck!I191</f>
        <v>0.11984961841849273</v>
      </c>
      <c r="C191">
        <f>CRI!C191*Planck!J191</f>
        <v>2.7478974175947963E-4</v>
      </c>
      <c r="D191">
        <f>CRI!D191*Planck!H191</f>
        <v>0.10119683253613379</v>
      </c>
      <c r="E191">
        <f>CRI!D191*Planck!I191</f>
        <v>0.13005737349926694</v>
      </c>
      <c r="F191">
        <f>CRI!D191*Planck!J191</f>
        <v>2.9819395797313055E-4</v>
      </c>
      <c r="G191">
        <f>CRI!E191*Planck!H191</f>
        <v>0.11148106348492789</v>
      </c>
      <c r="H191">
        <f>CRI!E191*Planck!I191</f>
        <v>0.14327458625325751</v>
      </c>
      <c r="I191">
        <f>CRI!E191*Planck!J191</f>
        <v>3.2849822199479016E-4</v>
      </c>
      <c r="J191">
        <f>CRI!F191*Planck!H191</f>
        <v>8.9646850085949678E-2</v>
      </c>
      <c r="K191">
        <f>CRI!F191*Planck!I191</f>
        <v>0.11521342686786219</v>
      </c>
      <c r="L191">
        <f>CRI!F191*Planck!J191</f>
        <v>2.6415993837957438E-4</v>
      </c>
      <c r="M191">
        <f>CRI!G191*Planck!H191</f>
        <v>9.065945128706171E-2</v>
      </c>
      <c r="N191">
        <f>CRI!G191*Planck!I191</f>
        <v>0.11651481396979356</v>
      </c>
      <c r="O191">
        <f>CRI!G191*Planck!J191</f>
        <v>2.671437428370916E-4</v>
      </c>
      <c r="P191">
        <f>CRI!H191*Planck!H191</f>
        <v>7.4457832069269189E-2</v>
      </c>
      <c r="Q191">
        <f>CRI!H191*Planck!I191</f>
        <v>9.5692620338891546E-2</v>
      </c>
      <c r="R191">
        <f>CRI!H191*Planck!J191</f>
        <v>2.1940287151681558E-4</v>
      </c>
      <c r="S191">
        <f>CRI!I191*Planck!H191</f>
        <v>8.1134671239101661E-2</v>
      </c>
      <c r="T191">
        <f>CRI!I191*Planck!I191</f>
        <v>0.10427364154225156</v>
      </c>
      <c r="U191">
        <f>CRI!I191*Planck!J191</f>
        <v>2.3907733215856999E-4</v>
      </c>
      <c r="V191">
        <f>CRI!J191*Planck!H191</f>
        <v>8.5912883156849057E-2</v>
      </c>
      <c r="W191">
        <f>CRI!J191*Planck!I191</f>
        <v>0.11041456192949024</v>
      </c>
      <c r="X191">
        <f>CRI!J191*Planck!J191</f>
        <v>2.5315715944247951E-4</v>
      </c>
    </row>
    <row r="192" spans="1:24" x14ac:dyDescent="0.25">
      <c r="A192">
        <f>CRI!C192*Planck!H192</f>
        <v>9.6793910073828759E-2</v>
      </c>
      <c r="B192">
        <f>CRI!C192*Planck!I192</f>
        <v>0.12091300667928746</v>
      </c>
      <c r="C192">
        <f>CRI!C192*Planck!J192</f>
        <v>2.6671986767489879E-4</v>
      </c>
      <c r="D192">
        <f>CRI!D192*Planck!H192</f>
        <v>0.10458939276433847</v>
      </c>
      <c r="E192">
        <f>CRI!D192*Planck!I192</f>
        <v>0.13065096694876027</v>
      </c>
      <c r="F192">
        <f>CRI!D192*Planck!J192</f>
        <v>2.8820066238697124E-4</v>
      </c>
      <c r="G192">
        <f>CRI!E192*Planck!H192</f>
        <v>0.11335931079116186</v>
      </c>
      <c r="H192">
        <f>CRI!E192*Planck!I192</f>
        <v>0.14160617225191718</v>
      </c>
      <c r="I192">
        <f>CRI!E192*Planck!J192</f>
        <v>3.123665564380526E-4</v>
      </c>
      <c r="J192">
        <f>CRI!F192*Planck!H192</f>
        <v>9.0947298055946493E-2</v>
      </c>
      <c r="K192">
        <f>CRI!F192*Planck!I192</f>
        <v>0.11360953647718286</v>
      </c>
      <c r="L192">
        <f>CRI!F192*Planck!J192</f>
        <v>2.5060927164084453E-4</v>
      </c>
      <c r="M192">
        <f>CRI!G192*Planck!H192</f>
        <v>9.2246545171031424E-2</v>
      </c>
      <c r="N192">
        <f>CRI!G192*Planck!I192</f>
        <v>0.11523252985542831</v>
      </c>
      <c r="O192">
        <f>CRI!G192*Planck!J192</f>
        <v>2.5418940409285655E-4</v>
      </c>
      <c r="P192">
        <f>CRI!H192*Planck!H192</f>
        <v>7.6005956232469571E-2</v>
      </c>
      <c r="Q192">
        <f>CRI!H192*Planck!I192</f>
        <v>9.4945112627359954E-2</v>
      </c>
      <c r="R192">
        <f>CRI!H192*Planck!J192</f>
        <v>2.094377484427058E-4</v>
      </c>
      <c r="S192">
        <f>CRI!I192*Planck!H192</f>
        <v>8.3151815365436796E-2</v>
      </c>
      <c r="T192">
        <f>CRI!I192*Planck!I192</f>
        <v>0.10387157620771004</v>
      </c>
      <c r="U192">
        <f>CRI!I192*Planck!J192</f>
        <v>2.2912847692877216E-4</v>
      </c>
      <c r="V192">
        <f>CRI!J192*Planck!H192</f>
        <v>8.834880382577659E-2</v>
      </c>
      <c r="W192">
        <f>CRI!J192*Planck!I192</f>
        <v>0.11036354972069191</v>
      </c>
      <c r="X192">
        <f>CRI!J192*Planck!J192</f>
        <v>2.434490067368204E-4</v>
      </c>
    </row>
    <row r="193" spans="1:24" x14ac:dyDescent="0.25">
      <c r="A193">
        <f>CRI!C193*Planck!H193</f>
        <v>0.10047674012025069</v>
      </c>
      <c r="B193">
        <f>CRI!C193*Planck!I193</f>
        <v>0.12201734487872615</v>
      </c>
      <c r="C193">
        <f>CRI!C193*Planck!J193</f>
        <v>2.6040332029494804E-4</v>
      </c>
      <c r="D193">
        <f>CRI!D193*Planck!H193</f>
        <v>0.10783925987044148</v>
      </c>
      <c r="E193">
        <f>CRI!D193*Planck!I193</f>
        <v>0.13095827101208107</v>
      </c>
      <c r="F193">
        <f>CRI!D193*Planck!J193</f>
        <v>2.7948459807518132E-4</v>
      </c>
      <c r="G193">
        <f>CRI!E193*Planck!H193</f>
        <v>0.11516846505162688</v>
      </c>
      <c r="H193">
        <f>CRI!E193*Planck!I193</f>
        <v>0.13985874046609958</v>
      </c>
      <c r="I193">
        <f>CRI!E193*Planck!J193</f>
        <v>2.9847953523197461E-4</v>
      </c>
      <c r="J193">
        <f>CRI!F193*Planck!H193</f>
        <v>9.2148097868903656E-2</v>
      </c>
      <c r="K193">
        <f>CRI!F193*Planck!I193</f>
        <v>0.11190317504461425</v>
      </c>
      <c r="L193">
        <f>CRI!F193*Planck!J193</f>
        <v>2.3881816443495569E-4</v>
      </c>
      <c r="M193">
        <f>CRI!G193*Planck!H193</f>
        <v>9.3747197181162284E-2</v>
      </c>
      <c r="N193">
        <f>CRI!G193*Planck!I193</f>
        <v>0.11384509565276373</v>
      </c>
      <c r="O193">
        <f>CRI!G193*Planck!J193</f>
        <v>2.429625143600742E-4</v>
      </c>
      <c r="P193">
        <f>CRI!H193*Planck!H193</f>
        <v>7.7456372937527482E-2</v>
      </c>
      <c r="Q193">
        <f>CRI!H193*Planck!I193</f>
        <v>9.4061779457240827E-2</v>
      </c>
      <c r="R193">
        <f>CRI!H193*Planck!J193</f>
        <v>2.0074194949792911E-4</v>
      </c>
      <c r="S193">
        <f>CRI!I193*Planck!H193</f>
        <v>8.5118723808766755E-2</v>
      </c>
      <c r="T193">
        <f>CRI!I193*Planck!I193</f>
        <v>0.10336681570462379</v>
      </c>
      <c r="U193">
        <f>CRI!I193*Planck!J193</f>
        <v>2.206002928891221E-4</v>
      </c>
      <c r="V193">
        <f>CRI!J193*Planck!H193</f>
        <v>9.0748885970677345E-2</v>
      </c>
      <c r="W193">
        <f>CRI!J193*Planck!I193</f>
        <v>0.11020399451248343</v>
      </c>
      <c r="X193">
        <f>CRI!J193*Planck!J193</f>
        <v>2.3519185825047692E-4</v>
      </c>
    </row>
    <row r="194" spans="1:24" x14ac:dyDescent="0.25">
      <c r="A194">
        <f>CRI!C194*Planck!H194</f>
        <v>0.10430260017348977</v>
      </c>
      <c r="B194">
        <f>CRI!C194*Planck!I194</f>
        <v>0.12315645950600987</v>
      </c>
      <c r="C194">
        <f>CRI!C194*Planck!J194</f>
        <v>2.5565649327096758E-4</v>
      </c>
      <c r="D194">
        <f>CRI!D194*Planck!H194</f>
        <v>0.11102849615849059</v>
      </c>
      <c r="E194">
        <f>CRI!D194*Planck!I194</f>
        <v>0.13109813627284586</v>
      </c>
      <c r="F194">
        <f>CRI!D194*Planck!J194</f>
        <v>2.7214236206781883E-4</v>
      </c>
      <c r="G194">
        <f>CRI!E194*Planck!H194</f>
        <v>0.11686671043988724</v>
      </c>
      <c r="H194">
        <f>CRI!E194*Planck!I194</f>
        <v>0.13799167295877965</v>
      </c>
      <c r="I194">
        <f>CRI!E194*Planck!J194</f>
        <v>2.8645243092193846E-4</v>
      </c>
      <c r="J194">
        <f>CRI!F194*Planck!H194</f>
        <v>9.3274862086407215E-2</v>
      </c>
      <c r="K194">
        <f>CRI!F194*Planck!I194</f>
        <v>0.11013533465480163</v>
      </c>
      <c r="L194">
        <f>CRI!F194*Planck!J194</f>
        <v>2.2862636321318607E-4</v>
      </c>
      <c r="M194">
        <f>CRI!G194*Planck!H194</f>
        <v>9.5186791909554661E-2</v>
      </c>
      <c r="N194">
        <f>CRI!G194*Planck!I194</f>
        <v>0.11239286713674485</v>
      </c>
      <c r="O194">
        <f>CRI!G194*Planck!J194</f>
        <v>2.3331270155137727E-4</v>
      </c>
      <c r="P194">
        <f>CRI!H194*Planck!H194</f>
        <v>7.879882199686232E-2</v>
      </c>
      <c r="Q194">
        <f>CRI!H194*Planck!I194</f>
        <v>9.3042588720088637E-2</v>
      </c>
      <c r="R194">
        <f>CRI!H194*Planck!J194</f>
        <v>1.9314408722402395E-4</v>
      </c>
      <c r="S194">
        <f>CRI!I194*Planck!H194</f>
        <v>8.7061090161178051E-2</v>
      </c>
      <c r="T194">
        <f>CRI!I194*Planck!I194</f>
        <v>0.10279835408848614</v>
      </c>
      <c r="U194">
        <f>CRI!I194*Planck!J194</f>
        <v>2.133957636140646E-4</v>
      </c>
      <c r="V194">
        <f>CRI!J194*Planck!H194</f>
        <v>9.3138295670468121E-2</v>
      </c>
      <c r="W194">
        <f>CRI!J194*Planck!I194</f>
        <v>0.10997408233466283</v>
      </c>
      <c r="X194">
        <f>CRI!J194*Planck!J194</f>
        <v>2.2829162476045812E-4</v>
      </c>
    </row>
    <row r="195" spans="1:24" x14ac:dyDescent="0.25">
      <c r="A195">
        <f>CRI!C195*Planck!H195</f>
        <v>0.10820134640678443</v>
      </c>
      <c r="B195">
        <f>CRI!C195*Planck!I195</f>
        <v>0.12424440576100534</v>
      </c>
      <c r="C195">
        <f>CRI!C195*Planck!J195</f>
        <v>2.5215470163450254E-4</v>
      </c>
      <c r="D195">
        <f>CRI!D195*Planck!H195</f>
        <v>0.11414455444851412</v>
      </c>
      <c r="E195">
        <f>CRI!D195*Planck!I195</f>
        <v>0.13106881577049515</v>
      </c>
      <c r="F195">
        <f>CRI!D195*Planck!J195</f>
        <v>2.6600487910715694E-4</v>
      </c>
      <c r="G195">
        <f>CRI!E195*Planck!H195</f>
        <v>0.11844464026694206</v>
      </c>
      <c r="H195">
        <f>CRI!E195*Planck!I195</f>
        <v>0.13600647713030245</v>
      </c>
      <c r="I195">
        <f>CRI!E195*Planck!J195</f>
        <v>2.7602588986678334E-4</v>
      </c>
      <c r="J195">
        <f>CRI!F195*Planck!H195</f>
        <v>9.4322207626980417E-2</v>
      </c>
      <c r="K195">
        <f>CRI!F195*Planck!I195</f>
        <v>0.10830740120943212</v>
      </c>
      <c r="L195">
        <f>CRI!F195*Planck!J195</f>
        <v>2.1981046365424482E-4</v>
      </c>
      <c r="M195">
        <f>CRI!G195*Planck!H195</f>
        <v>9.652469060715084E-2</v>
      </c>
      <c r="N195">
        <f>CRI!G195*Planck!I195</f>
        <v>0.11083644727177246</v>
      </c>
      <c r="O195">
        <f>CRI!G195*Planck!J195</f>
        <v>2.249431764823462E-4</v>
      </c>
      <c r="P195">
        <f>CRI!H195*Planck!H195</f>
        <v>8.0128428421437775E-2</v>
      </c>
      <c r="Q195">
        <f>CRI!H195*Planck!I195</f>
        <v>9.200910436323885E-2</v>
      </c>
      <c r="R195">
        <f>CRI!H195*Planck!J195</f>
        <v>1.867329809842584E-4</v>
      </c>
      <c r="S195">
        <f>CRI!I195*Planck!H195</f>
        <v>8.897332038942371E-2</v>
      </c>
      <c r="T195">
        <f>CRI!I195*Planck!I195</f>
        <v>0.1021654322008913</v>
      </c>
      <c r="U195">
        <f>CRI!I195*Planck!J195</f>
        <v>2.0734530392885588E-4</v>
      </c>
      <c r="V195">
        <f>CRI!J195*Planck!H195</f>
        <v>9.5475889188022064E-2</v>
      </c>
      <c r="W195">
        <f>CRI!J195*Planck!I195</f>
        <v>0.10963213962303897</v>
      </c>
      <c r="X195">
        <f>CRI!J195*Planck!J195</f>
        <v>2.2249902751658366E-4</v>
      </c>
    </row>
    <row r="196" spans="1:24" x14ac:dyDescent="0.25">
      <c r="A196">
        <f>CRI!C196*Planck!H196</f>
        <v>0.11220329299176826</v>
      </c>
      <c r="B196">
        <f>CRI!C196*Planck!I196</f>
        <v>0.12531673415973388</v>
      </c>
      <c r="C196">
        <f>CRI!C196*Planck!J196</f>
        <v>2.498216608611823E-4</v>
      </c>
      <c r="D196">
        <f>CRI!D196*Planck!H196</f>
        <v>0.11721077179917902</v>
      </c>
      <c r="E196">
        <f>CRI!D196*Planck!I196</f>
        <v>0.13090944782959768</v>
      </c>
      <c r="F196">
        <f>CRI!D196*Planck!J196</f>
        <v>2.6097085834940849E-4</v>
      </c>
      <c r="G196">
        <f>CRI!E196*Planck!H196</f>
        <v>0.11996488514325493</v>
      </c>
      <c r="H196">
        <f>CRI!E196*Planck!I196</f>
        <v>0.13398544034802276</v>
      </c>
      <c r="I196">
        <f>CRI!E196*Planck!J196</f>
        <v>2.6710291696793286E-4</v>
      </c>
      <c r="J196">
        <f>CRI!F196*Planck!H196</f>
        <v>9.5285168163873349E-2</v>
      </c>
      <c r="K196">
        <f>CRI!F196*Planck!I196</f>
        <v>0.10642135154655119</v>
      </c>
      <c r="L196">
        <f>CRI!F196*Planck!J196</f>
        <v>2.1215330077596102E-4</v>
      </c>
      <c r="M196">
        <f>CRI!G196*Planck!H196</f>
        <v>9.7824675273345943E-2</v>
      </c>
      <c r="N196">
        <f>CRI!G196*Planck!I196</f>
        <v>0.10925765633626783</v>
      </c>
      <c r="O196">
        <f>CRI!G196*Planck!J196</f>
        <v>2.1780753664499001E-4</v>
      </c>
      <c r="P196">
        <f>CRI!H196*Planck!H196</f>
        <v>8.1514601443493734E-2</v>
      </c>
      <c r="Q196">
        <f>CRI!H196*Planck!I196</f>
        <v>9.1041388954425734E-2</v>
      </c>
      <c r="R196">
        <f>CRI!H196*Planck!J196</f>
        <v>1.8149300768333901E-4</v>
      </c>
      <c r="S196">
        <f>CRI!I196*Planck!H196</f>
        <v>9.0885740354505307E-2</v>
      </c>
      <c r="T196">
        <f>CRI!I196*Planck!I196</f>
        <v>0.10150775310802798</v>
      </c>
      <c r="U196">
        <f>CRI!I196*Planck!J196</f>
        <v>2.0235793441130515E-4</v>
      </c>
      <c r="V196">
        <f>CRI!J196*Planck!H196</f>
        <v>9.7824675273345943E-2</v>
      </c>
      <c r="W196">
        <f>CRI!J196*Planck!I196</f>
        <v>0.10925765633626783</v>
      </c>
      <c r="X196">
        <f>CRI!J196*Planck!J196</f>
        <v>2.1780753664499001E-4</v>
      </c>
    </row>
    <row r="197" spans="1:24" x14ac:dyDescent="0.25">
      <c r="A197">
        <f>CRI!C197*Planck!H197</f>
        <v>0.11626853801182158</v>
      </c>
      <c r="B197">
        <f>CRI!C197*Planck!I197</f>
        <v>0.12632904414958038</v>
      </c>
      <c r="C197">
        <f>CRI!C197*Planck!J197</f>
        <v>2.4840755895700749E-4</v>
      </c>
      <c r="D197">
        <f>CRI!D197*Planck!H197</f>
        <v>0.12029040567889716</v>
      </c>
      <c r="E197">
        <f>CRI!D197*Planck!I197</f>
        <v>0.13069891674594952</v>
      </c>
      <c r="F197">
        <f>CRI!D197*Planck!J197</f>
        <v>2.5700027326055179E-4</v>
      </c>
      <c r="G197">
        <f>CRI!E197*Planck!H197</f>
        <v>0.1213872786790087</v>
      </c>
      <c r="H197">
        <f>CRI!E197*Planck!I197</f>
        <v>0.1318907001813229</v>
      </c>
      <c r="I197">
        <f>CRI!E197*Planck!J197</f>
        <v>2.5934374079788201E-4</v>
      </c>
      <c r="J197">
        <f>CRI!F197*Planck!H197</f>
        <v>9.6159199676443638E-2</v>
      </c>
      <c r="K197">
        <f>CRI!F197*Planck!I197</f>
        <v>0.10447968116773472</v>
      </c>
      <c r="L197">
        <f>CRI!F197*Planck!J197</f>
        <v>2.0544398743928608E-4</v>
      </c>
      <c r="M197">
        <f>CRI!G197*Planck!H197</f>
        <v>9.9084194343407705E-2</v>
      </c>
      <c r="N197">
        <f>CRI!G197*Planck!I197</f>
        <v>0.10765777032873045</v>
      </c>
      <c r="O197">
        <f>CRI!G197*Planck!J197</f>
        <v>2.1169323420550009E-4</v>
      </c>
      <c r="P197">
        <f>CRI!H197*Planck!H197</f>
        <v>8.2996723675105341E-2</v>
      </c>
      <c r="Q197">
        <f>CRI!H197*Planck!I197</f>
        <v>9.0178279943253919E-2</v>
      </c>
      <c r="R197">
        <f>CRI!H197*Planck!J197</f>
        <v>1.7732237699132295E-4</v>
      </c>
      <c r="S197">
        <f>CRI!I197*Planck!H197</f>
        <v>9.286858067610905E-2</v>
      </c>
      <c r="T197">
        <f>CRI!I197*Planck!I197</f>
        <v>0.10090433086161452</v>
      </c>
      <c r="U197">
        <f>CRI!I197*Planck!J197</f>
        <v>1.9841358482729527E-4</v>
      </c>
      <c r="V197">
        <f>CRI!J197*Planck!H197</f>
        <v>0.10018106734351923</v>
      </c>
      <c r="W197">
        <f>CRI!J197*Planck!I197</f>
        <v>0.10884955376410385</v>
      </c>
      <c r="X197">
        <f>CRI!J197*Planck!J197</f>
        <v>2.1403670174283034E-4</v>
      </c>
    </row>
    <row r="198" spans="1:24" x14ac:dyDescent="0.25">
      <c r="A198">
        <f>CRI!C198*Planck!H198</f>
        <v>0.1203538840441043</v>
      </c>
      <c r="B198">
        <f>CRI!C198*Planck!I198</f>
        <v>0.12723814879709125</v>
      </c>
      <c r="C198">
        <f>CRI!C198*Planck!J198</f>
        <v>2.4777834352810737E-4</v>
      </c>
      <c r="D198">
        <f>CRI!D198*Planck!H198</f>
        <v>0.12334125938494461</v>
      </c>
      <c r="E198">
        <f>CRI!D198*Planck!I198</f>
        <v>0.13039640256803983</v>
      </c>
      <c r="F198">
        <f>CRI!D198*Planck!J198</f>
        <v>2.5392859716827137E-4</v>
      </c>
      <c r="G198">
        <f>CRI!E198*Planck!H198</f>
        <v>0.12270644212501605</v>
      </c>
      <c r="H198">
        <f>CRI!E198*Planck!I198</f>
        <v>0.12972527364171327</v>
      </c>
      <c r="I198">
        <f>CRI!E198*Planck!J198</f>
        <v>2.5262166826973655E-4</v>
      </c>
      <c r="J198">
        <f>CRI!F198*Planck!H198</f>
        <v>9.7015014193789315E-2</v>
      </c>
      <c r="K198">
        <f>CRI!F198*Planck!I198</f>
        <v>0.1025642912115554</v>
      </c>
      <c r="L198">
        <f>CRI!F198*Planck!J198</f>
        <v>1.9972948696432607E-4</v>
      </c>
      <c r="M198">
        <f>CRI!G198*Planck!H198</f>
        <v>0.10033846926047417</v>
      </c>
      <c r="N198">
        <f>CRI!G198*Planck!I198</f>
        <v>0.10607784853173571</v>
      </c>
      <c r="O198">
        <f>CRI!G198*Planck!J198</f>
        <v>2.0657164413900853E-4</v>
      </c>
      <c r="P198">
        <f>CRI!H198*Planck!H198</f>
        <v>8.4580064337541505E-2</v>
      </c>
      <c r="Q198">
        <f>CRI!H198*Planck!I198</f>
        <v>8.9418059889981902E-2</v>
      </c>
      <c r="R198">
        <f>CRI!H198*Planck!J198</f>
        <v>1.7412905618714342E-4</v>
      </c>
      <c r="S198">
        <f>CRI!I198*Planck!H198</f>
        <v>9.4849167071680091E-2</v>
      </c>
      <c r="T198">
        <f>CRI!I198*Planck!I198</f>
        <v>0.10027455722761767</v>
      </c>
      <c r="U198">
        <f>CRI!I198*Planck!J198</f>
        <v>1.9527055307520718E-4</v>
      </c>
      <c r="V198">
        <f>CRI!J198*Planck!H198</f>
        <v>0.10254165857434391</v>
      </c>
      <c r="W198">
        <f>CRI!J198*Planck!I198</f>
        <v>0.10840706068781029</v>
      </c>
      <c r="X198">
        <f>CRI!J198*Planck!J198</f>
        <v>2.111074561986295E-4</v>
      </c>
    </row>
    <row r="199" spans="1:24" x14ac:dyDescent="0.25">
      <c r="A199">
        <f>CRI!C199*Planck!H199</f>
        <v>0.1245241096313488</v>
      </c>
      <c r="B199">
        <f>CRI!C199*Planck!I199</f>
        <v>0.12811765650786941</v>
      </c>
      <c r="C199">
        <f>CRI!C199*Planck!J199</f>
        <v>2.4785540975477889E-4</v>
      </c>
      <c r="D199">
        <f>CRI!D199*Planck!H199</f>
        <v>0.12635310512165016</v>
      </c>
      <c r="E199">
        <f>CRI!D199*Planck!I199</f>
        <v>0.12999943359244034</v>
      </c>
      <c r="F199">
        <f>CRI!D199*Planck!J199</f>
        <v>2.51495880889488E-4</v>
      </c>
      <c r="G199">
        <f>CRI!E199*Planck!H199</f>
        <v>0.12391444446791504</v>
      </c>
      <c r="H199">
        <f>CRI!E199*Planck!I199</f>
        <v>0.12749039747967911</v>
      </c>
      <c r="I199">
        <f>CRI!E199*Planck!J199</f>
        <v>2.4664191937654253E-4</v>
      </c>
      <c r="J199">
        <f>CRI!F199*Planck!H199</f>
        <v>9.7775050585691872E-2</v>
      </c>
      <c r="K199">
        <f>CRI!F199*Planck!I199</f>
        <v>0.10059666664601986</v>
      </c>
      <c r="L199">
        <f>CRI!F199*Planck!J199</f>
        <v>1.9461351940965808E-4</v>
      </c>
      <c r="M199">
        <f>CRI!G199*Planck!H199</f>
        <v>0.10158545785715298</v>
      </c>
      <c r="N199">
        <f>CRI!G199*Planck!I199</f>
        <v>0.10451703557220926</v>
      </c>
      <c r="O199">
        <f>CRI!G199*Planck!J199</f>
        <v>2.0219783427363543E-4</v>
      </c>
      <c r="P199">
        <f>CRI!H199*Planck!H199</f>
        <v>8.615330840773551E-2</v>
      </c>
      <c r="Q199">
        <f>CRI!H199*Planck!I199</f>
        <v>8.8639541421142221E-2</v>
      </c>
      <c r="R199">
        <f>CRI!H199*Planck!J199</f>
        <v>1.7148135907452727E-4</v>
      </c>
      <c r="S199">
        <f>CRI!I199*Planck!H199</f>
        <v>9.678434469511199E-2</v>
      </c>
      <c r="T199">
        <f>CRI!I199*Planck!I199</f>
        <v>9.9577370725210626E-2</v>
      </c>
      <c r="U199">
        <f>CRI!I199*Planck!J199</f>
        <v>1.92641597545024E-4</v>
      </c>
      <c r="V199">
        <f>CRI!J199*Planck!H199</f>
        <v>0.10490051218332413</v>
      </c>
      <c r="W199">
        <f>CRI!J199*Planck!I199</f>
        <v>0.10792775653799404</v>
      </c>
      <c r="X199">
        <f>CRI!J199*Planck!J199</f>
        <v>2.0879618820529569E-4</v>
      </c>
    </row>
    <row r="200" spans="1:24" x14ac:dyDescent="0.25">
      <c r="A200">
        <f>CRI!C200*Planck!H200</f>
        <v>0.12873127929679337</v>
      </c>
      <c r="B200">
        <f>CRI!C200*Planck!I200</f>
        <v>0.1289212675075429</v>
      </c>
      <c r="C200">
        <f>CRI!C200*Planck!J200</f>
        <v>2.4809815799341998E-4</v>
      </c>
      <c r="D200">
        <f>CRI!D200*Planck!H200</f>
        <v>0.12927510485809546</v>
      </c>
      <c r="E200">
        <f>CRI!D200*Planck!I200</f>
        <v>0.12946589567444258</v>
      </c>
      <c r="F200">
        <f>CRI!D200*Planck!J200</f>
        <v>2.4914624918590878E-4</v>
      </c>
      <c r="G200">
        <f>CRI!E200*Planck!H200</f>
        <v>0.12496334505062894</v>
      </c>
      <c r="H200">
        <f>CRI!E200*Planck!I200</f>
        <v>0.12514777235116642</v>
      </c>
      <c r="I200">
        <f>CRI!E200*Planck!J200</f>
        <v>2.4083638330260471E-4</v>
      </c>
      <c r="J200">
        <f>CRI!F200*Planck!H200</f>
        <v>9.8471271278627412E-2</v>
      </c>
      <c r="K200">
        <f>CRI!F200*Planck!I200</f>
        <v>9.861660022076682E-2</v>
      </c>
      <c r="L200">
        <f>CRI!F200*Planck!J200</f>
        <v>1.8977936949707896E-4</v>
      </c>
      <c r="M200">
        <f>CRI!G200*Planck!H200</f>
        <v>0.10270534172019365</v>
      </c>
      <c r="N200">
        <f>CRI!G200*Planck!I200</f>
        <v>0.10285691952020021</v>
      </c>
      <c r="O200">
        <f>CRI!G200*Planck!J200</f>
        <v>1.9793950806717032E-4</v>
      </c>
      <c r="P200">
        <f>CRI!H200*Planck!H200</f>
        <v>8.7711294101436174E-2</v>
      </c>
      <c r="Q200">
        <f>CRI!H200*Planck!I200</f>
        <v>8.7840742918537079E-2</v>
      </c>
      <c r="R200">
        <f>CRI!H200*Planck!J200</f>
        <v>1.6904213661712199E-4</v>
      </c>
      <c r="S200">
        <f>CRI!I200*Planck!H200</f>
        <v>9.8665494693378153E-2</v>
      </c>
      <c r="T200">
        <f>CRI!I200*Planck!I200</f>
        <v>9.8811110280373857E-2</v>
      </c>
      <c r="U200">
        <f>CRI!I200*Planck!J200</f>
        <v>1.9015368778011068E-4</v>
      </c>
      <c r="V200">
        <f>CRI!J200*Planck!H200</f>
        <v>0.1072890143083112</v>
      </c>
      <c r="W200">
        <f>CRI!J200*Planck!I200</f>
        <v>0.10744735692692622</v>
      </c>
      <c r="X200">
        <f>CRI!J200*Planck!J200</f>
        <v>2.0677341954671876E-4</v>
      </c>
    </row>
    <row r="201" spans="1:24" x14ac:dyDescent="0.25">
      <c r="A201">
        <f>CRI!C201*Planck!H201</f>
        <v>0.13300301453832897</v>
      </c>
      <c r="B201">
        <f>CRI!C201*Planck!I201</f>
        <v>0.12968110130491048</v>
      </c>
      <c r="C201">
        <f>CRI!C201*Planck!J201</f>
        <v>2.4808655026423799E-4</v>
      </c>
      <c r="D201">
        <f>CRI!D201*Planck!H201</f>
        <v>0.13213267952350352</v>
      </c>
      <c r="E201">
        <f>CRI!D201*Planck!I201</f>
        <v>0.1288325039733495</v>
      </c>
      <c r="F201">
        <f>CRI!D201*Planck!J201</f>
        <v>2.4646314035769036E-4</v>
      </c>
      <c r="G201">
        <f>CRI!E201*Planck!H201</f>
        <v>0.125921652372249</v>
      </c>
      <c r="H201">
        <f>CRI!E201*Planck!I201</f>
        <v>0.12277660483448247</v>
      </c>
      <c r="I201">
        <f>CRI!E201*Planck!J201</f>
        <v>2.3487789693369115E-4</v>
      </c>
      <c r="J201">
        <f>CRI!F201*Planck!H201</f>
        <v>9.9020388277643506E-2</v>
      </c>
      <c r="K201">
        <f>CRI!F201*Planck!I201</f>
        <v>9.6547232768052035E-2</v>
      </c>
      <c r="L201">
        <f>CRI!F201*Planck!J201</f>
        <v>1.8469977254949072E-4</v>
      </c>
      <c r="M201">
        <f>CRI!G201*Planck!H201</f>
        <v>0.10376767017669151</v>
      </c>
      <c r="N201">
        <f>CRI!G201*Planck!I201</f>
        <v>0.10117594548565738</v>
      </c>
      <c r="O201">
        <f>CRI!G201*Planck!J201</f>
        <v>1.9355473567611429E-4</v>
      </c>
      <c r="P201">
        <f>CRI!H201*Planck!H201</f>
        <v>8.9169778337118824E-2</v>
      </c>
      <c r="Q201">
        <f>CRI!H201*Planck!I201</f>
        <v>8.6942653879020879E-2</v>
      </c>
      <c r="R201">
        <f>CRI!H201*Planck!J201</f>
        <v>1.6632572406174669E-4</v>
      </c>
      <c r="S201">
        <f>CRI!I201*Planck!H201</f>
        <v>0.10048413352984997</v>
      </c>
      <c r="T201">
        <f>CRI!I201*Planck!I201</f>
        <v>9.7974419189313683E-2</v>
      </c>
      <c r="U201">
        <f>CRI!I201*Planck!J201</f>
        <v>1.874300528468663E-4</v>
      </c>
      <c r="V201">
        <f>CRI!J201*Planck!H201</f>
        <v>0.10962265118551744</v>
      </c>
      <c r="W201">
        <f>CRI!J201*Planck!I201</f>
        <v>0.10688469117070402</v>
      </c>
      <c r="X201">
        <f>CRI!J201*Planck!J201</f>
        <v>2.0447585686561676E-4</v>
      </c>
    </row>
    <row r="202" spans="1:24" x14ac:dyDescent="0.25">
      <c r="A202">
        <f>CRI!C202*Planck!H202</f>
        <v>0.13724837600897979</v>
      </c>
      <c r="B202">
        <f>CRI!C202*Planck!I202</f>
        <v>0.13031331128212639</v>
      </c>
      <c r="C202">
        <f>CRI!C202*Planck!J202</f>
        <v>2.4714608497565494E-4</v>
      </c>
      <c r="D202">
        <f>CRI!D202*Planck!H202</f>
        <v>0.13483344857187163</v>
      </c>
      <c r="E202">
        <f>CRI!D202*Planck!I202</f>
        <v>0.12802040844431772</v>
      </c>
      <c r="F202">
        <f>CRI!D202*Planck!J202</f>
        <v>2.4279747350980767E-4</v>
      </c>
      <c r="G202">
        <f>CRI!E202*Planck!H202</f>
        <v>0.1267836904481778</v>
      </c>
      <c r="H202">
        <f>CRI!E202*Planck!I202</f>
        <v>0.12037739898495546</v>
      </c>
      <c r="I202">
        <f>CRI!E202*Planck!J202</f>
        <v>2.283021019569833E-4</v>
      </c>
      <c r="J202">
        <f>CRI!F202*Planck!H202</f>
        <v>9.9414512827618789E-2</v>
      </c>
      <c r="K202">
        <f>CRI!F202*Planck!I202</f>
        <v>9.4391166823123804E-2</v>
      </c>
      <c r="L202">
        <f>CRI!F202*Planck!J202</f>
        <v>1.7901783867738057E-4</v>
      </c>
      <c r="M202">
        <f>CRI!G202*Planck!H202</f>
        <v>0.10464685560801977</v>
      </c>
      <c r="N202">
        <f>CRI!G202*Planck!I202</f>
        <v>9.9359122971709263E-2</v>
      </c>
      <c r="O202">
        <f>CRI!G202*Planck!J202</f>
        <v>1.884398301867164E-4</v>
      </c>
      <c r="P202">
        <f>CRI!H202*Planck!H202</f>
        <v>9.0559778891555573E-2</v>
      </c>
      <c r="Q202">
        <f>CRI!H202*Planck!I202</f>
        <v>8.5983856417825327E-2</v>
      </c>
      <c r="R202">
        <f>CRI!H202*Planck!J202</f>
        <v>1.6307292996927379E-4</v>
      </c>
      <c r="S202">
        <f>CRI!I202*Planck!H202</f>
        <v>0.10223192817091163</v>
      </c>
      <c r="T202">
        <f>CRI!I202*Planck!I202</f>
        <v>9.7066220133900594E-2</v>
      </c>
      <c r="U202">
        <f>CRI!I202*Planck!J202</f>
        <v>1.8409121872086908E-4</v>
      </c>
      <c r="V202">
        <f>CRI!J202*Planck!H202</f>
        <v>0.11189163791934423</v>
      </c>
      <c r="W202">
        <f>CRI!J202*Planck!I202</f>
        <v>0.1062378314851353</v>
      </c>
      <c r="X202">
        <f>CRI!J202*Planck!J202</f>
        <v>2.0148566458425831E-4</v>
      </c>
    </row>
    <row r="203" spans="1:24" x14ac:dyDescent="0.25">
      <c r="A203">
        <f>CRI!C203*Planck!H203</f>
        <v>0.14153586593824638</v>
      </c>
      <c r="B203">
        <f>CRI!C203*Planck!I203</f>
        <v>0.13088973879022978</v>
      </c>
      <c r="C203">
        <f>CRI!C203*Planck!J203</f>
        <v>2.4509753815822274E-4</v>
      </c>
      <c r="D203">
        <f>CRI!D203*Planck!H203</f>
        <v>0.13740432765507793</v>
      </c>
      <c r="E203">
        <f>CRI!D203*Planck!I203</f>
        <v>0.12706896895849187</v>
      </c>
      <c r="F203">
        <f>CRI!D203*Planck!J203</f>
        <v>2.3794295684204344E-4</v>
      </c>
      <c r="G203">
        <f>CRI!E203*Planck!H203</f>
        <v>0.12750499830332773</v>
      </c>
      <c r="H203">
        <f>CRI!E203*Planck!I203</f>
        <v>0.1179142531240307</v>
      </c>
      <c r="I203">
        <f>CRI!E203*Planck!J203</f>
        <v>2.2080029665872265E-4</v>
      </c>
      <c r="J203">
        <f>CRI!F203*Planck!H203</f>
        <v>9.960688831203178E-2</v>
      </c>
      <c r="K203">
        <f>CRI!F203*Planck!I203</f>
        <v>9.2114599408731082E-2</v>
      </c>
      <c r="L203">
        <f>CRI!F203*Planck!J203</f>
        <v>1.7248916341481863E-4</v>
      </c>
      <c r="M203">
        <f>CRI!G203*Planck!H203</f>
        <v>0.1053746793806135</v>
      </c>
      <c r="N203">
        <f>CRI!G203*Planck!I203</f>
        <v>9.7448545411454313E-2</v>
      </c>
      <c r="O203">
        <f>CRI!G203*Planck!J203</f>
        <v>1.8247724228196007E-4</v>
      </c>
      <c r="P203">
        <f>CRI!H203*Planck!H203</f>
        <v>9.1793781261683499E-2</v>
      </c>
      <c r="Q203">
        <f>CRI!H203*Planck!I203</f>
        <v>8.4889183192276202E-2</v>
      </c>
      <c r="R203">
        <f>CRI!H203*Planck!J203</f>
        <v>1.5895921260897453E-4</v>
      </c>
      <c r="S203">
        <f>CRI!I203*Planck!H203</f>
        <v>0.10402477083264758</v>
      </c>
      <c r="T203">
        <f>CRI!I203*Planck!I203</f>
        <v>9.6200175070391442E-2</v>
      </c>
      <c r="U203">
        <f>CRI!I203*Planck!J203</f>
        <v>1.8013960680241637E-4</v>
      </c>
      <c r="V203">
        <f>CRI!J203*Planck!H203</f>
        <v>0.11412863178257442</v>
      </c>
      <c r="W203">
        <f>CRI!J203*Planck!I203</f>
        <v>0.10554403792622577</v>
      </c>
      <c r="X203">
        <f>CRI!J203*Planck!J203</f>
        <v>1.9763645417960742E-4</v>
      </c>
    </row>
    <row r="204" spans="1:24" x14ac:dyDescent="0.25">
      <c r="A204">
        <f>CRI!C204*Planck!H204</f>
        <v>0.1459006432336053</v>
      </c>
      <c r="B204">
        <f>CRI!C204*Planck!I204</f>
        <v>0.13144574615047974</v>
      </c>
      <c r="C204">
        <f>CRI!C204*Planck!J204</f>
        <v>2.4209519901036334E-4</v>
      </c>
      <c r="D204">
        <f>CRI!D204*Planck!H204</f>
        <v>0.13987855576737335</v>
      </c>
      <c r="E204">
        <f>CRI!D204*Planck!I204</f>
        <v>0.12602028836743973</v>
      </c>
      <c r="F204">
        <f>CRI!D204*Planck!J204</f>
        <v>2.3210265592567712E-4</v>
      </c>
      <c r="G204">
        <f>CRI!E204*Planck!H204</f>
        <v>0.12808357066109841</v>
      </c>
      <c r="H204">
        <f>CRI!E204*Planck!I204</f>
        <v>0.1153938745027269</v>
      </c>
      <c r="I204">
        <f>CRI!E204*Planck!J204</f>
        <v>2.1253105429773999E-4</v>
      </c>
      <c r="J204">
        <f>CRI!F204*Planck!H204</f>
        <v>9.9592867200166663E-2</v>
      </c>
      <c r="K204">
        <f>CRI!F204*Planck!I204</f>
        <v>8.9725846646413449E-2</v>
      </c>
      <c r="L204">
        <f>CRI!F204*Planck!J204</f>
        <v>1.6525598839363829E-4</v>
      </c>
      <c r="M204">
        <f>CRI!G204*Planck!H204</f>
        <v>0.10590567613028565</v>
      </c>
      <c r="N204">
        <f>CRI!G204*Planck!I204</f>
        <v>9.5413223081048493E-2</v>
      </c>
      <c r="O204">
        <f>CRI!G204*Planck!J204</f>
        <v>1.75730930109999E-4</v>
      </c>
      <c r="P204">
        <f>CRI!H204*Planck!H204</f>
        <v>9.2906273530764319E-2</v>
      </c>
      <c r="Q204">
        <f>CRI!H204*Planck!I204</f>
        <v>8.3701717659727642E-2</v>
      </c>
      <c r="R204">
        <f>CRI!H204*Planck!J204</f>
        <v>1.5416081986512463E-4</v>
      </c>
      <c r="S204">
        <f>CRI!I204*Planck!H204</f>
        <v>0.1059472077679838</v>
      </c>
      <c r="T204">
        <f>CRI!I204*Planck!I204</f>
        <v>9.545064003127636E-2</v>
      </c>
      <c r="U204">
        <f>CRI!I204*Planck!J204</f>
        <v>1.757998442002382E-4</v>
      </c>
      <c r="V204">
        <f>CRI!J204*Planck!H204</f>
        <v>0.11633011719252162</v>
      </c>
      <c r="W204">
        <f>CRI!J204*Planck!I204</f>
        <v>0.1048048775882419</v>
      </c>
      <c r="X204">
        <f>CRI!J204*Planck!J204</f>
        <v>1.9302836676004205E-4</v>
      </c>
    </row>
    <row r="205" spans="1:24" x14ac:dyDescent="0.25">
      <c r="A205">
        <f>CRI!C205*Planck!H205</f>
        <v>0.1502532769771581</v>
      </c>
      <c r="B205">
        <f>CRI!C205*Planck!I205</f>
        <v>0.13190480300714502</v>
      </c>
      <c r="C205">
        <f>CRI!C205*Planck!J205</f>
        <v>2.3807044154769931E-4</v>
      </c>
      <c r="D205">
        <f>CRI!D205*Planck!H205</f>
        <v>0.14224987842777204</v>
      </c>
      <c r="E205">
        <f>CRI!D205*Planck!I205</f>
        <v>0.12487875518786901</v>
      </c>
      <c r="F205">
        <f>CRI!D205*Planck!J205</f>
        <v>2.2538936952805734E-4</v>
      </c>
      <c r="G205">
        <f>CRI!E205*Planck!H205</f>
        <v>0.12855985459329591</v>
      </c>
      <c r="H205">
        <f>CRI!E205*Planck!I205</f>
        <v>0.11286051549700214</v>
      </c>
      <c r="I205">
        <f>CRI!E205*Planck!J205</f>
        <v>2.0369806212603821E-4</v>
      </c>
      <c r="J205">
        <f>CRI!F205*Planck!H205</f>
        <v>9.9452757763686644E-2</v>
      </c>
      <c r="K205">
        <f>CRI!F205*Planck!I205</f>
        <v>8.7307888954266721E-2</v>
      </c>
      <c r="L205">
        <f>CRI!F205*Planck!J205</f>
        <v>1.5757900546512982E-4</v>
      </c>
      <c r="M205">
        <f>CRI!G205*Planck!H205</f>
        <v>0.10631883125605468</v>
      </c>
      <c r="N205">
        <f>CRI!G205*Planck!I205</f>
        <v>9.3335498399224573E-2</v>
      </c>
      <c r="O205">
        <f>CRI!G205*Planck!J205</f>
        <v>1.6845803040829634E-4</v>
      </c>
      <c r="P205">
        <f>CRI!H205*Planck!H205</f>
        <v>9.3934625079636264E-2</v>
      </c>
      <c r="Q205">
        <f>CRI!H205*Planck!I205</f>
        <v>8.2463613878871148E-2</v>
      </c>
      <c r="R205">
        <f>CRI!H205*Planck!J205</f>
        <v>1.4883574002000826E-4</v>
      </c>
      <c r="S205">
        <f>CRI!I205*Planck!H205</f>
        <v>0.10796163411619179</v>
      </c>
      <c r="T205">
        <f>CRI!I205*Planck!I205</f>
        <v>9.4777687162128574E-2</v>
      </c>
      <c r="U205">
        <f>CRI!I205*Planck!J205</f>
        <v>1.7106098729653861E-4</v>
      </c>
      <c r="V205">
        <f>CRI!J205*Planck!H205</f>
        <v>0.11845029853091353</v>
      </c>
      <c r="W205">
        <f>CRI!J205*Planck!I205</f>
        <v>0.10398550772528506</v>
      </c>
      <c r="X205">
        <f>CRI!J205*Planck!J205</f>
        <v>1.87679865890701E-4</v>
      </c>
    </row>
    <row r="206" spans="1:24" x14ac:dyDescent="0.25">
      <c r="A206">
        <f>CRI!C206*Planck!H206</f>
        <v>0.15449919671842344</v>
      </c>
      <c r="B206">
        <f>CRI!C206*Planck!I206</f>
        <v>0.13219425123251813</v>
      </c>
      <c r="C206">
        <f>CRI!C206*Planck!J206</f>
        <v>2.329797420904972E-4</v>
      </c>
      <c r="D206">
        <f>CRI!D206*Planck!H206</f>
        <v>0.14442687339644888</v>
      </c>
      <c r="E206">
        <f>CRI!D206*Planck!I206</f>
        <v>0.12357606247813298</v>
      </c>
      <c r="F206">
        <f>CRI!D206*Planck!J206</f>
        <v>2.177910075232714E-4</v>
      </c>
      <c r="G206">
        <f>CRI!E206*Planck!H206</f>
        <v>0.12889159505238643</v>
      </c>
      <c r="H206">
        <f>CRI!E206*Planck!I206</f>
        <v>0.11028360185696265</v>
      </c>
      <c r="I206">
        <f>CRI!E206*Planck!J206</f>
        <v>1.9436431522466894E-4</v>
      </c>
      <c r="J206">
        <f>CRI!F206*Planck!H206</f>
        <v>9.9186777119783451E-2</v>
      </c>
      <c r="K206">
        <f>CRI!F206*Planck!I206</f>
        <v>8.4867248581318278E-2</v>
      </c>
      <c r="L206">
        <f>CRI!F206*Planck!J206</f>
        <v>1.4957042006030814E-4</v>
      </c>
      <c r="M206">
        <f>CRI!G206*Planck!H206</f>
        <v>0.1066129816029342</v>
      </c>
      <c r="N206">
        <f>CRI!G206*Planck!I206</f>
        <v>9.1221336900229363E-2</v>
      </c>
      <c r="O206">
        <f>CRI!G206*Planck!J206</f>
        <v>1.6076889385139835E-4</v>
      </c>
      <c r="P206">
        <f>CRI!H206*Planck!H206</f>
        <v>9.4918843508777273E-2</v>
      </c>
      <c r="Q206">
        <f>CRI!H206*Planck!I206</f>
        <v>8.121547368539235E-2</v>
      </c>
      <c r="R206">
        <f>CRI!H206*Planck!J206</f>
        <v>1.4313451558267009E-4</v>
      </c>
      <c r="S206">
        <f>CRI!I206*Planck!H206</f>
        <v>0.10994196981951901</v>
      </c>
      <c r="T206">
        <f>CRI!I206*Planck!I206</f>
        <v>9.4069721319051586E-2</v>
      </c>
      <c r="U206">
        <f>CRI!I206*Planck!J206</f>
        <v>1.6578889934395602E-4</v>
      </c>
      <c r="V206">
        <f>CRI!J206*Planck!H206</f>
        <v>0.12056912451092437</v>
      </c>
      <c r="W206">
        <f>CRI!J206*Planck!I206</f>
        <v>0.1031626408099071</v>
      </c>
      <c r="X206">
        <f>CRI!J206*Planck!J206</f>
        <v>1.8181430149327474E-4</v>
      </c>
    </row>
    <row r="207" spans="1:24" x14ac:dyDescent="0.25">
      <c r="A207">
        <f>CRI!C207*Planck!H207</f>
        <v>0.15853940579732484</v>
      </c>
      <c r="B207">
        <f>CRI!C207*Planck!I207</f>
        <v>0.13224577657097514</v>
      </c>
      <c r="C207">
        <f>CRI!C207*Planck!J207</f>
        <v>2.2680887810776085E-4</v>
      </c>
      <c r="D207">
        <f>CRI!D207*Planck!H207</f>
        <v>0.14644375630870063</v>
      </c>
      <c r="E207">
        <f>CRI!D207*Planck!I207</f>
        <v>0.12215618053831219</v>
      </c>
      <c r="F207">
        <f>CRI!D207*Planck!J207</f>
        <v>2.0950465852460746E-4</v>
      </c>
      <c r="G207">
        <f>CRI!E207*Planck!H207</f>
        <v>0.1291642570392374</v>
      </c>
      <c r="H207">
        <f>CRI!E207*Planck!I207</f>
        <v>0.10774247192022225</v>
      </c>
      <c r="I207">
        <f>CRI!E207*Planck!J207</f>
        <v>1.8478434483438827E-4</v>
      </c>
      <c r="J207">
        <f>CRI!F207*Planck!H207</f>
        <v>9.8925133317676814E-2</v>
      </c>
      <c r="K207">
        <f>CRI!F207*Planck!I207</f>
        <v>8.2518481838564875E-2</v>
      </c>
      <c r="L207">
        <f>CRI!F207*Planck!J207</f>
        <v>1.4152379587650474E-4</v>
      </c>
      <c r="M207">
        <f>CRI!G207*Planck!H207</f>
        <v>0.10670090798893525</v>
      </c>
      <c r="N207">
        <f>CRI!G207*Planck!I207</f>
        <v>8.9004650716705339E-2</v>
      </c>
      <c r="O207">
        <f>CRI!G207*Planck!J207</f>
        <v>1.5264793703710335E-4</v>
      </c>
      <c r="P207">
        <f>CRI!H207*Planck!H207</f>
        <v>9.5901220945520754E-2</v>
      </c>
      <c r="Q207">
        <f>CRI!H207*Planck!I207</f>
        <v>7.9996082830399134E-2</v>
      </c>
      <c r="R207">
        <f>CRI!H207*Planck!J207</f>
        <v>1.3719774098071638E-4</v>
      </c>
      <c r="S207">
        <f>CRI!I207*Planck!H207</f>
        <v>0.11188475776977422</v>
      </c>
      <c r="T207">
        <f>CRI!I207*Planck!I207</f>
        <v>9.3328763302132314E-2</v>
      </c>
      <c r="U207">
        <f>CRI!I207*Planck!J207</f>
        <v>1.600640311441691E-4</v>
      </c>
      <c r="V207">
        <f>CRI!J207*Planck!H207</f>
        <v>0.1226844448131887</v>
      </c>
      <c r="W207">
        <f>CRI!J207*Planck!I207</f>
        <v>0.10233733118843852</v>
      </c>
      <c r="X207">
        <f>CRI!J207*Planck!J207</f>
        <v>1.7551422720055607E-4</v>
      </c>
    </row>
    <row r="208" spans="1:24" x14ac:dyDescent="0.25">
      <c r="A208">
        <f>CRI!C208*Planck!H208</f>
        <v>0.16244286965001151</v>
      </c>
      <c r="B208">
        <f>CRI!C208*Planck!I208</f>
        <v>0.13213570173966563</v>
      </c>
      <c r="C208">
        <f>CRI!C208*Planck!J208</f>
        <v>2.194614751280713E-4</v>
      </c>
      <c r="D208">
        <f>CRI!D208*Planck!H208</f>
        <v>0.14829081539709307</v>
      </c>
      <c r="E208">
        <f>CRI!D208*Planck!I208</f>
        <v>0.12062401382257726</v>
      </c>
      <c r="F208">
        <f>CRI!D208*Planck!J208</f>
        <v>2.0034194892707774E-4</v>
      </c>
      <c r="G208">
        <f>CRI!E208*Planck!H208</f>
        <v>0.1293340513669492</v>
      </c>
      <c r="H208">
        <f>CRI!E208*Planck!I208</f>
        <v>0.10520403679783541</v>
      </c>
      <c r="I208">
        <f>CRI!E208*Planck!J208</f>
        <v>1.7473122555908017E-4</v>
      </c>
      <c r="J208">
        <f>CRI!F208*Planck!H208</f>
        <v>9.8627587972499597E-2</v>
      </c>
      <c r="K208">
        <f>CRI!F208*Planck!I208</f>
        <v>8.0226516409831944E-2</v>
      </c>
      <c r="L208">
        <f>CRI!F208*Planck!J208</f>
        <v>1.3324657457359102E-4</v>
      </c>
      <c r="M208">
        <f>CRI!G208*Planck!H208</f>
        <v>0.10662087787461094</v>
      </c>
      <c r="N208">
        <f>CRI!G208*Planck!I208</f>
        <v>8.6728488288928152E-2</v>
      </c>
      <c r="O208">
        <f>CRI!G208*Planck!J208</f>
        <v>1.4404556622415221E-4</v>
      </c>
      <c r="P208">
        <f>CRI!H208*Planck!H208</f>
        <v>9.6836741600988305E-2</v>
      </c>
      <c r="Q208">
        <f>CRI!H208*Planck!I208</f>
        <v>7.8769790469706572E-2</v>
      </c>
      <c r="R208">
        <f>CRI!H208*Planck!J208</f>
        <v>1.3082712835679863E-4</v>
      </c>
      <c r="S208">
        <f>CRI!I208*Planck!H208</f>
        <v>0.11382794254044903</v>
      </c>
      <c r="T208">
        <f>CRI!I208*Planck!I208</f>
        <v>9.2590921950408342E-2</v>
      </c>
      <c r="U208">
        <f>CRI!I208*Planck!J208</f>
        <v>1.5378236197465819E-4</v>
      </c>
      <c r="V208">
        <f>CRI!J208*Planck!H208</f>
        <v>0.12479141666848155</v>
      </c>
      <c r="W208">
        <f>CRI!J208*Planck!I208</f>
        <v>0.10150892709605397</v>
      </c>
      <c r="X208">
        <f>CRI!J208*Planck!J208</f>
        <v>1.6859409369209458E-4</v>
      </c>
    </row>
    <row r="209" spans="1:24" x14ac:dyDescent="0.25">
      <c r="A209">
        <f>CRI!C209*Planck!H209</f>
        <v>0.1661523502208366</v>
      </c>
      <c r="B209">
        <f>CRI!C209*Planck!I209</f>
        <v>0.13183192078049766</v>
      </c>
      <c r="C209">
        <f>CRI!C209*Planck!J209</f>
        <v>2.1110873704261612E-4</v>
      </c>
      <c r="D209">
        <f>CRI!D209*Planck!H209</f>
        <v>0.15004889620315062</v>
      </c>
      <c r="E209">
        <f>CRI!D209*Planck!I209</f>
        <v>0.11905479622264276</v>
      </c>
      <c r="F209">
        <f>CRI!D209*Planck!J209</f>
        <v>1.9064811860911775E-4</v>
      </c>
      <c r="G209">
        <f>CRI!E209*Planck!H209</f>
        <v>0.12935706076672673</v>
      </c>
      <c r="H209">
        <f>CRI!E209*Planck!I209</f>
        <v>0.10263706631131683</v>
      </c>
      <c r="I209">
        <f>CRI!E209*Planck!J209</f>
        <v>1.643576253342938E-4</v>
      </c>
      <c r="J209">
        <f>CRI!F209*Planck!H209</f>
        <v>9.8341367138142524E-2</v>
      </c>
      <c r="K209">
        <f>CRI!F209*Planck!I209</f>
        <v>7.8027974354681173E-2</v>
      </c>
      <c r="L209">
        <f>CRI!F209*Planck!J209</f>
        <v>1.2494991366648734E-4</v>
      </c>
      <c r="M209">
        <f>CRI!G209*Planck!H209</f>
        <v>0.10632691556883064</v>
      </c>
      <c r="N209">
        <f>CRI!G209*Planck!I209</f>
        <v>8.436402790254896E-2</v>
      </c>
      <c r="O209">
        <f>CRI!G209*Planck!J209</f>
        <v>1.3509613814994818E-4</v>
      </c>
      <c r="P209">
        <f>CRI!H209*Planck!H209</f>
        <v>9.7723700408697045E-2</v>
      </c>
      <c r="Q209">
        <f>CRI!H209*Planck!I209</f>
        <v>7.7537892864790847E-2</v>
      </c>
      <c r="R209">
        <f>CRI!H209*Planck!J209</f>
        <v>1.2416512282246276E-4</v>
      </c>
      <c r="S209">
        <f>CRI!I209*Planck!H209</f>
        <v>0.11590074987523571</v>
      </c>
      <c r="T209">
        <f>CRI!I209*Planck!I209</f>
        <v>9.1960290995849014E-2</v>
      </c>
      <c r="U209">
        <f>CRI!I209*Planck!J209</f>
        <v>1.4726039623232939E-4</v>
      </c>
      <c r="V209">
        <f>CRI!J209*Planck!H209</f>
        <v>0.12688639384894479</v>
      </c>
      <c r="W209">
        <f>CRI!J209*Planck!I209</f>
        <v>0.10067674035175553</v>
      </c>
      <c r="X209">
        <f>CRI!J209*Planck!J209</f>
        <v>1.6121846195819544E-4</v>
      </c>
    </row>
    <row r="210" spans="1:24" x14ac:dyDescent="0.25">
      <c r="A210">
        <f>CRI!C210*Planck!H210</f>
        <v>0.16974710953111025</v>
      </c>
      <c r="B210">
        <f>CRI!C210*Planck!I210</f>
        <v>0.13141066616194788</v>
      </c>
      <c r="C210">
        <f>CRI!C210*Planck!J210</f>
        <v>2.0270286014852586E-4</v>
      </c>
      <c r="D210">
        <f>CRI!D210*Planck!H210</f>
        <v>0.15162828614292201</v>
      </c>
      <c r="E210">
        <f>CRI!D210*Planck!I210</f>
        <v>0.11738387855955798</v>
      </c>
      <c r="F210">
        <f>CRI!D210*Planck!J210</f>
        <v>1.810663366550955E-4</v>
      </c>
      <c r="G210">
        <f>CRI!E210*Planck!H210</f>
        <v>0.12928025336437035</v>
      </c>
      <c r="H210">
        <f>CRI!E210*Planck!I210</f>
        <v>0.10008302505489029</v>
      </c>
      <c r="I210">
        <f>CRI!E210*Planck!J210</f>
        <v>1.5437951898015188E-4</v>
      </c>
      <c r="J210">
        <f>CRI!F210*Planck!H210</f>
        <v>9.7895067888515999E-2</v>
      </c>
      <c r="K210">
        <f>CRI!F210*Planck!I210</f>
        <v>7.5786009674829125E-2</v>
      </c>
      <c r="L210">
        <f>CRI!F210*Planck!J210</f>
        <v>1.1690102005418527E-4</v>
      </c>
      <c r="M210">
        <f>CRI!G210*Planck!H210</f>
        <v>0.10590830673341498</v>
      </c>
      <c r="N210">
        <f>CRI!G210*Planck!I210</f>
        <v>8.1989502963355373E-2</v>
      </c>
      <c r="O210">
        <f>CRI!G210*Planck!J210</f>
        <v>1.2646999850336822E-4</v>
      </c>
      <c r="P210">
        <f>CRI!H210*Planck!H210</f>
        <v>9.8562837792257579E-2</v>
      </c>
      <c r="Q210">
        <f>CRI!H210*Planck!I210</f>
        <v>7.630296744887298E-2</v>
      </c>
      <c r="R210">
        <f>CRI!H210*Planck!J210</f>
        <v>1.1769843492495052E-4</v>
      </c>
      <c r="S210">
        <f>CRI!I210*Planck!H210</f>
        <v>0.11797268299434624</v>
      </c>
      <c r="T210">
        <f>CRI!I210*Planck!I210</f>
        <v>9.1329206747747693E-2</v>
      </c>
      <c r="U210">
        <f>CRI!I210*Planck!J210</f>
        <v>1.4087662716852703E-4</v>
      </c>
      <c r="V210">
        <f>CRI!J210*Planck!H210</f>
        <v>0.12901314540287373</v>
      </c>
      <c r="W210">
        <f>CRI!J210*Planck!I210</f>
        <v>9.9876241945272753E-2</v>
      </c>
      <c r="X210">
        <f>CRI!J210*Planck!J210</f>
        <v>1.5406055303184579E-4</v>
      </c>
    </row>
    <row r="211" spans="1:24" x14ac:dyDescent="0.25">
      <c r="A211">
        <f>CRI!C211*Planck!H211</f>
        <v>0.17308562406197012</v>
      </c>
      <c r="B211">
        <f>CRI!C211*Planck!I211</f>
        <v>0.13077483722076544</v>
      </c>
      <c r="C211">
        <f>CRI!C211*Planck!J211</f>
        <v>1.9496102704881534E-4</v>
      </c>
      <c r="D211">
        <f>CRI!D211*Planck!H211</f>
        <v>0.15298130475168684</v>
      </c>
      <c r="E211">
        <f>CRI!D211*Planck!I211</f>
        <v>0.11558501946735529</v>
      </c>
      <c r="F211">
        <f>CRI!D211*Planck!J211</f>
        <v>1.7231582608488759E-4</v>
      </c>
      <c r="G211">
        <f>CRI!E211*Planck!H211</f>
        <v>0.12910742557072546</v>
      </c>
      <c r="H211">
        <f>CRI!E211*Planck!I211</f>
        <v>9.7547110885180754E-2</v>
      </c>
      <c r="I211">
        <f>CRI!E211*Planck!J211</f>
        <v>1.4542464994022342E-4</v>
      </c>
      <c r="J211">
        <f>CRI!F211*Planck!H211</f>
        <v>9.7380296659184643E-2</v>
      </c>
      <c r="K211">
        <f>CRI!F211*Planck!I211</f>
        <v>7.3575679743080366E-2</v>
      </c>
      <c r="L211">
        <f>CRI!F211*Planck!J211</f>
        <v>1.0968769216902496E-4</v>
      </c>
      <c r="M211">
        <f>CRI!G211*Planck!H211</f>
        <v>0.10536817352800255</v>
      </c>
      <c r="N211">
        <f>CRI!G211*Planck!I211</f>
        <v>7.9610919832604946E-2</v>
      </c>
      <c r="O211">
        <f>CRI!G211*Planck!J211</f>
        <v>1.1868511576629983E-4</v>
      </c>
      <c r="P211">
        <f>CRI!H211*Planck!H211</f>
        <v>9.9265076594523702E-2</v>
      </c>
      <c r="Q211">
        <f>CRI!H211*Planck!I211</f>
        <v>7.4999725157462574E-2</v>
      </c>
      <c r="R211">
        <f>CRI!H211*Planck!J211</f>
        <v>1.1181067975939319E-4</v>
      </c>
      <c r="S211">
        <f>CRI!I211*Planck!H211</f>
        <v>0.12004253159599951</v>
      </c>
      <c r="T211">
        <f>CRI!I211*Planck!I211</f>
        <v>9.0698130558866358E-2</v>
      </c>
      <c r="U211">
        <f>CRI!I211*Planck!J211</f>
        <v>1.3521409057702386E-4</v>
      </c>
      <c r="V211">
        <f>CRI!J211*Planck!H211</f>
        <v>0.13117170835704919</v>
      </c>
      <c r="W211">
        <f>CRI!J211*Planck!I211</f>
        <v>9.9106779672361256E-2</v>
      </c>
      <c r="X211">
        <f>CRI!J211*Planck!J211</f>
        <v>1.4774982682491244E-4</v>
      </c>
    </row>
    <row r="212" spans="1:24" x14ac:dyDescent="0.25">
      <c r="A212">
        <f>CRI!C212*Planck!H212</f>
        <v>0.17624878435794822</v>
      </c>
      <c r="B212">
        <f>CRI!C212*Planck!I212</f>
        <v>0.13000129568251662</v>
      </c>
      <c r="C212">
        <f>CRI!C212*Planck!J212</f>
        <v>1.8890544947261333E-4</v>
      </c>
      <c r="D212">
        <f>CRI!D212*Planck!H212</f>
        <v>0.15410470632323167</v>
      </c>
      <c r="E212">
        <f>CRI!D212*Planck!I212</f>
        <v>0.113667799558303</v>
      </c>
      <c r="F212">
        <f>CRI!D212*Planck!J212</f>
        <v>1.6517117505169523E-4</v>
      </c>
      <c r="G212">
        <f>CRI!E212*Planck!H212</f>
        <v>0.12879718856926983</v>
      </c>
      <c r="H212">
        <f>CRI!E212*Planck!I212</f>
        <v>9.5000946844915987E-2</v>
      </c>
      <c r="I212">
        <f>CRI!E212*Planck!J212</f>
        <v>1.3804628999921742E-4</v>
      </c>
      <c r="J212">
        <f>CRI!F212*Planck!H212</f>
        <v>9.6710871416925429E-2</v>
      </c>
      <c r="K212">
        <f>CRI!F212*Planck!I212</f>
        <v>7.1334044297586038E-2</v>
      </c>
      <c r="L212">
        <f>CRI!F212*Planck!J212</f>
        <v>1.0365581073625448E-4</v>
      </c>
      <c r="M212">
        <f>CRI!G212*Planck!H212</f>
        <v>0.10484543069498459</v>
      </c>
      <c r="N212">
        <f>CRI!G212*Planck!I212</f>
        <v>7.7334104098317577E-2</v>
      </c>
      <c r="O212">
        <f>CRI!G212*Planck!J212</f>
        <v>1.1237452378883665E-4</v>
      </c>
      <c r="P212">
        <f>CRI!H212*Planck!H212</f>
        <v>9.9874311136170665E-2</v>
      </c>
      <c r="Q212">
        <f>CRI!H212*Planck!I212</f>
        <v>7.3667400886759424E-2</v>
      </c>
      <c r="R212">
        <f>CRI!H212*Planck!J212</f>
        <v>1.0704642136781421E-4</v>
      </c>
      <c r="S212">
        <f>CRI!I212*Planck!H212</f>
        <v>0.12201838917088724</v>
      </c>
      <c r="T212">
        <f>CRI!I212*Planck!I212</f>
        <v>9.0000897010973052E-2</v>
      </c>
      <c r="U212">
        <f>CRI!I212*Planck!J212</f>
        <v>1.3078069578873231E-4</v>
      </c>
      <c r="V212">
        <f>CRI!J212*Planck!H212</f>
        <v>0.13331638816819161</v>
      </c>
      <c r="W212">
        <f>CRI!J212*Planck!I212</f>
        <v>9.8334313400877948E-2</v>
      </c>
      <c r="X212">
        <f>CRI!J212*Planck!J212</f>
        <v>1.4289001947287417E-4</v>
      </c>
    </row>
    <row r="213" spans="1:24" x14ac:dyDescent="0.25">
      <c r="A213">
        <f>CRI!C213*Planck!H213</f>
        <v>0.17918655616212006</v>
      </c>
      <c r="B213">
        <f>CRI!C213*Planck!I213</f>
        <v>0.12906397985828891</v>
      </c>
      <c r="C213">
        <f>CRI!C213*Planck!J213</f>
        <v>1.8522030516185032E-4</v>
      </c>
      <c r="D213">
        <f>CRI!D213*Planck!H213</f>
        <v>0.15504342971652613</v>
      </c>
      <c r="E213">
        <f>CRI!D213*Planck!I213</f>
        <v>0.11167423783729136</v>
      </c>
      <c r="F213">
        <f>CRI!D213*Planck!J213</f>
        <v>1.6026420720677737E-4</v>
      </c>
      <c r="G213">
        <f>CRI!E213*Planck!H213</f>
        <v>0.12830866822874976</v>
      </c>
      <c r="H213">
        <f>CRI!E213*Planck!I213</f>
        <v>9.2417800345113252E-2</v>
      </c>
      <c r="I213">
        <f>CRI!E213*Planck!J213</f>
        <v>1.3262920608138584E-4</v>
      </c>
      <c r="J213">
        <f>CRI!F213*Planck!H213</f>
        <v>9.5845029279307048E-2</v>
      </c>
      <c r="K213">
        <f>CRI!F213*Planck!I213</f>
        <v>6.9034983390325558E-2</v>
      </c>
      <c r="L213">
        <f>CRI!F213*Planck!J213</f>
        <v>9.9072419000553277E-5</v>
      </c>
      <c r="M213">
        <f>CRI!G213*Planck!H213</f>
        <v>0.1043019436274812</v>
      </c>
      <c r="N213">
        <f>CRI!G213*Planck!I213</f>
        <v>7.5126305454177811E-2</v>
      </c>
      <c r="O213">
        <f>CRI!G213*Planck!J213</f>
        <v>1.0781410303001386E-4</v>
      </c>
      <c r="P213">
        <f>CRI!H213*Planck!H213</f>
        <v>0.1003917574234867</v>
      </c>
      <c r="Q213">
        <f>CRI!H213*Planck!I213</f>
        <v>7.2309887725729993E-2</v>
      </c>
      <c r="R213">
        <f>CRI!H213*Planck!J213</f>
        <v>1.0377224912391919E-4</v>
      </c>
      <c r="S213">
        <f>CRI!I213*Planck!H213</f>
        <v>0.12389834192889551</v>
      </c>
      <c r="T213">
        <f>CRI!I213*Planck!I213</f>
        <v>8.9241143139770954E-2</v>
      </c>
      <c r="U213">
        <f>CRI!I213*Planck!J213</f>
        <v>1.2807037086172093E-4</v>
      </c>
      <c r="V213">
        <f>CRI!J213*Planck!H213</f>
        <v>0.13558343325943722</v>
      </c>
      <c r="W213">
        <f>CRI!J213*Planck!I213</f>
        <v>9.7657647281760351E-2</v>
      </c>
      <c r="X213">
        <f>CRI!J213*Planck!J213</f>
        <v>1.401489342787713E-4</v>
      </c>
    </row>
    <row r="214" spans="1:24" x14ac:dyDescent="0.25">
      <c r="A214">
        <f>CRI!C214*Planck!H214</f>
        <v>0.18192577716495142</v>
      </c>
      <c r="B214">
        <f>CRI!C214*Planck!I214</f>
        <v>0.12800029427198725</v>
      </c>
      <c r="C214">
        <f>CRI!C214*Planck!J214</f>
        <v>1.833962325688338E-4</v>
      </c>
      <c r="D214">
        <f>CRI!D214*Planck!H214</f>
        <v>0.15583192668487425</v>
      </c>
      <c r="E214">
        <f>CRI!D214*Planck!I214</f>
        <v>0.10964104583458342</v>
      </c>
      <c r="F214">
        <f>CRI!D214*Planck!J214</f>
        <v>1.570914727605434E-4</v>
      </c>
      <c r="G214">
        <f>CRI!E214*Planck!H214</f>
        <v>0.1276816431547034</v>
      </c>
      <c r="H214">
        <f>CRI!E214*Planck!I214</f>
        <v>8.9834921425755429E-2</v>
      </c>
      <c r="I214">
        <f>CRI!E214*Planck!J214</f>
        <v>1.2871365832638071E-4</v>
      </c>
      <c r="J214">
        <f>CRI!F214*Planck!H214</f>
        <v>9.4824412865429336E-2</v>
      </c>
      <c r="K214">
        <f>CRI!F214*Planck!I214</f>
        <v>6.6717058682334476E-2</v>
      </c>
      <c r="L214">
        <f>CRI!F214*Planck!J214</f>
        <v>9.5590852192999285E-5</v>
      </c>
      <c r="M214">
        <f>CRI!G214*Planck!H214</f>
        <v>0.10368992423694418</v>
      </c>
      <c r="N214">
        <f>CRI!G214*Planck!I214</f>
        <v>7.2954701759140692E-2</v>
      </c>
      <c r="O214">
        <f>CRI!G214*Planck!J214</f>
        <v>1.0452802102453752E-4</v>
      </c>
      <c r="P214">
        <f>CRI!H214*Planck!H214</f>
        <v>0.10076521945458877</v>
      </c>
      <c r="Q214">
        <f>CRI!H214*Planck!I214</f>
        <v>7.0896922599781947E-2</v>
      </c>
      <c r="R214">
        <f>CRI!H214*Planck!J214</f>
        <v>1.0157967666774141E-4</v>
      </c>
      <c r="S214">
        <f>CRI!I214*Planck!H214</f>
        <v>0.12576230564128266</v>
      </c>
      <c r="T214">
        <f>CRI!I214*Planck!I214</f>
        <v>8.8484503852426261E-2</v>
      </c>
      <c r="U214">
        <f>CRI!I214*Planck!J214</f>
        <v>1.2677880734223327E-4</v>
      </c>
      <c r="V214">
        <f>CRI!J214*Planck!H214</f>
        <v>0.13800950691739594</v>
      </c>
      <c r="W214">
        <f>CRI!J214*Planck!I214</f>
        <v>9.7101454082241023E-2</v>
      </c>
      <c r="X214">
        <f>CRI!J214*Planck!J214</f>
        <v>1.3912499933631703E-4</v>
      </c>
    </row>
    <row r="215" spans="1:24" x14ac:dyDescent="0.25">
      <c r="A215">
        <f>CRI!C215*Planck!H215</f>
        <v>0.18439326976669251</v>
      </c>
      <c r="B215">
        <f>CRI!C215*Planck!I215</f>
        <v>0.12678126377287532</v>
      </c>
      <c r="C215">
        <f>CRI!C215*Planck!J215</f>
        <v>1.8235280596262253E-4</v>
      </c>
      <c r="D215">
        <f>CRI!D215*Planck!H215</f>
        <v>0.15645211493018699</v>
      </c>
      <c r="E215">
        <f>CRI!D215*Planck!I215</f>
        <v>0.10757006953607985</v>
      </c>
      <c r="F215">
        <f>CRI!D215*Planck!J215</f>
        <v>1.547208430785128E-4</v>
      </c>
      <c r="G215">
        <f>CRI!E215*Planck!H215</f>
        <v>0.12695102698294058</v>
      </c>
      <c r="H215">
        <f>CRI!E215*Planck!I215</f>
        <v>8.7286329151417277E-2</v>
      </c>
      <c r="I215">
        <f>CRI!E215*Planck!J215</f>
        <v>1.2554620903174336E-4</v>
      </c>
      <c r="J215">
        <f>CRI!F215*Planck!H215</f>
        <v>9.3687747415672082E-2</v>
      </c>
      <c r="K215">
        <f>CRI!F215*Planck!I215</f>
        <v>6.4415859821898833E-2</v>
      </c>
      <c r="L215">
        <f>CRI!F215*Planck!J215</f>
        <v>9.2651015122088888E-5</v>
      </c>
      <c r="M215">
        <f>CRI!G215*Planck!H215</f>
        <v>0.10300146569450727</v>
      </c>
      <c r="N215">
        <f>CRI!G215*Planck!I215</f>
        <v>7.0819591234164009E-2</v>
      </c>
      <c r="O215">
        <f>CRI!G215*Planck!J215</f>
        <v>1.0186166941679215E-4</v>
      </c>
      <c r="P215">
        <f>CRI!H215*Planck!H215</f>
        <v>0.1010744894988862</v>
      </c>
      <c r="Q215">
        <f>CRI!H215*Planck!I215</f>
        <v>6.9494681286798796E-2</v>
      </c>
      <c r="R215">
        <f>CRI!H215*Planck!J215</f>
        <v>9.9956016804094916E-5</v>
      </c>
      <c r="S215">
        <f>CRI!I215*Planck!H215</f>
        <v>0.12754747199587094</v>
      </c>
      <c r="T215">
        <f>CRI!I215*Planck!I215</f>
        <v>8.7696420325601751E-2</v>
      </c>
      <c r="U215">
        <f>CRI!I215*Planck!J215</f>
        <v>1.2613605388805442E-4</v>
      </c>
      <c r="V215">
        <f>CRI!J215*Planck!H215</f>
        <v>0.14053162112350814</v>
      </c>
      <c r="W215">
        <f>CRI!J215*Planck!I215</f>
        <v>9.6623789732848256E-2</v>
      </c>
      <c r="X215">
        <f>CRI!J215*Planck!J215</f>
        <v>1.3897652268313334E-4</v>
      </c>
    </row>
    <row r="216" spans="1:24" x14ac:dyDescent="0.25">
      <c r="A216">
        <f>CRI!C216*Planck!H216</f>
        <v>0.186561286842511</v>
      </c>
      <c r="B216">
        <f>CRI!C216*Planck!I216</f>
        <v>0.12541152843750075</v>
      </c>
      <c r="C216">
        <f>CRI!C216*Planck!J216</f>
        <v>1.8101892071604E-4</v>
      </c>
      <c r="D216">
        <f>CRI!D216*Planck!H216</f>
        <v>0.15688631026706845</v>
      </c>
      <c r="E216">
        <f>CRI!D216*Planck!I216</f>
        <v>0.10546320887099322</v>
      </c>
      <c r="F216">
        <f>CRI!D216*Planck!J216</f>
        <v>1.5222552888821119E-4</v>
      </c>
      <c r="G216">
        <f>CRI!E216*Planck!H216</f>
        <v>0.12615315623234652</v>
      </c>
      <c r="H216">
        <f>CRI!E216*Planck!I216</f>
        <v>8.480355387808311E-2</v>
      </c>
      <c r="I216">
        <f>CRI!E216*Planck!J216</f>
        <v>1.224053959564443E-4</v>
      </c>
      <c r="J216">
        <f>CRI!F216*Planck!H216</f>
        <v>9.2475508397890788E-2</v>
      </c>
      <c r="K216">
        <f>CRI!F216*Planck!I216</f>
        <v>6.2164530742139699E-2</v>
      </c>
      <c r="L216">
        <f>CRI!F216*Planck!J216</f>
        <v>8.9728244300675805E-5</v>
      </c>
      <c r="M216">
        <f>CRI!G216*Planck!H216</f>
        <v>0.10222914410950912</v>
      </c>
      <c r="N216">
        <f>CRI!G216*Planck!I216</f>
        <v>6.8721187715937521E-2</v>
      </c>
      <c r="O216">
        <f>CRI!G216*Planck!J216</f>
        <v>9.9192118823931158E-5</v>
      </c>
      <c r="P216">
        <f>CRI!H216*Planck!H216</f>
        <v>0.10126298208147144</v>
      </c>
      <c r="Q216">
        <f>CRI!H216*Planck!I216</f>
        <v>6.8071707544004711E-2</v>
      </c>
      <c r="R216">
        <f>CRI!H216*Planck!J216</f>
        <v>9.825465955511812E-5</v>
      </c>
      <c r="S216">
        <f>CRI!I216*Planck!H216</f>
        <v>0.12923567317894288</v>
      </c>
      <c r="T216">
        <f>CRI!I216*Planck!I216</f>
        <v>8.6875704902821094E-2</v>
      </c>
      <c r="U216">
        <f>CRI!I216*Planck!J216</f>
        <v>1.2539633743313347E-4</v>
      </c>
      <c r="V216">
        <f>CRI!J216*Planck!H216</f>
        <v>0.14308399558081608</v>
      </c>
      <c r="W216">
        <f>CRI!J216*Planck!I216</f>
        <v>9.6184920700524604E-2</v>
      </c>
      <c r="X216">
        <f>CRI!J216*Planck!J216</f>
        <v>1.3883325361945361E-4</v>
      </c>
    </row>
    <row r="217" spans="1:24" x14ac:dyDescent="0.25">
      <c r="A217">
        <f>CRI!C217*Planck!H217</f>
        <v>0.1884485726876198</v>
      </c>
      <c r="B217">
        <f>CRI!C217*Planck!I217</f>
        <v>0.12392629238253713</v>
      </c>
      <c r="C217">
        <f>CRI!C217*Planck!J217</f>
        <v>1.7833687204279341E-4</v>
      </c>
      <c r="D217">
        <f>CRI!D217*Planck!H217</f>
        <v>0.15711726964909134</v>
      </c>
      <c r="E217">
        <f>CRI!D217*Planck!I217</f>
        <v>0.10332241003042829</v>
      </c>
      <c r="F217">
        <f>CRI!D217*Planck!J217</f>
        <v>1.4868673194765906E-4</v>
      </c>
      <c r="G217">
        <f>CRI!E217*Planck!H217</f>
        <v>0.12532521215411391</v>
      </c>
      <c r="H217">
        <f>CRI!E217*Planck!I217</f>
        <v>8.2415529408435467E-2</v>
      </c>
      <c r="I217">
        <f>CRI!E217*Planck!J217</f>
        <v>1.1860056038053745E-4</v>
      </c>
      <c r="J217">
        <f>CRI!F217*Planck!H217</f>
        <v>9.1229382376891752E-2</v>
      </c>
      <c r="K217">
        <f>CRI!F217*Planck!I217</f>
        <v>5.9993657437022875E-2</v>
      </c>
      <c r="L217">
        <f>CRI!F217*Planck!J217</f>
        <v>8.633423145347946E-5</v>
      </c>
      <c r="M217">
        <f>CRI!G217*Planck!H217</f>
        <v>0.1013659804187686</v>
      </c>
      <c r="N217">
        <f>CRI!G217*Planck!I217</f>
        <v>6.6659619374469861E-2</v>
      </c>
      <c r="O217">
        <f>CRI!G217*Planck!J217</f>
        <v>9.5926923837199397E-5</v>
      </c>
      <c r="P217">
        <f>CRI!H217*Planck!H217</f>
        <v>0.1013659804187686</v>
      </c>
      <c r="Q217">
        <f>CRI!H217*Planck!I217</f>
        <v>6.6659619374469861E-2</v>
      </c>
      <c r="R217">
        <f>CRI!H217*Planck!J217</f>
        <v>9.5926923837199397E-5</v>
      </c>
      <c r="S217">
        <f>CRI!I217*Planck!H217</f>
        <v>0.13085426563150127</v>
      </c>
      <c r="T217">
        <f>CRI!I217*Planck!I217</f>
        <v>8.6051508647042904E-2</v>
      </c>
      <c r="U217">
        <f>CRI!I217*Planck!J217</f>
        <v>1.2383293804438467E-4</v>
      </c>
      <c r="V217">
        <f>CRI!J217*Planck!H217</f>
        <v>0.14559840823786763</v>
      </c>
      <c r="W217">
        <f>CRI!J217*Planck!I217</f>
        <v>9.5747453283329426E-2</v>
      </c>
      <c r="X217">
        <f>CRI!J217*Planck!J217</f>
        <v>1.3778594514797732E-4</v>
      </c>
    </row>
    <row r="218" spans="1:24" x14ac:dyDescent="0.25">
      <c r="A218">
        <f>CRI!C218*Planck!H218</f>
        <v>0.18998746259147511</v>
      </c>
      <c r="B218">
        <f>CRI!C218*Planck!I218</f>
        <v>0.12230022609969075</v>
      </c>
      <c r="C218">
        <f>CRI!C218*Planck!J218</f>
        <v>1.7364637496160244E-4</v>
      </c>
      <c r="D218">
        <f>CRI!D218*Planck!H218</f>
        <v>0.15717856776607364</v>
      </c>
      <c r="E218">
        <f>CRI!D218*Planck!I218</f>
        <v>0.10118022586127703</v>
      </c>
      <c r="F218">
        <f>CRI!D218*Planck!J218</f>
        <v>1.4365941911084792E-4</v>
      </c>
      <c r="G218">
        <f>CRI!E218*Planck!H218</f>
        <v>0.12446183275759745</v>
      </c>
      <c r="H218">
        <f>CRI!E218*Planck!I218</f>
        <v>8.0119551466229622E-2</v>
      </c>
      <c r="I218">
        <f>CRI!E218*Planck!J218</f>
        <v>1.1375669628214606E-4</v>
      </c>
      <c r="J218">
        <f>CRI!F218*Planck!H218</f>
        <v>8.9947981319078205E-2</v>
      </c>
      <c r="K218">
        <f>CRI!F218*Planck!I218</f>
        <v>5.7902023125538778E-2</v>
      </c>
      <c r="L218">
        <f>CRI!F218*Planck!J218</f>
        <v>8.2211429523416932E-5</v>
      </c>
      <c r="M218">
        <f>CRI!G218*Planck!H218</f>
        <v>0.10040812054009805</v>
      </c>
      <c r="N218">
        <f>CRI!G218*Planck!I218</f>
        <v>6.4635506347617305E-2</v>
      </c>
      <c r="O218">
        <f>CRI!G218*Planck!J218</f>
        <v>9.1771877526396247E-5</v>
      </c>
      <c r="P218">
        <f>CRI!H218*Planck!H218</f>
        <v>0.10137579861781355</v>
      </c>
      <c r="Q218">
        <f>CRI!H218*Planck!I218</f>
        <v>6.5258427702963778E-2</v>
      </c>
      <c r="R218">
        <f>CRI!H218*Planck!J218</f>
        <v>9.2656324257949405E-5</v>
      </c>
      <c r="S218">
        <f>CRI!I218*Planck!H218</f>
        <v>0.13238757701317197</v>
      </c>
      <c r="T218">
        <f>CRI!I218*Planck!I218</f>
        <v>8.522157399573406E-2</v>
      </c>
      <c r="U218">
        <f>CRI!I218*Planck!J218</f>
        <v>1.2100073617867664E-4</v>
      </c>
      <c r="V218">
        <f>CRI!J218*Planck!H218</f>
        <v>0.14814690570739572</v>
      </c>
      <c r="W218">
        <f>CRI!J218*Planck!I218</f>
        <v>9.5366293211376615E-2</v>
      </c>
      <c r="X218">
        <f>CRI!J218*Planck!J218</f>
        <v>1.3540458294968515E-4</v>
      </c>
    </row>
    <row r="219" spans="1:24" x14ac:dyDescent="0.25">
      <c r="A219">
        <f>CRI!C219*Planck!H219</f>
        <v>0.19122875818262622</v>
      </c>
      <c r="B219">
        <f>CRI!C219*Planck!I219</f>
        <v>0.12057102953791624</v>
      </c>
      <c r="C219">
        <f>CRI!C219*Planck!J219</f>
        <v>1.6747747296210784E-4</v>
      </c>
      <c r="D219">
        <f>CRI!D219*Planck!H219</f>
        <v>0.15712514571251163</v>
      </c>
      <c r="E219">
        <f>CRI!D219*Planck!I219</f>
        <v>9.9068470479529741E-2</v>
      </c>
      <c r="F219">
        <f>CRI!D219*Planck!J219</f>
        <v>1.3760964926417236E-4</v>
      </c>
      <c r="G219">
        <f>CRI!E219*Planck!H219</f>
        <v>0.12357381846458518</v>
      </c>
      <c r="H219">
        <f>CRI!E219*Planck!I219</f>
        <v>7.7914131001036141E-2</v>
      </c>
      <c r="I219">
        <f>CRI!E219*Planck!J219</f>
        <v>1.0822551501883503E-4</v>
      </c>
      <c r="J219">
        <f>CRI!F219*Planck!H219</f>
        <v>8.8549730624157122E-2</v>
      </c>
      <c r="K219">
        <f>CRI!F219*Planck!I219</f>
        <v>5.5831205976161452E-2</v>
      </c>
      <c r="L219">
        <f>CRI!F219*Planck!J219</f>
        <v>7.7551542233235976E-5</v>
      </c>
      <c r="M219">
        <f>CRI!G219*Planck!H219</f>
        <v>9.9365316225340561E-2</v>
      </c>
      <c r="N219">
        <f>CRI!G219*Planck!I219</f>
        <v>6.2650506082397403E-2</v>
      </c>
      <c r="O219">
        <f>CRI!G219*Planck!J219</f>
        <v>8.702379401328299E-5</v>
      </c>
      <c r="P219">
        <f>CRI!H219*Planck!H219</f>
        <v>0.10125229073448319</v>
      </c>
      <c r="Q219">
        <f>CRI!H219*Planck!I219</f>
        <v>6.3840256313698135E-2</v>
      </c>
      <c r="R219">
        <f>CRI!H219*Planck!J219</f>
        <v>8.8676399642993316E-5</v>
      </c>
      <c r="S219">
        <f>CRI!I219*Planck!H219</f>
        <v>0.13379109507506484</v>
      </c>
      <c r="T219">
        <f>CRI!I219*Planck!I219</f>
        <v>8.4356193229054771E-2</v>
      </c>
      <c r="U219">
        <f>CRI!I219*Planck!J219</f>
        <v>1.1717376989190073E-4</v>
      </c>
      <c r="V219">
        <f>CRI!J219*Planck!H219</f>
        <v>0.15081988942586427</v>
      </c>
      <c r="W219">
        <f>CRI!J219*Planck!I219</f>
        <v>9.5092963609085812E-2</v>
      </c>
      <c r="X219">
        <f>CRI!J219*Planck!J219</f>
        <v>1.3208752801367686E-4</v>
      </c>
    </row>
    <row r="220" spans="1:24" x14ac:dyDescent="0.25">
      <c r="A220">
        <f>CRI!C220*Planck!H220</f>
        <v>0.19214012126626448</v>
      </c>
      <c r="B220">
        <f>CRI!C220*Planck!I220</f>
        <v>0.11871724837331817</v>
      </c>
      <c r="C220">
        <f>CRI!C220*Planck!J220</f>
        <v>1.6033509641510073E-4</v>
      </c>
      <c r="D220">
        <f>CRI!D220*Planck!H220</f>
        <v>0.15683408703597598</v>
      </c>
      <c r="E220">
        <f>CRI!D220*Planck!I220</f>
        <v>9.6902776688949796E-2</v>
      </c>
      <c r="F220">
        <f>CRI!D220*Planck!J220</f>
        <v>1.3087328299975727E-4</v>
      </c>
      <c r="G220">
        <f>CRI!E220*Planck!H220</f>
        <v>0.12253810840135244</v>
      </c>
      <c r="H220">
        <f>CRI!E220*Planck!I220</f>
        <v>7.5712386119088704E-2</v>
      </c>
      <c r="I220">
        <f>CRI!E220*Planck!J220</f>
        <v>1.0225433030630917E-4</v>
      </c>
      <c r="J220">
        <f>CRI!F220*Planck!H220</f>
        <v>8.7140250935094379E-2</v>
      </c>
      <c r="K220">
        <f>CRI!F220*Planck!I220</f>
        <v>5.3841179787946926E-2</v>
      </c>
      <c r="L220">
        <f>CRI!F220*Planck!J220</f>
        <v>7.2715893188975199E-5</v>
      </c>
      <c r="M220">
        <f>CRI!G220*Planck!H220</f>
        <v>9.8204950869424074E-2</v>
      </c>
      <c r="N220">
        <f>CRI!G220*Planck!I220</f>
        <v>6.0677704724140399E-2</v>
      </c>
      <c r="O220">
        <f>CRI!G220*Planck!J220</f>
        <v>8.1949049278829265E-5</v>
      </c>
      <c r="P220">
        <f>CRI!H220*Planck!H220</f>
        <v>0.10100555956649507</v>
      </c>
      <c r="Q220">
        <f>CRI!H220*Planck!I220</f>
        <v>6.240811145072879E-2</v>
      </c>
      <c r="R220">
        <f>CRI!H220*Planck!J220</f>
        <v>8.4286072189539217E-5</v>
      </c>
      <c r="S220">
        <f>CRI!I220*Planck!H220</f>
        <v>0.13511789172917954</v>
      </c>
      <c r="T220">
        <f>CRI!I220*Planck!I220</f>
        <v>8.3485032727043107E-2</v>
      </c>
      <c r="U220">
        <f>CRI!I220*Planck!J220</f>
        <v>1.1275177747900632E-4</v>
      </c>
      <c r="V220">
        <f>CRI!J220*Planck!H220</f>
        <v>0.15348253892308772</v>
      </c>
      <c r="W220">
        <f>CRI!J220*Planck!I220</f>
        <v>9.4831962081721052E-2</v>
      </c>
      <c r="X220">
        <f>CRI!J220*Planck!J220</f>
        <v>1.2807651787710437E-4</v>
      </c>
    </row>
    <row r="221" spans="1:24" x14ac:dyDescent="0.25">
      <c r="A221">
        <f>CRI!C221*Planck!H221</f>
        <v>0.19278240297423802</v>
      </c>
      <c r="B221">
        <f>CRI!C221*Planck!I221</f>
        <v>0.11677563895035635</v>
      </c>
      <c r="C221">
        <f>CRI!C221*Planck!J221</f>
        <v>1.5281708006962587E-4</v>
      </c>
      <c r="D221">
        <f>CRI!D221*Planck!H221</f>
        <v>0.15641268053367816</v>
      </c>
      <c r="E221">
        <f>CRI!D221*Planck!I221</f>
        <v>9.4745113804287698E-2</v>
      </c>
      <c r="F221">
        <f>CRI!D221*Planck!J221</f>
        <v>1.2398708988088533E-4</v>
      </c>
      <c r="G221">
        <f>CRI!E221*Planck!H221</f>
        <v>0.12146114852790744</v>
      </c>
      <c r="H221">
        <f>CRI!E221*Planck!I221</f>
        <v>7.3573640582153807E-2</v>
      </c>
      <c r="I221">
        <f>CRI!E221*Planck!J221</f>
        <v>9.6281287988812683E-5</v>
      </c>
      <c r="J221">
        <f>CRI!F221*Planck!H221</f>
        <v>8.5686151108388189E-2</v>
      </c>
      <c r="K221">
        <f>CRI!F221*Planck!I221</f>
        <v>5.1903363017090046E-2</v>
      </c>
      <c r="L221">
        <f>CRI!F221*Planck!J221</f>
        <v>6.792273160190062E-5</v>
      </c>
      <c r="M221">
        <f>CRI!G221*Planck!H221</f>
        <v>9.6985926508159612E-2</v>
      </c>
      <c r="N221">
        <f>CRI!G221*Planck!I221</f>
        <v>5.8748067056183073E-2</v>
      </c>
      <c r="O221">
        <f>CRI!G221*Planck!J221</f>
        <v>7.6879973836641393E-5</v>
      </c>
      <c r="P221">
        <f>CRI!H221*Planck!H221</f>
        <v>0.1006457727914864</v>
      </c>
      <c r="Q221">
        <f>CRI!H221*Planck!I221</f>
        <v>6.0964975246982439E-2</v>
      </c>
      <c r="R221">
        <f>CRI!H221*Planck!J221</f>
        <v>7.9781104924816544E-5</v>
      </c>
      <c r="S221">
        <f>CRI!I221*Planck!H221</f>
        <v>0.13637502213246405</v>
      </c>
      <c r="T221">
        <f>CRI!I221*Planck!I221</f>
        <v>8.2607541459661191E-2</v>
      </c>
      <c r="U221">
        <f>CRI!I221*Planck!J221</f>
        <v>1.081033971731264E-4</v>
      </c>
      <c r="V221">
        <f>CRI!J221*Planck!H221</f>
        <v>0.15604669590534551</v>
      </c>
      <c r="W221">
        <f>CRI!J221*Planck!I221</f>
        <v>9.4523422985207772E-2</v>
      </c>
      <c r="X221">
        <f>CRI!J221*Planck!J221</f>
        <v>1.2369697677206784E-4</v>
      </c>
    </row>
    <row r="222" spans="1:24" x14ac:dyDescent="0.25">
      <c r="A222">
        <f>CRI!C222*Planck!H222</f>
        <v>0.19308021918373922</v>
      </c>
      <c r="B222">
        <f>CRI!C222*Planck!I222</f>
        <v>0.11469932056574982</v>
      </c>
      <c r="C222">
        <f>CRI!C222*Planck!J222</f>
        <v>1.4541910689793954E-4</v>
      </c>
      <c r="D222">
        <f>CRI!D222*Planck!H222</f>
        <v>0.15573923339820478</v>
      </c>
      <c r="E222">
        <f>CRI!D222*Planck!I222</f>
        <v>9.2516904795958588E-2</v>
      </c>
      <c r="F222">
        <f>CRI!D222*Planck!J222</f>
        <v>1.1729560037522483E-4</v>
      </c>
      <c r="G222">
        <f>CRI!E222*Planck!H222</f>
        <v>0.12021975911440368</v>
      </c>
      <c r="H222">
        <f>CRI!E222*Planck!I222</f>
        <v>7.1416558088108387E-2</v>
      </c>
      <c r="I222">
        <f>CRI!E222*Planck!J222</f>
        <v>9.0543972219471803E-5</v>
      </c>
      <c r="J222">
        <f>CRI!F222*Planck!H222</f>
        <v>8.4244906955169244E-2</v>
      </c>
      <c r="K222">
        <f>CRI!F222*Planck!I222</f>
        <v>5.0045694114772915E-2</v>
      </c>
      <c r="L222">
        <f>CRI!F222*Planck!J222</f>
        <v>6.3449374471978337E-5</v>
      </c>
      <c r="M222">
        <f>CRI!G222*Planck!H222</f>
        <v>9.562935384100292E-2</v>
      </c>
      <c r="N222">
        <f>CRI!G222*Planck!I222</f>
        <v>5.6808625751904387E-2</v>
      </c>
      <c r="O222">
        <f>CRI!G222*Planck!J222</f>
        <v>7.2023614265488922E-5</v>
      </c>
      <c r="P222">
        <f>CRI!H222*Planck!H222</f>
        <v>0.10018313259533639</v>
      </c>
      <c r="Q222">
        <f>CRI!H222*Planck!I222</f>
        <v>5.9513798406756982E-2</v>
      </c>
      <c r="R222">
        <f>CRI!H222*Planck!J222</f>
        <v>7.5453310182893162E-5</v>
      </c>
      <c r="S222">
        <f>CRI!I222*Planck!H222</f>
        <v>0.13752411838087086</v>
      </c>
      <c r="T222">
        <f>CRI!I222*Planck!I222</f>
        <v>8.1696214176548224E-2</v>
      </c>
      <c r="U222">
        <f>CRI!I222*Planck!J222</f>
        <v>1.0357681670560789E-4</v>
      </c>
      <c r="V222">
        <f>CRI!J222*Planck!H222</f>
        <v>0.15847150065080481</v>
      </c>
      <c r="W222">
        <f>CRI!J222*Planck!I222</f>
        <v>9.4140008388870128E-2</v>
      </c>
      <c r="X222">
        <f>CRI!J222*Planck!J222</f>
        <v>1.1935341792566736E-4</v>
      </c>
    </row>
    <row r="223" spans="1:24" x14ac:dyDescent="0.25">
      <c r="A223">
        <f>CRI!C223*Planck!H223</f>
        <v>0.19313575630429775</v>
      </c>
      <c r="B223">
        <f>CRI!C223*Planck!I223</f>
        <v>0.11255205823862666</v>
      </c>
      <c r="C223">
        <f>CRI!C223*Planck!J223</f>
        <v>1.3855350997809667E-4</v>
      </c>
      <c r="D223">
        <f>CRI!D223*Planck!H223</f>
        <v>0.1548708760986397</v>
      </c>
      <c r="E223">
        <f>CRI!D223*Planck!I223</f>
        <v>9.0252764167902275E-2</v>
      </c>
      <c r="F223">
        <f>CRI!D223*Planck!J223</f>
        <v>1.1110269733296383E-4</v>
      </c>
      <c r="G223">
        <f>CRI!E223*Planck!H223</f>
        <v>0.118870189987991</v>
      </c>
      <c r="H223">
        <f>CRI!E223*Planck!I223</f>
        <v>6.927295495343376E-2</v>
      </c>
      <c r="I223">
        <f>CRI!E223*Planck!J223</f>
        <v>8.5276193128371356E-5</v>
      </c>
      <c r="J223">
        <f>CRI!F223*Planck!H223</f>
        <v>8.2778936113541909E-2</v>
      </c>
      <c r="K223">
        <f>CRI!F223*Planck!I223</f>
        <v>4.8240366344715013E-2</v>
      </c>
      <c r="L223">
        <f>CRI!F223*Planck!J223</f>
        <v>5.9384716586157267E-5</v>
      </c>
      <c r="M223">
        <f>CRI!G223*Planck!H223</f>
        <v>9.4145190470488874E-2</v>
      </c>
      <c r="N223">
        <f>CRI!G223*Planck!I223</f>
        <v>5.4864180323119537E-2</v>
      </c>
      <c r="O223">
        <f>CRI!G223*Planck!J223</f>
        <v>6.7538744957670112E-5</v>
      </c>
      <c r="P223">
        <f>CRI!H223*Planck!H223</f>
        <v>9.9624540180411503E-2</v>
      </c>
      <c r="Q223">
        <f>CRI!H223*Planck!I223</f>
        <v>5.8057333675258768E-2</v>
      </c>
      <c r="R223">
        <f>CRI!H223*Planck!J223</f>
        <v>7.1469571383777887E-5</v>
      </c>
      <c r="S223">
        <f>CRI!I223*Planck!H223</f>
        <v>0.13865924637837274</v>
      </c>
      <c r="T223">
        <f>CRI!I223*Planck!I223</f>
        <v>8.0805252597110175E-2</v>
      </c>
      <c r="U223">
        <f>CRI!I223*Planck!J223</f>
        <v>9.9472648898694515E-5</v>
      </c>
      <c r="V223">
        <f>CRI!J223*Planck!H223</f>
        <v>0.16062192909996345</v>
      </c>
      <c r="W223">
        <f>CRI!J223*Planck!I223</f>
        <v>9.3604255702792211E-2</v>
      </c>
      <c r="X223">
        <f>CRI!J223*Planck!J223</f>
        <v>1.1522844077193645E-4</v>
      </c>
    </row>
    <row r="224" spans="1:24" x14ac:dyDescent="0.25">
      <c r="A224">
        <f>CRI!C224*Planck!H224</f>
        <v>0.19293655042639535</v>
      </c>
      <c r="B224">
        <f>CRI!C224*Planck!I224</f>
        <v>0.11033868243846273</v>
      </c>
      <c r="C224">
        <f>CRI!C224*Planck!J224</f>
        <v>1.3191474993336802E-4</v>
      </c>
      <c r="D224">
        <f>CRI!D224*Planck!H224</f>
        <v>0.15384541908563118</v>
      </c>
      <c r="E224">
        <f>CRI!D224*Planck!I224</f>
        <v>8.7982815094320946E-2</v>
      </c>
      <c r="F224">
        <f>CRI!D224*Planck!J224</f>
        <v>1.0518732682959166E-4</v>
      </c>
      <c r="G224">
        <f>CRI!E224*Planck!H224</f>
        <v>0.11740834614429747</v>
      </c>
      <c r="H224">
        <f>CRI!E224*Planck!I224</f>
        <v>6.7144779940402827E-2</v>
      </c>
      <c r="I224">
        <f>CRI!E224*Planck!J224</f>
        <v>8.0274538896267316E-5</v>
      </c>
      <c r="J224">
        <f>CRI!F224*Planck!H224</f>
        <v>8.1241177446973664E-2</v>
      </c>
      <c r="K224">
        <f>CRI!F224*Planck!I224</f>
        <v>4.6461100602439659E-2</v>
      </c>
      <c r="L224">
        <f>CRI!F224*Planck!J224</f>
        <v>5.5546290132819455E-5</v>
      </c>
      <c r="M224">
        <f>CRI!G224*Planck!H224</f>
        <v>9.2577155695388588E-2</v>
      </c>
      <c r="N224">
        <f>CRI!G224*Planck!I224</f>
        <v>5.2944044872547516E-2</v>
      </c>
      <c r="O224">
        <f>CRI!G224*Planck!J224</f>
        <v>6.3296935267631474E-5</v>
      </c>
      <c r="P224">
        <f>CRI!H224*Planck!H224</f>
        <v>9.8964889470289058E-2</v>
      </c>
      <c r="Q224">
        <f>CRI!H224*Planck!I224</f>
        <v>5.6597132516814641E-2</v>
      </c>
      <c r="R224">
        <f>CRI!H224*Planck!J224</f>
        <v>6.7664362288041412E-5</v>
      </c>
      <c r="S224">
        <f>CRI!I224*Planck!H224</f>
        <v>0.13972043031578082</v>
      </c>
      <c r="T224">
        <f>CRI!I224*Planck!I224</f>
        <v>7.9904860726011939E-2</v>
      </c>
      <c r="U224">
        <f>CRI!I224*Planck!J224</f>
        <v>9.552977693938937E-5</v>
      </c>
      <c r="V224">
        <f>CRI!J224*Planck!H224</f>
        <v>0.16261730701595223</v>
      </c>
      <c r="W224">
        <f>CRI!J224*Planck!I224</f>
        <v>9.2999379112856786E-2</v>
      </c>
      <c r="X224">
        <f>CRI!J224*Planck!J224</f>
        <v>1.1118484985057714E-4</v>
      </c>
    </row>
    <row r="225" spans="1:24" x14ac:dyDescent="0.25">
      <c r="A225">
        <f>CRI!C225*Planck!H225</f>
        <v>0.19242070382099832</v>
      </c>
      <c r="B225">
        <f>CRI!C225*Planck!I225</f>
        <v>0.1080382257544161</v>
      </c>
      <c r="C225">
        <f>CRI!C225*Planck!J225</f>
        <v>1.2507785942487607E-4</v>
      </c>
      <c r="D225">
        <f>CRI!D225*Planck!H225</f>
        <v>0.15265108027553106</v>
      </c>
      <c r="E225">
        <f>CRI!D225*Planck!I225</f>
        <v>8.5708822101624477E-2</v>
      </c>
      <c r="F225">
        <f>CRI!D225*Planck!J225</f>
        <v>9.9226694324536344E-5</v>
      </c>
      <c r="G225">
        <f>CRI!E225*Planck!H225</f>
        <v>0.11587198958926274</v>
      </c>
      <c r="H225">
        <f>CRI!E225*Planck!I225</f>
        <v>6.5058509408133666E-2</v>
      </c>
      <c r="I225">
        <f>CRI!E225*Planck!J225</f>
        <v>7.5319443996051555E-5</v>
      </c>
      <c r="J225">
        <f>CRI!F225*Planck!H225</f>
        <v>7.9673151547316634E-2</v>
      </c>
      <c r="K225">
        <f>CRI!F225*Planck!I225</f>
        <v>4.4733990482865402E-2</v>
      </c>
      <c r="L225">
        <f>CRI!F225*Planck!J225</f>
        <v>5.1789371160613266E-5</v>
      </c>
      <c r="M225">
        <f>CRI!G225*Planck!H225</f>
        <v>9.0876491064614387E-2</v>
      </c>
      <c r="N225">
        <f>CRI!G225*Planck!I225</f>
        <v>5.1024316315470004E-2</v>
      </c>
      <c r="O225">
        <f>CRI!G225*Planck!J225</f>
        <v>5.9071798141741518E-5</v>
      </c>
      <c r="P225">
        <f>CRI!H225*Planck!H225</f>
        <v>9.8196601346832835E-2</v>
      </c>
      <c r="Q225">
        <f>CRI!H225*Planck!I225</f>
        <v>5.5134330006892933E-2</v>
      </c>
      <c r="R225">
        <f>CRI!H225*Planck!J225</f>
        <v>6.3830037284789463E-5</v>
      </c>
      <c r="S225">
        <f>CRI!I225*Planck!H225</f>
        <v>0.14064431401994101</v>
      </c>
      <c r="T225">
        <f>CRI!I225*Planck!I225</f>
        <v>7.8967397205327111E-2</v>
      </c>
      <c r="U225">
        <f>CRI!I225*Planck!J225</f>
        <v>9.1422021583805266E-5</v>
      </c>
      <c r="V225">
        <f>CRI!J225*Planck!H225</f>
        <v>0.164523942074739</v>
      </c>
      <c r="W225">
        <f>CRI!J225*Planck!I225</f>
        <v>9.2375063820639702E-2</v>
      </c>
      <c r="X225">
        <f>CRI!J225*Planck!J225</f>
        <v>1.0694432610533361E-4</v>
      </c>
    </row>
    <row r="226" spans="1:24" x14ac:dyDescent="0.25">
      <c r="A226">
        <f>CRI!C226*Planck!H226</f>
        <v>0.19161697250238105</v>
      </c>
      <c r="B226">
        <f>CRI!C226*Planck!I226</f>
        <v>0.10568117159735392</v>
      </c>
      <c r="C226">
        <f>CRI!C226*Planck!J226</f>
        <v>1.1767839093302234E-4</v>
      </c>
      <c r="D226">
        <f>CRI!D226*Planck!H226</f>
        <v>0.15127655723872191</v>
      </c>
      <c r="E226">
        <f>CRI!D226*Planck!I226</f>
        <v>8.3432503892647836E-2</v>
      </c>
      <c r="F226">
        <f>CRI!D226*Planck!J226</f>
        <v>9.2903992841859753E-5</v>
      </c>
      <c r="G226">
        <f>CRI!E226*Planck!H226</f>
        <v>0.11420937742408768</v>
      </c>
      <c r="H226">
        <f>CRI!E226*Planck!I226</f>
        <v>6.2989100892051661E-2</v>
      </c>
      <c r="I226">
        <f>CRI!E226*Planck!J226</f>
        <v>7.0139798104585337E-5</v>
      </c>
      <c r="J226">
        <f>CRI!F226*Planck!H226</f>
        <v>7.8115321661866341E-2</v>
      </c>
      <c r="K226">
        <f>CRI!F226*Planck!I226</f>
        <v>4.3082398208893591E-2</v>
      </c>
      <c r="L226">
        <f>CRI!F226*Planck!J226</f>
        <v>4.7973231391439859E-5</v>
      </c>
      <c r="M226">
        <f>CRI!G226*Planck!H226</f>
        <v>8.9217782441667268E-2</v>
      </c>
      <c r="N226">
        <f>CRI!G226*Planck!I226</f>
        <v>4.9205660921482652E-2</v>
      </c>
      <c r="O226">
        <f>CRI!G226*Planck!J226</f>
        <v>5.4791623848547105E-5</v>
      </c>
      <c r="P226">
        <f>CRI!H226*Planck!H226</f>
        <v>9.7312405241283081E-2</v>
      </c>
      <c r="Q226">
        <f>CRI!H226*Planck!I226</f>
        <v>5.3670031743808549E-2</v>
      </c>
      <c r="R226">
        <f>CRI!H226*Planck!J226</f>
        <v>5.9762802412892236E-5</v>
      </c>
      <c r="S226">
        <f>CRI!I226*Planck!H226</f>
        <v>0.14141261798017363</v>
      </c>
      <c r="T226">
        <f>CRI!I226*Planck!I226</f>
        <v>7.7992314311343597E-2</v>
      </c>
      <c r="U226">
        <f>CRI!I226*Planck!J226</f>
        <v>8.6846217870007491E-5</v>
      </c>
      <c r="V226">
        <f>CRI!J226*Planck!H226</f>
        <v>0.16631574713964745</v>
      </c>
      <c r="W226">
        <f>CRI!J226*Planck!I226</f>
        <v>9.1726963343963699E-2</v>
      </c>
      <c r="X226">
        <f>CRI!J226*Planck!J226</f>
        <v>1.0214006230567037E-4</v>
      </c>
    </row>
    <row r="227" spans="1:24" x14ac:dyDescent="0.25">
      <c r="A227">
        <f>CRI!C227*Planck!H227</f>
        <v>0.1904219511718496</v>
      </c>
      <c r="B227">
        <f>CRI!C227*Planck!I227</f>
        <v>0.10322414109047852</v>
      </c>
      <c r="C227">
        <f>CRI!C227*Planck!J227</f>
        <v>1.0927043869845998E-4</v>
      </c>
      <c r="D227">
        <f>CRI!D227*Planck!H227</f>
        <v>0.14971105126614384</v>
      </c>
      <c r="E227">
        <f>CRI!D227*Planck!I227</f>
        <v>8.1155531615962423E-2</v>
      </c>
      <c r="F227">
        <f>CRI!D227*Planck!J227</f>
        <v>8.590917249396164E-5</v>
      </c>
      <c r="G227">
        <f>CRI!E227*Planck!H227</f>
        <v>0.11250216425555253</v>
      </c>
      <c r="H227">
        <f>CRI!E227*Planck!I227</f>
        <v>6.0985297150006848E-2</v>
      </c>
      <c r="I227">
        <f>CRI!E227*Planck!J227</f>
        <v>6.4557477575871765E-5</v>
      </c>
      <c r="J227">
        <f>CRI!F227*Planck!H227</f>
        <v>7.6606532080629147E-2</v>
      </c>
      <c r="K227">
        <f>CRI!F227*Planck!I227</f>
        <v>4.1526953312261472E-2</v>
      </c>
      <c r="L227">
        <f>CRI!F227*Planck!J227</f>
        <v>4.3959371890185046E-5</v>
      </c>
      <c r="M227">
        <f>CRI!G227*Planck!H227</f>
        <v>8.7550322377861894E-2</v>
      </c>
      <c r="N227">
        <f>CRI!G227*Planck!I227</f>
        <v>4.7459375214013111E-2</v>
      </c>
      <c r="O227">
        <f>CRI!G227*Planck!J227</f>
        <v>5.0239282160211487E-5</v>
      </c>
      <c r="P227">
        <f>CRI!H227*Planck!H227</f>
        <v>9.6305354615648084E-2</v>
      </c>
      <c r="Q227">
        <f>CRI!H227*Planck!I227</f>
        <v>5.2205312735414421E-2</v>
      </c>
      <c r="R227">
        <f>CRI!H227*Planck!J227</f>
        <v>5.5263210376232632E-5</v>
      </c>
      <c r="S227">
        <f>CRI!I227*Planck!H227</f>
        <v>0.14183152225213627</v>
      </c>
      <c r="T227">
        <f>CRI!I227*Planck!I227</f>
        <v>7.6884187846701244E-2</v>
      </c>
      <c r="U227">
        <f>CRI!I227*Planck!J227</f>
        <v>8.1387637099542608E-5</v>
      </c>
      <c r="V227">
        <f>CRI!J227*Planck!H227</f>
        <v>0.16809661896549483</v>
      </c>
      <c r="W227">
        <f>CRI!J227*Planck!I227</f>
        <v>9.112200041090518E-2</v>
      </c>
      <c r="X227">
        <f>CRI!J227*Planck!J227</f>
        <v>9.6459421747606056E-5</v>
      </c>
    </row>
    <row r="228" spans="1:24" x14ac:dyDescent="0.25">
      <c r="A228">
        <f>CRI!C228*Planck!H228</f>
        <v>0.18887483499155405</v>
      </c>
      <c r="B228">
        <f>CRI!C228*Planck!I228</f>
        <v>0.10069835956185944</v>
      </c>
      <c r="C228">
        <f>CRI!C228*Planck!J228</f>
        <v>9.959058164567375E-5</v>
      </c>
      <c r="D228">
        <f>CRI!D228*Planck!H228</f>
        <v>0.14795051206392923</v>
      </c>
      <c r="E228">
        <f>CRI!D228*Planck!I228</f>
        <v>7.8879612849647118E-2</v>
      </c>
      <c r="F228">
        <f>CRI!D228*Planck!J228</f>
        <v>7.8011861939579534E-5</v>
      </c>
      <c r="G228">
        <f>CRI!E228*Planck!H228</f>
        <v>0.11070332174608037</v>
      </c>
      <c r="H228">
        <f>CRI!E228*Planck!I228</f>
        <v>5.9021324351534198E-2</v>
      </c>
      <c r="I228">
        <f>CRI!E228*Planck!J228</f>
        <v>5.8372033539001176E-5</v>
      </c>
      <c r="J228">
        <f>CRI!F228*Planck!H228</f>
        <v>7.5100026006719625E-2</v>
      </c>
      <c r="K228">
        <f>CRI!F228*Planck!I228</f>
        <v>4.0039475996195145E-2</v>
      </c>
      <c r="L228">
        <f>CRI!F228*Planck!J228</f>
        <v>3.9599003604418147E-5</v>
      </c>
      <c r="M228">
        <f>CRI!G228*Planck!H228</f>
        <v>8.5915121917825563E-2</v>
      </c>
      <c r="N228">
        <f>CRI!G228*Planck!I228</f>
        <v>4.580552956707578E-2</v>
      </c>
      <c r="O228">
        <f>CRI!G228*Planck!J228</f>
        <v>4.5301625091229516E-5</v>
      </c>
      <c r="P228">
        <f>CRI!H228*Planck!H228</f>
        <v>9.5172844017732239E-2</v>
      </c>
      <c r="Q228">
        <f>CRI!H228*Planck!I228</f>
        <v>5.0741271423749602E-2</v>
      </c>
      <c r="R228">
        <f>CRI!H228*Planck!J228</f>
        <v>5.0183069083940049E-5</v>
      </c>
      <c r="S228">
        <f>CRI!I228*Planck!H228</f>
        <v>0.14198057912099873</v>
      </c>
      <c r="T228">
        <f>CRI!I228*Planck!I228</f>
        <v>7.5696751278520991E-2</v>
      </c>
      <c r="U228">
        <f>CRI!I228*Planck!J228</f>
        <v>7.4864014878859653E-5</v>
      </c>
      <c r="V228">
        <f>CRI!J228*Planck!H228</f>
        <v>0.17001330772258533</v>
      </c>
      <c r="W228">
        <f>CRI!J228*Planck!I228</f>
        <v>9.0642362134243606E-2</v>
      </c>
      <c r="X228">
        <f>CRI!J228*Planck!J228</f>
        <v>8.9645209772674722E-5</v>
      </c>
    </row>
    <row r="229" spans="1:24" x14ac:dyDescent="0.25">
      <c r="A229">
        <f>CRI!C229*Planck!H229</f>
        <v>0.18703763909864438</v>
      </c>
      <c r="B229">
        <f>CRI!C229*Planck!I229</f>
        <v>9.8135419066199644E-2</v>
      </c>
      <c r="C229">
        <f>CRI!C229*Planck!J229</f>
        <v>8.9151830650237586E-5</v>
      </c>
      <c r="D229">
        <f>CRI!D229*Planck!H229</f>
        <v>0.14600975250339279</v>
      </c>
      <c r="E229">
        <f>CRI!D229*Planck!I229</f>
        <v>7.6608795527597084E-2</v>
      </c>
      <c r="F229">
        <f>CRI!D229*Planck!J229</f>
        <v>6.9595813929197126E-5</v>
      </c>
      <c r="G229">
        <f>CRI!E229*Planck!H229</f>
        <v>0.1088242278161252</v>
      </c>
      <c r="H229">
        <f>CRI!E229*Planck!I229</f>
        <v>5.7098192923931278E-2</v>
      </c>
      <c r="I229">
        <f>CRI!E229*Planck!J229</f>
        <v>5.1871265995767091E-5</v>
      </c>
      <c r="J229">
        <f>CRI!F229*Planck!H229</f>
        <v>7.3559884082849636E-2</v>
      </c>
      <c r="K229">
        <f>CRI!F229*Planck!I229</f>
        <v>3.8595600787733851E-2</v>
      </c>
      <c r="L229">
        <f>CRI!F229*Planck!J229</f>
        <v>3.5062452456142293E-5</v>
      </c>
      <c r="M229">
        <f>CRI!G229*Planck!H229</f>
        <v>8.4233111605027472E-2</v>
      </c>
      <c r="N229">
        <f>CRI!G229*Planck!I229</f>
        <v>4.4195658940335975E-2</v>
      </c>
      <c r="O229">
        <f>CRI!G229*Planck!J229</f>
        <v>4.014986575506021E-5</v>
      </c>
      <c r="P229">
        <f>CRI!H229*Planck!H229</f>
        <v>9.3924402195164944E-2</v>
      </c>
      <c r="Q229">
        <f>CRI!H229*Planck!I229</f>
        <v>4.9280511742898707E-2</v>
      </c>
      <c r="R229">
        <f>CRI!H229*Planck!J229</f>
        <v>4.4769237030477681E-5</v>
      </c>
      <c r="S229">
        <f>CRI!I229*Planck!H229</f>
        <v>0.14182584731469908</v>
      </c>
      <c r="T229">
        <f>CRI!I229*Planck!I229</f>
        <v>7.4413572731777039E-2</v>
      </c>
      <c r="U229">
        <f>CRI!I229*Planck!J229</f>
        <v>6.7601547916021289E-5</v>
      </c>
      <c r="V229">
        <f>CRI!J229*Planck!H229</f>
        <v>0.17200973474741799</v>
      </c>
      <c r="W229">
        <f>CRI!J229*Planck!I229</f>
        <v>9.0250537187335847E-2</v>
      </c>
      <c r="X229">
        <f>CRI!J229*Planck!J229</f>
        <v>8.1988752725361156E-5</v>
      </c>
    </row>
    <row r="230" spans="1:24" x14ac:dyDescent="0.25">
      <c r="A230">
        <f>CRI!C230*Planck!H230</f>
        <v>0.18489043763593604</v>
      </c>
      <c r="B230">
        <f>CRI!C230*Planck!I230</f>
        <v>9.5522253906672766E-2</v>
      </c>
      <c r="C230">
        <f>CRI!C230*Planck!J230</f>
        <v>7.8717079479781926E-5</v>
      </c>
      <c r="D230">
        <f>CRI!D230*Planck!H230</f>
        <v>0.14390653088641359</v>
      </c>
      <c r="E230">
        <f>CRI!D230*Planck!I230</f>
        <v>7.4348226754852267E-2</v>
      </c>
      <c r="F230">
        <f>CRI!D230*Planck!J230</f>
        <v>6.1268186577345056E-5</v>
      </c>
      <c r="G230">
        <f>CRI!E230*Planck!H230</f>
        <v>0.10683587190660938</v>
      </c>
      <c r="H230">
        <f>CRI!E230*Planck!I230</f>
        <v>5.5195949628821614E-2</v>
      </c>
      <c r="I230">
        <f>CRI!E230*Planck!J230</f>
        <v>4.548535839762547E-5</v>
      </c>
      <c r="J230">
        <f>CRI!F230*Planck!H230</f>
        <v>7.2037421309222235E-2</v>
      </c>
      <c r="K230">
        <f>CRI!F230*Planck!I230</f>
        <v>3.7217591872604407E-2</v>
      </c>
      <c r="L230">
        <f>CRI!F230*Planck!J230</f>
        <v>3.0669922637548163E-5</v>
      </c>
      <c r="M230">
        <f>CRI!G230*Planck!H230</f>
        <v>8.2556904561153055E-2</v>
      </c>
      <c r="N230">
        <f>CRI!G230*Planck!I230</f>
        <v>4.2652403769888936E-2</v>
      </c>
      <c r="O230">
        <f>CRI!G230*Planck!J230</f>
        <v>3.5148591247003216E-5</v>
      </c>
      <c r="P230">
        <f>CRI!H230*Planck!H230</f>
        <v>9.2571452616991193E-2</v>
      </c>
      <c r="Q230">
        <f>CRI!H230*Planck!I230</f>
        <v>4.7826344696103792E-2</v>
      </c>
      <c r="R230">
        <f>CRI!H230*Planck!J230</f>
        <v>3.9412283763204423E-5</v>
      </c>
      <c r="S230">
        <f>CRI!I230*Planck!H230</f>
        <v>0.14146601077196563</v>
      </c>
      <c r="T230">
        <f>CRI!I230*Planck!I230</f>
        <v>7.3087350394682254E-2</v>
      </c>
      <c r="U230">
        <f>CRI!I230*Planck!J230</f>
        <v>6.0229135459951479E-5</v>
      </c>
      <c r="V230">
        <f>CRI!J230*Planck!H230</f>
        <v>0.17395017505392799</v>
      </c>
      <c r="W230">
        <f>CRI!J230*Planck!I230</f>
        <v>8.9870049533496851E-2</v>
      </c>
      <c r="X230">
        <f>CRI!J230*Planck!J230</f>
        <v>7.4059264125948669E-5</v>
      </c>
    </row>
    <row r="231" spans="1:24" x14ac:dyDescent="0.25">
      <c r="A231">
        <f>CRI!C231*Planck!H231</f>
        <v>0.18254060899193611</v>
      </c>
      <c r="B231">
        <f>CRI!C231*Planck!I231</f>
        <v>9.2911552000870937E-2</v>
      </c>
      <c r="C231">
        <f>CRI!C231*Planck!J231</f>
        <v>6.9096746094296212E-5</v>
      </c>
      <c r="D231">
        <f>CRI!D231*Planck!H231</f>
        <v>0.14165847123948752</v>
      </c>
      <c r="E231">
        <f>CRI!D231*Planck!I231</f>
        <v>7.2102906249824975E-2</v>
      </c>
      <c r="F231">
        <f>CRI!D231*Planck!J231</f>
        <v>5.3621709018037912E-5</v>
      </c>
      <c r="G231">
        <f>CRI!E231*Planck!H231</f>
        <v>0.1047941322327203</v>
      </c>
      <c r="H231">
        <f>CRI!E231*Planck!I231</f>
        <v>5.3339284447969933E-2</v>
      </c>
      <c r="I231">
        <f>CRI!E231*Planck!J231</f>
        <v>3.9667521583519273E-5</v>
      </c>
      <c r="J231">
        <f>CRI!F231*Planck!H231</f>
        <v>7.0456450169113533E-2</v>
      </c>
      <c r="K231">
        <f>CRI!F231*Planck!I231</f>
        <v>3.5861708634781365E-2</v>
      </c>
      <c r="L231">
        <f>CRI!F231*Planck!J231</f>
        <v>2.666974474844517E-5</v>
      </c>
      <c r="M231">
        <f>CRI!G231*Planck!H231</f>
        <v>8.0811601575508818E-2</v>
      </c>
      <c r="N231">
        <f>CRI!G231*Planck!I231</f>
        <v>4.1132388916201322E-2</v>
      </c>
      <c r="O231">
        <f>CRI!G231*Planck!J231</f>
        <v>3.058946031993917E-5</v>
      </c>
      <c r="P231">
        <f>CRI!H231*Planck!H231</f>
        <v>9.1125332376278526E-2</v>
      </c>
      <c r="Q231">
        <f>CRI!H231*Planck!I231</f>
        <v>4.6381986476495593E-2</v>
      </c>
      <c r="R231">
        <f>CRI!H231*Planck!J231</f>
        <v>3.4493497029147193E-5</v>
      </c>
      <c r="S231">
        <f>CRI!I231*Planck!H231</f>
        <v>0.14091290033822707</v>
      </c>
      <c r="T231">
        <f>CRI!I231*Planck!I231</f>
        <v>7.1723417269562731E-2</v>
      </c>
      <c r="U231">
        <f>CRI!I231*Planck!J231</f>
        <v>5.333948949689034E-5</v>
      </c>
      <c r="V231">
        <f>CRI!J231*Planck!H231</f>
        <v>0.17558194724683848</v>
      </c>
      <c r="W231">
        <f>CRI!J231*Planck!I231</f>
        <v>8.9369654851756741E-2</v>
      </c>
      <c r="X231">
        <f>CRI!J231*Planck!J231</f>
        <v>6.6462697230252254E-5</v>
      </c>
    </row>
    <row r="232" spans="1:24" x14ac:dyDescent="0.25">
      <c r="A232">
        <f>CRI!C232*Planck!H232</f>
        <v>0.18000905249175561</v>
      </c>
      <c r="B232">
        <f>CRI!C232*Planck!I232</f>
        <v>9.0309748058401237E-2</v>
      </c>
      <c r="C232">
        <f>CRI!C232*Planck!J232</f>
        <v>6.1044362504684738E-5</v>
      </c>
      <c r="D232">
        <f>CRI!D232*Planck!H232</f>
        <v>0.1392830225162453</v>
      </c>
      <c r="E232">
        <f>CRI!D232*Planck!I232</f>
        <v>6.9877678361930373E-2</v>
      </c>
      <c r="F232">
        <f>CRI!D232*Planck!J232</f>
        <v>4.7233420761543398E-5</v>
      </c>
      <c r="G232">
        <f>CRI!E232*Planck!H232</f>
        <v>0.102629595538286</v>
      </c>
      <c r="H232">
        <f>CRI!E232*Planck!I232</f>
        <v>5.1488815635106586E-2</v>
      </c>
      <c r="I232">
        <f>CRI!E232*Planck!J232</f>
        <v>3.480357319271619E-5</v>
      </c>
      <c r="J232">
        <f>CRI!F232*Planck!H232</f>
        <v>6.8826990658612447E-2</v>
      </c>
      <c r="K232">
        <f>CRI!F232*Planck!I232</f>
        <v>3.4530197787035768E-2</v>
      </c>
      <c r="L232">
        <f>CRI!F232*Planck!J232</f>
        <v>2.3340491545908872E-5</v>
      </c>
      <c r="M232">
        <f>CRI!G232*Planck!H232</f>
        <v>7.9008498152490017E-2</v>
      </c>
      <c r="N232">
        <f>CRI!G232*Planck!I232</f>
        <v>3.9638215211153481E-2</v>
      </c>
      <c r="O232">
        <f>CRI!G232*Planck!J232</f>
        <v>2.6793226981694209E-5</v>
      </c>
      <c r="P232">
        <f>CRI!H232*Planck!H232</f>
        <v>8.9597265946122703E-2</v>
      </c>
      <c r="Q232">
        <f>CRI!H232*Planck!I232</f>
        <v>4.495055333223591E-2</v>
      </c>
      <c r="R232">
        <f>CRI!H232*Planck!J232</f>
        <v>3.0384071834910957E-5</v>
      </c>
      <c r="S232">
        <f>CRI!I232*Planck!H232</f>
        <v>0.14009754311575548</v>
      </c>
      <c r="T232">
        <f>CRI!I232*Planck!I232</f>
        <v>7.0286319755859777E-2</v>
      </c>
      <c r="U232">
        <f>CRI!I232*Planck!J232</f>
        <v>4.7509639596406222E-5</v>
      </c>
      <c r="V232">
        <f>CRI!J232*Planck!H232</f>
        <v>0.17675097009371479</v>
      </c>
      <c r="W232">
        <f>CRI!J232*Planck!I232</f>
        <v>8.8675182482683565E-2</v>
      </c>
      <c r="X232">
        <f>CRI!J232*Planck!J232</f>
        <v>5.993948716523343E-5</v>
      </c>
    </row>
    <row r="233" spans="1:24" x14ac:dyDescent="0.25">
      <c r="A233">
        <f>CRI!C233*Planck!H233</f>
        <v>0.17734763844426263</v>
      </c>
      <c r="B233">
        <f>CRI!C233*Planck!I233</f>
        <v>8.7740906788442583E-2</v>
      </c>
      <c r="C233">
        <f>CRI!C233*Planck!J233</f>
        <v>5.4965080008084826E-5</v>
      </c>
      <c r="D233">
        <f>CRI!D233*Planck!H233</f>
        <v>0.13675046816439645</v>
      </c>
      <c r="E233">
        <f>CRI!D233*Planck!I233</f>
        <v>6.7655877381525745E-2</v>
      </c>
      <c r="F233">
        <f>CRI!D233*Planck!J233</f>
        <v>4.2382861648092464E-5</v>
      </c>
      <c r="G233">
        <f>CRI!E233*Planck!H233</f>
        <v>0.10039300236695967</v>
      </c>
      <c r="H233">
        <f>CRI!E233*Planck!I233</f>
        <v>4.966839784370565E-2</v>
      </c>
      <c r="I233">
        <f>CRI!E233*Planck!J233</f>
        <v>3.1114648358207692E-5</v>
      </c>
      <c r="J233">
        <f>CRI!F233*Planck!H233</f>
        <v>6.7155319113197318E-2</v>
      </c>
      <c r="K233">
        <f>CRI!F233*Planck!I233</f>
        <v>3.3224398398239756E-2</v>
      </c>
      <c r="L233">
        <f>CRI!F233*Planck!J233</f>
        <v>2.0813344459534147E-5</v>
      </c>
      <c r="M233">
        <f>CRI!G233*Planck!H233</f>
        <v>7.7154622137794893E-2</v>
      </c>
      <c r="N233">
        <f>CRI!G233*Planck!I233</f>
        <v>3.8171449976298087E-2</v>
      </c>
      <c r="O233">
        <f>CRI!G233*Planck!J233</f>
        <v>2.3912413021108617E-5</v>
      </c>
      <c r="P233">
        <f>CRI!H233*Planck!H233</f>
        <v>8.799386661645868E-2</v>
      </c>
      <c r="Q233">
        <f>CRI!H233*Planck!I233</f>
        <v>4.3534053886913324E-2</v>
      </c>
      <c r="R233">
        <f>CRI!H233*Planck!J233</f>
        <v>2.7271803341855349E-5</v>
      </c>
      <c r="S233">
        <f>CRI!I233*Planck!H233</f>
        <v>0.13911030367820149</v>
      </c>
      <c r="T233">
        <f>CRI!I233*Planck!I233</f>
        <v>6.8823381553947516E-2</v>
      </c>
      <c r="U233">
        <f>CRI!I233*Planck!J233</f>
        <v>4.3114241828624042E-5</v>
      </c>
      <c r="V233">
        <f>CRI!J233*Planck!H233</f>
        <v>0.17750762729265618</v>
      </c>
      <c r="W233">
        <f>CRI!J233*Planck!I233</f>
        <v>8.7820059613691506E-2</v>
      </c>
      <c r="X233">
        <f>CRI!J233*Planck!J233</f>
        <v>5.501466510507001E-5</v>
      </c>
    </row>
    <row r="234" spans="1:24" x14ac:dyDescent="0.25">
      <c r="A234">
        <f>CRI!C234*Planck!H234</f>
        <v>0.17451552605599643</v>
      </c>
      <c r="B234">
        <f>CRI!C234*Planck!I234</f>
        <v>8.51843683626997E-2</v>
      </c>
      <c r="C234">
        <f>CRI!C234*Planck!J234</f>
        <v>5.0458727615611992E-5</v>
      </c>
      <c r="D234">
        <f>CRI!D234*Planck!H234</f>
        <v>0.13402541299624188</v>
      </c>
      <c r="E234">
        <f>CRI!D234*Planck!I234</f>
        <v>6.5420369228188446E-2</v>
      </c>
      <c r="F234">
        <f>CRI!D234*Planck!J234</f>
        <v>3.8751576783932236E-5</v>
      </c>
      <c r="G234">
        <f>CRI!E234*Planck!H234</f>
        <v>9.8086514195141888E-2</v>
      </c>
      <c r="H234">
        <f>CRI!E234*Planck!I234</f>
        <v>4.7877904880114494E-2</v>
      </c>
      <c r="I234">
        <f>CRI!E234*Planck!J234</f>
        <v>2.8360346006976166E-5</v>
      </c>
      <c r="J234">
        <f>CRI!F234*Planck!H234</f>
        <v>6.5482556876676729E-2</v>
      </c>
      <c r="K234">
        <f>CRI!F234*Planck!I234</f>
        <v>3.1963289297964437E-2</v>
      </c>
      <c r="L234">
        <f>CRI!F234*Planck!J234</f>
        <v>1.8933366994257286E-5</v>
      </c>
      <c r="M234">
        <f>CRI!G234*Planck!H234</f>
        <v>7.5291208296190903E-2</v>
      </c>
      <c r="N234">
        <f>CRI!G234*Planck!I234</f>
        <v>3.6751079785975881E-2</v>
      </c>
      <c r="O234">
        <f>CRI!G234*Planck!J234</f>
        <v>2.1769401594954903E-5</v>
      </c>
      <c r="P234">
        <f>CRI!H234*Planck!H234</f>
        <v>8.6316132491724859E-2</v>
      </c>
      <c r="Q234">
        <f>CRI!H234*Planck!I234</f>
        <v>4.2132556294500752E-2</v>
      </c>
      <c r="R234">
        <f>CRI!H234*Planck!J234</f>
        <v>2.4957104486139025E-5</v>
      </c>
      <c r="S234">
        <f>CRI!I234*Planck!H234</f>
        <v>0.1379096389583695</v>
      </c>
      <c r="T234">
        <f>CRI!I234*Planck!I234</f>
        <v>6.7316334261440972E-2</v>
      </c>
      <c r="U234">
        <f>CRI!I234*Planck!J234</f>
        <v>3.9874646485808488E-5</v>
      </c>
      <c r="V234">
        <f>CRI!J234*Planck!H234</f>
        <v>0.17788970214430933</v>
      </c>
      <c r="W234">
        <f>CRI!J234*Planck!I234</f>
        <v>8.6831368290575653E-2</v>
      </c>
      <c r="X234">
        <f>CRI!J234*Planck!J234</f>
        <v>5.1434323518251979E-5</v>
      </c>
    </row>
    <row r="235" spans="1:24" x14ac:dyDescent="0.25">
      <c r="A235">
        <f>CRI!C235*Planck!H235</f>
        <v>0.17147840830764061</v>
      </c>
      <c r="B235">
        <f>CRI!C235*Planck!I235</f>
        <v>8.2622191059417538E-2</v>
      </c>
      <c r="C235">
        <f>CRI!C235*Planck!J235</f>
        <v>4.709531743595094E-5</v>
      </c>
      <c r="D235">
        <f>CRI!D235*Planck!H235</f>
        <v>0.1312322990276362</v>
      </c>
      <c r="E235">
        <f>CRI!D235*Planck!I235</f>
        <v>6.32307016984648E-2</v>
      </c>
      <c r="F235">
        <f>CRI!D235*Planck!J235</f>
        <v>3.6042011595233466E-5</v>
      </c>
      <c r="G235">
        <f>CRI!E235*Planck!H235</f>
        <v>9.5752682155196764E-2</v>
      </c>
      <c r="H235">
        <f>CRI!E235*Planck!I235</f>
        <v>4.6135816617128241E-2</v>
      </c>
      <c r="I235">
        <f>CRI!E235*Planck!J235</f>
        <v>2.6297788776721313E-5</v>
      </c>
      <c r="J235">
        <f>CRI!F235*Planck!H235</f>
        <v>6.3771055678631644E-2</v>
      </c>
      <c r="K235">
        <f>CRI!F235*Planck!I235</f>
        <v>3.0726342740993878E-2</v>
      </c>
      <c r="L235">
        <f>CRI!F235*Planck!J235</f>
        <v>1.7514263982569513E-5</v>
      </c>
      <c r="M235">
        <f>CRI!G235*Planck!H235</f>
        <v>7.3380919403561062E-2</v>
      </c>
      <c r="N235">
        <f>CRI!G235*Planck!I235</f>
        <v>3.5356593304736172E-2</v>
      </c>
      <c r="O235">
        <f>CRI!G235*Planck!J235</f>
        <v>2.0153544269273779E-5</v>
      </c>
      <c r="P235">
        <f>CRI!H235*Planck!H235</f>
        <v>8.456680077937892E-2</v>
      </c>
      <c r="Q235">
        <f>CRI!H235*Planck!I235</f>
        <v>4.074620496093221E-2</v>
      </c>
      <c r="R235">
        <f>CRI!H235*Planck!J235</f>
        <v>2.322566652299755E-5</v>
      </c>
      <c r="S235">
        <f>CRI!I235*Planck!H235</f>
        <v>0.13649850434889751</v>
      </c>
      <c r="T235">
        <f>CRI!I235*Planck!I235</f>
        <v>6.5768079007395577E-2</v>
      </c>
      <c r="U235">
        <f>CRI!I235*Planck!J235</f>
        <v>3.7488337192347412E-5</v>
      </c>
      <c r="V235">
        <f>CRI!J235*Planck!H235</f>
        <v>0.1779746761856929</v>
      </c>
      <c r="W235">
        <f>CRI!J235*Planck!I235</f>
        <v>8.5752240440507332E-2</v>
      </c>
      <c r="X235">
        <f>CRI!J235*Planck!J235</f>
        <v>4.8879470909763025E-5</v>
      </c>
    </row>
    <row r="236" spans="1:24" x14ac:dyDescent="0.25">
      <c r="A236">
        <f>CRI!C236*Planck!H236</f>
        <v>0.16820543950356256</v>
      </c>
      <c r="B236">
        <f>CRI!C236*Planck!I236</f>
        <v>8.0038886089082717E-2</v>
      </c>
      <c r="C236">
        <f>CRI!C236*Planck!J236</f>
        <v>4.4452337395832641E-5</v>
      </c>
      <c r="D236">
        <f>CRI!D236*Planck!H236</f>
        <v>0.12829802194692574</v>
      </c>
      <c r="E236">
        <f>CRI!D236*Planck!I236</f>
        <v>6.104933820435178E-2</v>
      </c>
      <c r="F236">
        <f>CRI!D236*Planck!J236</f>
        <v>3.3905841426025299E-5</v>
      </c>
      <c r="G236">
        <f>CRI!E236*Planck!H236</f>
        <v>9.3317910422258205E-2</v>
      </c>
      <c r="H236">
        <f>CRI!E236*Planck!I236</f>
        <v>4.4404399907650764E-2</v>
      </c>
      <c r="I236">
        <f>CRI!E236*Planck!J236</f>
        <v>2.4661504713564575E-5</v>
      </c>
      <c r="J236">
        <f>CRI!F236*Planck!H236</f>
        <v>6.202387516578145E-2</v>
      </c>
      <c r="K236">
        <f>CRI!F236*Planck!I236</f>
        <v>2.9513444356193515E-2</v>
      </c>
      <c r="L236">
        <f>CRI!F236*Planck!J236</f>
        <v>1.6391302407363154E-5</v>
      </c>
      <c r="M236">
        <f>CRI!G236*Planck!H236</f>
        <v>7.1427130951982401E-2</v>
      </c>
      <c r="N236">
        <f>CRI!G236*Planck!I236</f>
        <v>3.3987890134876589E-2</v>
      </c>
      <c r="O236">
        <f>CRI!G236*Planck!J236</f>
        <v>1.8876339158024639E-5</v>
      </c>
      <c r="P236">
        <f>CRI!H236*Planck!H236</f>
        <v>8.2748650918568339E-2</v>
      </c>
      <c r="Q236">
        <f>CRI!H236*Planck!I236</f>
        <v>3.9375122852410994E-2</v>
      </c>
      <c r="R236">
        <f>CRI!H236*Planck!J236</f>
        <v>2.1868323405821066E-5</v>
      </c>
      <c r="S236">
        <f>CRI!I236*Planck!H236</f>
        <v>0.13488030099726639</v>
      </c>
      <c r="T236">
        <f>CRI!I236*Planck!I236</f>
        <v>6.4181450249429922E-2</v>
      </c>
      <c r="U236">
        <f>CRI!I236*Planck!J236</f>
        <v>3.5645367151488338E-5</v>
      </c>
      <c r="V236">
        <f>CRI!J236*Planck!H236</f>
        <v>0.17775914738234272</v>
      </c>
      <c r="W236">
        <f>CRI!J236*Planck!I236</f>
        <v>8.4584923000224715E-2</v>
      </c>
      <c r="X236">
        <f>CRI!J236*Planck!J236</f>
        <v>4.6977134734504716E-5</v>
      </c>
    </row>
    <row r="237" spans="1:24" x14ac:dyDescent="0.25">
      <c r="A237">
        <f>CRI!C237*Planck!H237</f>
        <v>0.16466952504802498</v>
      </c>
      <c r="B237">
        <f>CRI!C237*Planck!I237</f>
        <v>7.7421349585665614E-2</v>
      </c>
      <c r="C237">
        <f>CRI!C237*Planck!J237</f>
        <v>4.2114968042973144E-5</v>
      </c>
      <c r="D237">
        <f>CRI!D237*Planck!H237</f>
        <v>0.12533997330664401</v>
      </c>
      <c r="E237">
        <f>CRI!D237*Planck!I237</f>
        <v>5.8930089751589233E-2</v>
      </c>
      <c r="F237">
        <f>CRI!D237*Planck!J237</f>
        <v>3.2056259157709465E-5</v>
      </c>
      <c r="G237">
        <f>CRI!E237*Planck!H237</f>
        <v>9.0788778318888763E-2</v>
      </c>
      <c r="H237">
        <f>CRI!E237*Planck!I237</f>
        <v>4.2685431579596894E-2</v>
      </c>
      <c r="I237">
        <f>CRI!E237*Planck!J237</f>
        <v>2.3219636398692779E-5</v>
      </c>
      <c r="J237">
        <f>CRI!F237*Planck!H237</f>
        <v>6.0280808276509147E-2</v>
      </c>
      <c r="K237">
        <f>CRI!F237*Planck!I237</f>
        <v>2.8341744044752593E-2</v>
      </c>
      <c r="L237">
        <f>CRI!F237*Planck!J237</f>
        <v>1.541708651573124E-5</v>
      </c>
      <c r="M237">
        <f>CRI!G237*Planck!H237</f>
        <v>6.9469955879635531E-2</v>
      </c>
      <c r="N237">
        <f>CRI!G237*Planck!I237</f>
        <v>3.2662131856452684E-2</v>
      </c>
      <c r="O237">
        <f>CRI!G237*Planck!J237</f>
        <v>1.7767252143129293E-5</v>
      </c>
      <c r="P237">
        <f>CRI!H237*Planck!H237</f>
        <v>8.0864498907512267E-2</v>
      </c>
      <c r="Q237">
        <f>CRI!H237*Planck!I237</f>
        <v>3.8019412742960793E-2</v>
      </c>
      <c r="R237">
        <f>CRI!H237*Planck!J237</f>
        <v>2.0681457521102883E-5</v>
      </c>
      <c r="S237">
        <f>CRI!I237*Planck!H237</f>
        <v>0.13305885729327016</v>
      </c>
      <c r="T237">
        <f>CRI!I237*Planck!I237</f>
        <v>6.255921551341731E-2</v>
      </c>
      <c r="U237">
        <f>CRI!I237*Planck!J237</f>
        <v>3.403039828472383E-5</v>
      </c>
      <c r="V237">
        <f>CRI!J237*Planck!H237</f>
        <v>0.17716676578827686</v>
      </c>
      <c r="W237">
        <f>CRI!J237*Planck!I237</f>
        <v>8.3297077009577739E-2</v>
      </c>
      <c r="X237">
        <f>CRI!J237*Planck!J237</f>
        <v>4.5311193296234494E-5</v>
      </c>
    </row>
    <row r="238" spans="1:24" x14ac:dyDescent="0.25">
      <c r="A238">
        <f>CRI!C238*Planck!H238</f>
        <v>0.1608915606926585</v>
      </c>
      <c r="B238">
        <f>CRI!C238*Planck!I238</f>
        <v>7.4778812321143681E-2</v>
      </c>
      <c r="C238">
        <f>CRI!C238*Planck!J238</f>
        <v>4.0004782399276516E-5</v>
      </c>
      <c r="D238">
        <f>CRI!D238*Planck!H238</f>
        <v>0.1223278086871718</v>
      </c>
      <c r="E238">
        <f>CRI!D238*Planck!I238</f>
        <v>5.6855239691215149E-2</v>
      </c>
      <c r="F238">
        <f>CRI!D238*Planck!J238</f>
        <v>3.0416122180943797E-5</v>
      </c>
      <c r="G238">
        <f>CRI!E238*Planck!H238</f>
        <v>8.8212340633945882E-2</v>
      </c>
      <c r="H238">
        <f>CRI!E238*Planck!I238</f>
        <v>4.0999130322785356E-2</v>
      </c>
      <c r="I238">
        <f>CRI!E238*Planck!J238</f>
        <v>2.1933502769190848E-5</v>
      </c>
      <c r="J238">
        <f>CRI!F238*Planck!H238</f>
        <v>5.8509283275301228E-2</v>
      </c>
      <c r="K238">
        <f>CRI!F238*Planck!I238</f>
        <v>2.7193811125035747E-2</v>
      </c>
      <c r="L238">
        <f>CRI!F238*Planck!J238</f>
        <v>1.4548004480093644E-5</v>
      </c>
      <c r="M238">
        <f>CRI!G238*Planck!H238</f>
        <v>6.7477597695181857E-2</v>
      </c>
      <c r="N238">
        <f>CRI!G238*Planck!I238</f>
        <v>3.136208382967029E-2</v>
      </c>
      <c r="O238">
        <f>CRI!G238*Planck!J238</f>
        <v>1.6777925461101252E-5</v>
      </c>
      <c r="P238">
        <f>CRI!H238*Planck!H238</f>
        <v>7.8992913410308591E-2</v>
      </c>
      <c r="Q238">
        <f>CRI!H238*Planck!I238</f>
        <v>3.6714145982421044E-2</v>
      </c>
      <c r="R238">
        <f>CRI!H238*Planck!J238</f>
        <v>1.9641144000715026E-5</v>
      </c>
      <c r="S238">
        <f>CRI!I238*Planck!H238</f>
        <v>0.13100913704561626</v>
      </c>
      <c r="T238">
        <f>CRI!I238*Planck!I238</f>
        <v>6.0890127669301387E-2</v>
      </c>
      <c r="U238">
        <f>CRI!I238*Planck!J238</f>
        <v>3.2574685690559166E-5</v>
      </c>
      <c r="V238">
        <f>CRI!J238*Planck!H238</f>
        <v>0.17628118823717365</v>
      </c>
      <c r="W238">
        <f>CRI!J238*Planck!I238</f>
        <v>8.1931568282296557E-2</v>
      </c>
      <c r="X238">
        <f>CRI!J238*Planck!J238</f>
        <v>4.3831326802685574E-5</v>
      </c>
    </row>
    <row r="239" spans="1:24" x14ac:dyDescent="0.25">
      <c r="A239">
        <f>CRI!C239*Planck!H239</f>
        <v>0.15699217180800976</v>
      </c>
      <c r="B239">
        <f>CRI!C239*Planck!I239</f>
        <v>7.2165136790240725E-2</v>
      </c>
      <c r="C239">
        <f>CRI!C239*Planck!J239</f>
        <v>3.8180194950552741E-5</v>
      </c>
      <c r="D239">
        <f>CRI!D239*Planck!H239</f>
        <v>0.11923013493659539</v>
      </c>
      <c r="E239">
        <f>CRI!D239*Planck!I239</f>
        <v>5.4806930168089289E-2</v>
      </c>
      <c r="F239">
        <f>CRI!D239*Planck!J239</f>
        <v>2.8996540040397517E-5</v>
      </c>
      <c r="G239">
        <f>CRI!E239*Planck!H239</f>
        <v>8.5558985392917564E-2</v>
      </c>
      <c r="H239">
        <f>CRI!E239*Planck!I239</f>
        <v>3.9329195930004245E-2</v>
      </c>
      <c r="I239">
        <f>CRI!E239*Planck!J239</f>
        <v>2.0807781078842442E-5</v>
      </c>
      <c r="J239">
        <f>CRI!F239*Planck!H239</f>
        <v>5.6747949853986596E-2</v>
      </c>
      <c r="K239">
        <f>CRI!F239*Planck!I239</f>
        <v>2.6085527173844252E-2</v>
      </c>
      <c r="L239">
        <f>CRI!F239*Planck!J239</f>
        <v>1.3800992517761048E-5</v>
      </c>
      <c r="M239">
        <f>CRI!G239*Planck!H239</f>
        <v>6.5454197243784915E-2</v>
      </c>
      <c r="N239">
        <f>CRI!G239*Planck!I239</f>
        <v>3.0087558145062504E-2</v>
      </c>
      <c r="O239">
        <f>CRI!G239*Planck!J239</f>
        <v>1.5918335177602391E-5</v>
      </c>
      <c r="P239">
        <f>CRI!H239*Planck!H239</f>
        <v>7.7167421643714373E-2</v>
      </c>
      <c r="Q239">
        <f>CRI!H239*Planck!I239</f>
        <v>3.5471816680637258E-2</v>
      </c>
      <c r="R239">
        <f>CRI!H239*Planck!J239</f>
        <v>1.8766968876585724E-5</v>
      </c>
      <c r="S239">
        <f>CRI!I239*Planck!H239</f>
        <v>0.12881050355026902</v>
      </c>
      <c r="T239">
        <f>CRI!I239*Planck!I239</f>
        <v>5.921077147778326E-2</v>
      </c>
      <c r="U239">
        <f>CRI!I239*Planck!J239</f>
        <v>3.1326467304640599E-5</v>
      </c>
      <c r="V239">
        <f>CRI!J239*Planck!H239</f>
        <v>0.17510396356670666</v>
      </c>
      <c r="W239">
        <f>CRI!J239*Planck!I239</f>
        <v>8.0490647003457816E-2</v>
      </c>
      <c r="X239">
        <f>CRI!J239*Planck!J239</f>
        <v>4.2584947953756823E-5</v>
      </c>
    </row>
    <row r="240" spans="1:24" x14ac:dyDescent="0.25">
      <c r="A240">
        <f>CRI!C240*Planck!H240</f>
        <v>0.15293444863188327</v>
      </c>
      <c r="B240">
        <f>CRI!C240*Planck!I240</f>
        <v>6.9560029734092615E-2</v>
      </c>
      <c r="C240">
        <f>CRI!C240*Planck!J240</f>
        <v>3.6401923557739318E-5</v>
      </c>
      <c r="D240">
        <f>CRI!D240*Planck!H240</f>
        <v>0.1160450533677619</v>
      </c>
      <c r="E240">
        <f>CRI!D240*Planck!I240</f>
        <v>5.2781419980697783E-2</v>
      </c>
      <c r="F240">
        <f>CRI!D240*Planck!J240</f>
        <v>2.7621397270113723E-5</v>
      </c>
      <c r="G240">
        <f>CRI!E240*Planck!H240</f>
        <v>8.2865016114516188E-2</v>
      </c>
      <c r="H240">
        <f>CRI!E240*Planck!I240</f>
        <v>3.7689958256011465E-2</v>
      </c>
      <c r="I240">
        <f>CRI!E240*Planck!J240</f>
        <v>1.9723783681151586E-5</v>
      </c>
      <c r="J240">
        <f>CRI!F240*Planck!H240</f>
        <v>5.49937848217898E-2</v>
      </c>
      <c r="K240">
        <f>CRI!F240*Planck!I240</f>
        <v>2.5013130407274958E-2</v>
      </c>
      <c r="L240">
        <f>CRI!F240*Planck!J240</f>
        <v>1.3089788266423394E-5</v>
      </c>
      <c r="M240">
        <f>CRI!G240*Planck!H240</f>
        <v>6.3433425066717938E-2</v>
      </c>
      <c r="N240">
        <f>CRI!G240*Planck!I240</f>
        <v>2.8851779133143889E-2</v>
      </c>
      <c r="O240">
        <f>CRI!G240*Planck!J240</f>
        <v>1.5098617158795301E-5</v>
      </c>
      <c r="P240">
        <f>CRI!H240*Planck!H240</f>
        <v>7.5378238477886397E-2</v>
      </c>
      <c r="Q240">
        <f>CRI!H240*Planck!I240</f>
        <v>3.4284705354030963E-2</v>
      </c>
      <c r="R240">
        <f>CRI!H240*Planck!J240</f>
        <v>1.7941758050821669E-5</v>
      </c>
      <c r="S240">
        <f>CRI!I240*Planck!H240</f>
        <v>0.12639041882928673</v>
      </c>
      <c r="T240">
        <f>CRI!I240*Planck!I240</f>
        <v>5.7486860354343562E-2</v>
      </c>
      <c r="U240">
        <f>CRI!I240*Planck!J240</f>
        <v>3.0083832686569609E-5</v>
      </c>
      <c r="V240">
        <f>CRI!J240*Planck!H240</f>
        <v>0.1736251795549329</v>
      </c>
      <c r="W240">
        <f>CRI!J240*Planck!I240</f>
        <v>7.8970910481384174E-2</v>
      </c>
      <c r="X240">
        <f>CRI!J240*Planck!J240</f>
        <v>4.1326794390651083E-5</v>
      </c>
    </row>
    <row r="241" spans="1:24" x14ac:dyDescent="0.25">
      <c r="A241">
        <f>CRI!C241*Planck!H241</f>
        <v>0.14871870170359147</v>
      </c>
      <c r="B241">
        <f>CRI!C241*Planck!I241</f>
        <v>6.6960556257120885E-2</v>
      </c>
      <c r="C241">
        <f>CRI!C241*Planck!J241</f>
        <v>3.444644198935074E-5</v>
      </c>
      <c r="D241">
        <f>CRI!D241*Planck!H241</f>
        <v>0.1127709078962079</v>
      </c>
      <c r="E241">
        <f>CRI!D241*Planck!I241</f>
        <v>5.0775071566996267E-2</v>
      </c>
      <c r="F241">
        <f>CRI!D241*Planck!J241</f>
        <v>2.6120161704177457E-5</v>
      </c>
      <c r="G241">
        <f>CRI!E241*Planck!H241</f>
        <v>8.0097108189036814E-2</v>
      </c>
      <c r="H241">
        <f>CRI!E241*Planck!I241</f>
        <v>3.6063701857848962E-2</v>
      </c>
      <c r="I241">
        <f>CRI!E241*Planck!J241</f>
        <v>1.8552208694286744E-5</v>
      </c>
      <c r="J241">
        <f>CRI!F241*Planck!H241</f>
        <v>5.3177601142845247E-2</v>
      </c>
      <c r="K241">
        <f>CRI!F241*Planck!I241</f>
        <v>2.3943200903146628E-2</v>
      </c>
      <c r="L241">
        <f>CRI!F241*Planck!J241</f>
        <v>1.2317073319741159E-5</v>
      </c>
      <c r="M241">
        <f>CRI!G241*Planck!H241</f>
        <v>6.1379121717114911E-2</v>
      </c>
      <c r="N241">
        <f>CRI!G241*Planck!I241</f>
        <v>2.7635933380746353E-2</v>
      </c>
      <c r="O241">
        <f>CRI!G241*Planck!J241</f>
        <v>1.4216721443681336E-5</v>
      </c>
      <c r="P241">
        <f>CRI!H241*Planck!H241</f>
        <v>7.3482978693658052E-2</v>
      </c>
      <c r="Q241">
        <f>CRI!H241*Planck!I241</f>
        <v>3.3085691795268539E-2</v>
      </c>
      <c r="R241">
        <f>CRI!H241*Planck!J241</f>
        <v>1.7020234400786602E-5</v>
      </c>
      <c r="S241">
        <f>CRI!I241*Planck!H241</f>
        <v>0.12378343350601353</v>
      </c>
      <c r="T241">
        <f>CRI!I241*Planck!I241</f>
        <v>5.5733458321192683E-2</v>
      </c>
      <c r="U241">
        <f>CRI!I241*Planck!J241</f>
        <v>2.8670898902855198E-5</v>
      </c>
      <c r="V241">
        <f>CRI!J241*Planck!H241</f>
        <v>0.17170280170003266</v>
      </c>
      <c r="W241">
        <f>CRI!J241*Planck!I241</f>
        <v>7.730914122458786E-2</v>
      </c>
      <c r="X241">
        <f>CRI!J241*Planck!J241</f>
        <v>3.9770052659263737E-5</v>
      </c>
    </row>
    <row r="242" spans="1:24" x14ac:dyDescent="0.25">
      <c r="A242">
        <f>CRI!C242*Planck!H242</f>
        <v>0.14437778031482901</v>
      </c>
      <c r="B242">
        <f>CRI!C242*Planck!I242</f>
        <v>6.4378185660680459E-2</v>
      </c>
      <c r="C242">
        <f>CRI!C242*Planck!J242</f>
        <v>3.2104607022386583E-5</v>
      </c>
      <c r="D242">
        <f>CRI!D242*Planck!H242</f>
        <v>0.10940627352745932</v>
      </c>
      <c r="E242">
        <f>CRI!D242*Planck!I242</f>
        <v>4.8784358467315637E-2</v>
      </c>
      <c r="F242">
        <f>CRI!D242*Planck!J242</f>
        <v>2.4328157765852945E-5</v>
      </c>
      <c r="G242">
        <f>CRI!E242*Planck!H242</f>
        <v>7.7322322346386196E-2</v>
      </c>
      <c r="H242">
        <f>CRI!E242*Planck!I242</f>
        <v>3.447809498716442E-2</v>
      </c>
      <c r="I242">
        <f>CRI!E242*Planck!J242</f>
        <v>1.7193800649767036E-5</v>
      </c>
      <c r="J242">
        <f>CRI!F242*Planck!H242</f>
        <v>5.1334321889716983E-2</v>
      </c>
      <c r="K242">
        <f>CRI!F242*Planck!I242</f>
        <v>2.289002156824194E-2</v>
      </c>
      <c r="L242">
        <f>CRI!F242*Planck!J242</f>
        <v>1.1414971385737451E-5</v>
      </c>
      <c r="M242">
        <f>CRI!G242*Planck!H242</f>
        <v>5.9355309684985258E-2</v>
      </c>
      <c r="N242">
        <f>CRI!G242*Planck!I242</f>
        <v>2.6466587438279742E-2</v>
      </c>
      <c r="O242">
        <f>CRI!G242*Planck!J242</f>
        <v>1.3198560664758928E-5</v>
      </c>
      <c r="P242">
        <f>CRI!H242*Planck!H242</f>
        <v>7.1547211133793046E-2</v>
      </c>
      <c r="Q242">
        <f>CRI!H242*Planck!I242</f>
        <v>3.1902967560737204E-2</v>
      </c>
      <c r="R242">
        <f>CRI!H242*Planck!J242</f>
        <v>1.5909616368871574E-5</v>
      </c>
      <c r="S242">
        <f>CRI!I242*Planck!H242</f>
        <v>0.12095649595264563</v>
      </c>
      <c r="T242">
        <f>CRI!I242*Planck!I242</f>
        <v>5.393461332017007E-2</v>
      </c>
      <c r="U242">
        <f>CRI!I242*Planck!J242</f>
        <v>2.6896526327643871E-5</v>
      </c>
      <c r="V242">
        <f>CRI!J242*Planck!H242</f>
        <v>0.16940326223606603</v>
      </c>
      <c r="W242">
        <f>CRI!J242*Planck!I242</f>
        <v>7.5537071175198409E-2</v>
      </c>
      <c r="X242">
        <f>CRI!J242*Planck!J242</f>
        <v>3.766940557293359E-5</v>
      </c>
    </row>
    <row r="243" spans="1:24" x14ac:dyDescent="0.25">
      <c r="A243">
        <f>CRI!C243*Planck!H243</f>
        <v>0.13991665626007913</v>
      </c>
      <c r="B243">
        <f>CRI!C243*Planck!I243</f>
        <v>6.1811541067507421E-2</v>
      </c>
      <c r="C243">
        <f>CRI!C243*Planck!J243</f>
        <v>2.9189040188815927E-5</v>
      </c>
      <c r="D243">
        <f>CRI!D243*Planck!H243</f>
        <v>0.1058929523727181</v>
      </c>
      <c r="E243">
        <f>CRI!D243*Planck!I243</f>
        <v>4.6780753266281436E-2</v>
      </c>
      <c r="F243">
        <f>CRI!D243*Planck!J243</f>
        <v>2.2091105699197129E-5</v>
      </c>
      <c r="G243">
        <f>CRI!E243*Planck!H243</f>
        <v>7.4510357919535808E-2</v>
      </c>
      <c r="H243">
        <f>CRI!E243*Planck!I243</f>
        <v>3.2916738947342393E-2</v>
      </c>
      <c r="I243">
        <f>CRI!E243*Planck!J243</f>
        <v>1.5544152425667464E-5</v>
      </c>
      <c r="J243">
        <f>CRI!F243*Planck!H243</f>
        <v>4.9466426108382408E-2</v>
      </c>
      <c r="K243">
        <f>CRI!F243*Planck!I243</f>
        <v>2.1852980985892032E-2</v>
      </c>
      <c r="L243">
        <f>CRI!F243*Planck!J243</f>
        <v>1.0319554070751711E-5</v>
      </c>
      <c r="M243">
        <f>CRI!G243*Planck!H243</f>
        <v>5.7327610659526088E-2</v>
      </c>
      <c r="N243">
        <f>CRI!G243*Planck!I243</f>
        <v>2.5325847939052008E-2</v>
      </c>
      <c r="O243">
        <f>CRI!G243*Planck!J243</f>
        <v>1.1959533455111123E-5</v>
      </c>
      <c r="P243">
        <f>CRI!H243*Planck!H243</f>
        <v>6.9507785932444374E-2</v>
      </c>
      <c r="Q243">
        <f>CRI!H243*Planck!I243</f>
        <v>3.070673270442241E-2</v>
      </c>
      <c r="R243">
        <f>CRI!H243*Planck!J243</f>
        <v>1.4500529181075113E-5</v>
      </c>
      <c r="S243">
        <f>CRI!I243*Planck!H243</f>
        <v>0.11794884014285151</v>
      </c>
      <c r="T243">
        <f>CRI!I243*Planck!I243</f>
        <v>5.2106731044250093E-2</v>
      </c>
      <c r="U243">
        <f>CRI!I243*Planck!J243</f>
        <v>2.4606172897345161E-5</v>
      </c>
      <c r="V243">
        <f>CRI!J243*Planck!H243</f>
        <v>0.16666954123452463</v>
      </c>
      <c r="W243">
        <f>CRI!J243*Planck!I243</f>
        <v>7.3630270105731685E-2</v>
      </c>
      <c r="X243">
        <f>CRI!J243*Planck!J243</f>
        <v>3.4770155801201117E-5</v>
      </c>
    </row>
    <row r="244" spans="1:24" x14ac:dyDescent="0.25">
      <c r="A244">
        <f>CRI!C244*Planck!H244</f>
        <v>0.13533217164607958</v>
      </c>
      <c r="B244">
        <f>CRI!C244*Planck!I244</f>
        <v>5.9255705136769768E-2</v>
      </c>
      <c r="C244">
        <f>CRI!C244*Planck!J244</f>
        <v>2.5846005986894628E-5</v>
      </c>
      <c r="D244">
        <f>CRI!D244*Planck!H244</f>
        <v>0.10222760934774891</v>
      </c>
      <c r="E244">
        <f>CRI!D244*Planck!I244</f>
        <v>4.476074685470089E-2</v>
      </c>
      <c r="F244">
        <f>CRI!D244*Planck!J244</f>
        <v>1.9523631159467795E-5</v>
      </c>
      <c r="G244">
        <f>CRI!E244*Planck!H244</f>
        <v>7.1676484250287664E-2</v>
      </c>
      <c r="H244">
        <f>CRI!E244*Planck!I244</f>
        <v>3.1383820745023897E-2</v>
      </c>
      <c r="I244">
        <f>CRI!E244*Planck!J244</f>
        <v>1.3688916822359729E-5</v>
      </c>
      <c r="J244">
        <f>CRI!F244*Planck!H244</f>
        <v>4.7554012811485899E-2</v>
      </c>
      <c r="K244">
        <f>CRI!F244*Planck!I244</f>
        <v>2.0821705045839408E-2</v>
      </c>
      <c r="L244">
        <f>CRI!F244*Planck!J244</f>
        <v>9.0819594844071463E-6</v>
      </c>
      <c r="M244">
        <f>CRI!G244*Planck!H244</f>
        <v>5.5304445727066047E-2</v>
      </c>
      <c r="N244">
        <f>CRI!G244*Planck!I244</f>
        <v>2.4215261522040652E-2</v>
      </c>
      <c r="O244">
        <f>CRI!G244*Planck!J244</f>
        <v>1.0562152502080579E-5</v>
      </c>
      <c r="P244">
        <f>CRI!H244*Planck!H244</f>
        <v>6.741074210295285E-2</v>
      </c>
      <c r="Q244">
        <f>CRI!H244*Planck!I244</f>
        <v>2.9516049351145691E-2</v>
      </c>
      <c r="R244">
        <f>CRI!H244*Planck!J244</f>
        <v>1.2874236944415435E-5</v>
      </c>
      <c r="S244">
        <f>CRI!I244*Planck!H244</f>
        <v>0.11475447185083774</v>
      </c>
      <c r="T244">
        <f>CRI!I244*Planck!I244</f>
        <v>5.0245681159258711E-2</v>
      </c>
      <c r="U244">
        <f>CRI!I244*Planck!J244</f>
        <v>2.1916036153149273E-5</v>
      </c>
      <c r="V244">
        <f>CRI!J244*Planck!H244</f>
        <v>0.16360022348158698</v>
      </c>
      <c r="W244">
        <f>CRI!J244*Planck!I244</f>
        <v>7.1632978951131659E-2</v>
      </c>
      <c r="X244">
        <f>CRI!J244*Planck!J244</f>
        <v>3.1244694473835326E-5</v>
      </c>
    </row>
    <row r="245" spans="1:24" x14ac:dyDescent="0.25">
      <c r="A245">
        <f>CRI!C245*Planck!H245</f>
        <v>0.13071598213794572</v>
      </c>
      <c r="B245">
        <f>CRI!C245*Planck!I245</f>
        <v>5.6747207871176382E-2</v>
      </c>
      <c r="C245">
        <f>CRI!C245*Planck!J245</f>
        <v>2.2377811912417366E-5</v>
      </c>
      <c r="D245">
        <f>CRI!D245*Planck!H245</f>
        <v>9.8500929752129915E-2</v>
      </c>
      <c r="E245">
        <f>CRI!D245*Planck!I245</f>
        <v>4.2761815691744941E-2</v>
      </c>
      <c r="F245">
        <f>CRI!D245*Planck!J245</f>
        <v>1.6862783288926754E-5</v>
      </c>
      <c r="G245">
        <f>CRI!E245*Planck!H245</f>
        <v>6.883756468400247E-2</v>
      </c>
      <c r="H245">
        <f>CRI!E245*Planck!I245</f>
        <v>2.9884177348308061E-2</v>
      </c>
      <c r="I245">
        <f>CRI!E245*Planck!J245</f>
        <v>1.1784588615811631E-5</v>
      </c>
      <c r="J245">
        <f>CRI!F245*Planck!H245</f>
        <v>4.5640407250471735E-2</v>
      </c>
      <c r="K245">
        <f>CRI!F245*Planck!I245</f>
        <v>1.9813687930175607E-2</v>
      </c>
      <c r="L245">
        <f>CRI!F245*Planck!J245</f>
        <v>7.81337088512532E-6</v>
      </c>
      <c r="M245">
        <f>CRI!G245*Planck!H245</f>
        <v>5.329546920353688E-2</v>
      </c>
      <c r="N245">
        <f>CRI!G245*Planck!I245</f>
        <v>2.3136949438159315E-2</v>
      </c>
      <c r="O245">
        <f>CRI!G245*Planck!J245</f>
        <v>9.1238727362518011E-6</v>
      </c>
      <c r="P245">
        <f>CRI!H245*Planck!H245</f>
        <v>6.5299998175389035E-2</v>
      </c>
      <c r="Q245">
        <f>CRI!H245*Planck!I245</f>
        <v>2.8348427712042865E-2</v>
      </c>
      <c r="R245">
        <f>CRI!H245*Planck!J245</f>
        <v>1.1178977911881969E-5</v>
      </c>
      <c r="S245">
        <f>CRI!I245*Planck!H245</f>
        <v>0.11146234146811522</v>
      </c>
      <c r="T245">
        <f>CRI!I245*Planck!I245</f>
        <v>4.8388701654126454E-2</v>
      </c>
      <c r="U245">
        <f>CRI!I245*Planck!J245</f>
        <v>1.908170119594773E-5</v>
      </c>
      <c r="V245">
        <f>CRI!J245*Planck!H245</f>
        <v>0.1602343649721136</v>
      </c>
      <c r="W245">
        <f>CRI!J245*Planck!I245</f>
        <v>6.9561905655749934E-2</v>
      </c>
      <c r="X245">
        <f>CRI!J245*Planck!J245</f>
        <v>2.74311864747157E-5</v>
      </c>
    </row>
    <row r="246" spans="1:24" x14ac:dyDescent="0.25">
      <c r="A246">
        <f>CRI!C246*Planck!H246</f>
        <v>0.12601073626948828</v>
      </c>
      <c r="B246">
        <f>CRI!C246*Planck!I246</f>
        <v>5.4257550668531433E-2</v>
      </c>
      <c r="C246">
        <f>CRI!C246*Planck!J246</f>
        <v>1.9049946782471552E-5</v>
      </c>
      <c r="D246">
        <f>CRI!D246*Planck!H246</f>
        <v>9.4794503753848805E-2</v>
      </c>
      <c r="E246">
        <f>CRI!D246*Planck!I246</f>
        <v>4.081650296466148E-2</v>
      </c>
      <c r="F246">
        <f>CRI!D246*Planck!J246</f>
        <v>1.4330765022431471E-5</v>
      </c>
      <c r="G246">
        <f>CRI!E246*Planck!H246</f>
        <v>6.6009616116329856E-2</v>
      </c>
      <c r="H246">
        <f>CRI!E246*Planck!I246</f>
        <v>2.8422340802632787E-2</v>
      </c>
      <c r="I246">
        <f>CRI!E246*Planck!J246</f>
        <v>9.979147105832292E-6</v>
      </c>
      <c r="J246">
        <f>CRI!F246*Planck!H246</f>
        <v>4.3764207806169582E-2</v>
      </c>
      <c r="K246">
        <f>CRI!F246*Planck!I246</f>
        <v>1.8843939753142653E-2</v>
      </c>
      <c r="L246">
        <f>CRI!F246*Planck!J246</f>
        <v>6.6161491819362268E-6</v>
      </c>
      <c r="M246">
        <f>CRI!G246*Planck!H246</f>
        <v>5.1253867890494902E-2</v>
      </c>
      <c r="N246">
        <f>CRI!G246*Planck!I246</f>
        <v>2.2068828548699633E-2</v>
      </c>
      <c r="O246">
        <f>CRI!G246*Planck!J246</f>
        <v>7.7484148146047518E-6</v>
      </c>
      <c r="P246">
        <f>CRI!H246*Planck!H246</f>
        <v>6.3187020338281885E-2</v>
      </c>
      <c r="Q246">
        <f>CRI!H246*Planck!I246</f>
        <v>2.7206990920725118E-2</v>
      </c>
      <c r="R246">
        <f>CRI!H246*Planck!J246</f>
        <v>9.5524350576997515E-6</v>
      </c>
      <c r="S246">
        <f>CRI!I246*Planck!H246</f>
        <v>0.10806908785852987</v>
      </c>
      <c r="T246">
        <f>CRI!I246*Planck!I246</f>
        <v>4.6532257359771796E-2</v>
      </c>
      <c r="U246">
        <f>CRI!I246*Planck!J246</f>
        <v>1.633757911018352E-5</v>
      </c>
      <c r="V246">
        <f>CRI!J246*Planck!H246</f>
        <v>0.15661214594238465</v>
      </c>
      <c r="W246">
        <f>CRI!J246*Planck!I246</f>
        <v>6.7433868695154164E-2</v>
      </c>
      <c r="X246">
        <f>CRI!J246*Planck!J246</f>
        <v>2.3676181363710486E-5</v>
      </c>
    </row>
    <row r="247" spans="1:24" x14ac:dyDescent="0.25">
      <c r="A247">
        <f>CRI!C247*Planck!H247</f>
        <v>0.12130520386325677</v>
      </c>
      <c r="B247">
        <f>CRI!C247*Planck!I247</f>
        <v>5.1821893053108095E-2</v>
      </c>
      <c r="C247">
        <f>CRI!C247*Planck!J247</f>
        <v>1.6143891916856108E-5</v>
      </c>
      <c r="D247">
        <f>CRI!D247*Planck!H247</f>
        <v>9.1180629954864853E-2</v>
      </c>
      <c r="E247">
        <f>CRI!D247*Planck!I247</f>
        <v>3.8952598104220942E-2</v>
      </c>
      <c r="F247">
        <f>CRI!D247*Planck!J247</f>
        <v>1.2134765764554814E-5</v>
      </c>
      <c r="G247">
        <f>CRI!E247*Planck!H247</f>
        <v>6.3207811325643765E-2</v>
      </c>
      <c r="H247">
        <f>CRI!E247*Planck!I247</f>
        <v>2.7002538508825724E-2</v>
      </c>
      <c r="I247">
        <f>CRI!E247*Planck!J247</f>
        <v>8.4120057659893232E-6</v>
      </c>
      <c r="J247">
        <f>CRI!F247*Planck!H247</f>
        <v>4.1959227943831612E-2</v>
      </c>
      <c r="K247">
        <f>CRI!F247*Planck!I247</f>
        <v>1.7925089393092824E-2</v>
      </c>
      <c r="L247">
        <f>CRI!F247*Planck!J247</f>
        <v>5.5841399978482321E-6</v>
      </c>
      <c r="M247">
        <f>CRI!G247*Planck!H247</f>
        <v>4.9221402011033234E-2</v>
      </c>
      <c r="N247">
        <f>CRI!G247*Planck!I247</f>
        <v>2.1027508711128119E-2</v>
      </c>
      <c r="O247">
        <f>CRI!G247*Planck!J247</f>
        <v>6.5506257667065797E-6</v>
      </c>
      <c r="P247">
        <f>CRI!H247*Planck!H247</f>
        <v>6.105605604647292E-2</v>
      </c>
      <c r="Q247">
        <f>CRI!H247*Planck!I247</f>
        <v>2.608330315533379E-2</v>
      </c>
      <c r="R247">
        <f>CRI!H247*Planck!J247</f>
        <v>8.1256396122535177E-6</v>
      </c>
      <c r="S247">
        <f>CRI!I247*Planck!H247</f>
        <v>0.10462910044968267</v>
      </c>
      <c r="T247">
        <f>CRI!I247*Planck!I247</f>
        <v>4.4697819063545564E-2</v>
      </c>
      <c r="U247">
        <f>CRI!I247*Planck!J247</f>
        <v>1.3924554225403605E-5</v>
      </c>
      <c r="V247">
        <f>CRI!J247*Planck!H247</f>
        <v>0.15277462482113047</v>
      </c>
      <c r="W247">
        <f>CRI!J247*Planck!I247</f>
        <v>6.5265710097927712E-2</v>
      </c>
      <c r="X247">
        <f>CRI!J247*Planck!J247</f>
        <v>2.0331996915242278E-5</v>
      </c>
    </row>
    <row r="248" spans="1:24" x14ac:dyDescent="0.25">
      <c r="A248">
        <f>CRI!C248*Planck!H248</f>
        <v>0.11658675261738043</v>
      </c>
      <c r="B248">
        <f>CRI!C248*Planck!I248</f>
        <v>4.9431928760227742E-2</v>
      </c>
      <c r="C248">
        <f>CRI!C248*Planck!J248</f>
        <v>1.3764017912708857E-5</v>
      </c>
      <c r="D248">
        <f>CRI!D248*Planck!H248</f>
        <v>8.7633944872044275E-2</v>
      </c>
      <c r="E248">
        <f>CRI!D248*Planck!I248</f>
        <v>3.7156150442831937E-2</v>
      </c>
      <c r="F248">
        <f>CRI!D248*Planck!J248</f>
        <v>1.0345902599574951E-5</v>
      </c>
      <c r="G248">
        <f>CRI!E248*Planck!H248</f>
        <v>6.0438986168389233E-2</v>
      </c>
      <c r="H248">
        <f>CRI!E248*Planck!I248</f>
        <v>2.5625687237563737E-2</v>
      </c>
      <c r="I248">
        <f>CRI!E248*Planck!J248</f>
        <v>7.1353157161670306E-6</v>
      </c>
      <c r="J248">
        <f>CRI!F248*Planck!H248</f>
        <v>4.0197871467855112E-2</v>
      </c>
      <c r="K248">
        <f>CRI!F248*Planck!I248</f>
        <v>1.7043602931741491E-2</v>
      </c>
      <c r="L248">
        <f>CRI!F248*Planck!J248</f>
        <v>4.7456868856457372E-6</v>
      </c>
      <c r="M248">
        <f>CRI!G248*Planck!H248</f>
        <v>4.7177566192177223E-2</v>
      </c>
      <c r="N248">
        <f>CRI!G248*Planck!I248</f>
        <v>2.0002942347542265E-2</v>
      </c>
      <c r="O248">
        <f>CRI!G248*Planck!J248</f>
        <v>5.5696968272048039E-6</v>
      </c>
      <c r="P248">
        <f>CRI!H248*Planck!H248</f>
        <v>5.8939644338720044E-2</v>
      </c>
      <c r="Q248">
        <f>CRI!H248*Planck!I248</f>
        <v>2.4989977288984312E-2</v>
      </c>
      <c r="R248">
        <f>CRI!H248*Planck!J248</f>
        <v>6.9583061731654537E-6</v>
      </c>
      <c r="S248">
        <f>CRI!I248*Planck!H248</f>
        <v>0.1011538720602682</v>
      </c>
      <c r="T248">
        <f>CRI!I248*Planck!I248</f>
        <v>4.2888500496401583E-2</v>
      </c>
      <c r="U248">
        <f>CRI!I248*Planck!J248</f>
        <v>1.1942040375261587E-5</v>
      </c>
      <c r="V248">
        <f>CRI!J248*Planck!H248</f>
        <v>0.14882260195526809</v>
      </c>
      <c r="W248">
        <f>CRI!J248*Planck!I248</f>
        <v>6.3099692654685388E-2</v>
      </c>
      <c r="X248">
        <f>CRI!J248*Planck!J248</f>
        <v>1.7569723087242769E-5</v>
      </c>
    </row>
    <row r="249" spans="1:24" x14ac:dyDescent="0.25">
      <c r="A249">
        <f>CRI!C249*Planck!H249</f>
        <v>0.11189992440157928</v>
      </c>
      <c r="B249">
        <f>CRI!C249*Planck!I249</f>
        <v>4.7102833231645484E-2</v>
      </c>
      <c r="C249">
        <f>CRI!C249*Planck!J249</f>
        <v>1.1797437099566605E-5</v>
      </c>
      <c r="D249">
        <f>CRI!D249*Planck!H249</f>
        <v>8.4111029649967584E-2</v>
      </c>
      <c r="E249">
        <f>CRI!D249*Planck!I249</f>
        <v>3.5405455577667007E-2</v>
      </c>
      <c r="F249">
        <f>CRI!D249*Planck!J249</f>
        <v>8.8676966225123707E-6</v>
      </c>
      <c r="G249">
        <f>CRI!E249*Planck!H249</f>
        <v>5.7686768122765374E-2</v>
      </c>
      <c r="H249">
        <f>CRI!E249*Planck!I249</f>
        <v>2.4282502719196398E-2</v>
      </c>
      <c r="I249">
        <f>CRI!E249*Planck!J249</f>
        <v>6.0818273295991914E-6</v>
      </c>
      <c r="J249">
        <f>CRI!F249*Planck!H249</f>
        <v>3.8482656928347993E-2</v>
      </c>
      <c r="K249">
        <f>CRI!F249*Planck!I249</f>
        <v>1.6198779233321983E-2</v>
      </c>
      <c r="L249">
        <f>CRI!F249*Planck!J249</f>
        <v>4.0571673927777831E-6</v>
      </c>
      <c r="M249">
        <f>CRI!G249*Planck!H249</f>
        <v>4.5132142458197945E-2</v>
      </c>
      <c r="N249">
        <f>CRI!G249*Planck!I249</f>
        <v>1.8997794600523976E-2</v>
      </c>
      <c r="O249">
        <f>CRI!G249*Planck!J249</f>
        <v>4.7582124355014748E-6</v>
      </c>
      <c r="P249">
        <f>CRI!H249*Planck!H249</f>
        <v>5.6867988188119667E-2</v>
      </c>
      <c r="Q249">
        <f>CRI!H249*Planck!I249</f>
        <v>2.3937847841891673E-2</v>
      </c>
      <c r="R249">
        <f>CRI!H249*Planck!J249</f>
        <v>5.9955046191145573E-6</v>
      </c>
      <c r="S249">
        <f>CRI!I249*Planck!H249</f>
        <v>9.7633304328207202E-2</v>
      </c>
      <c r="T249">
        <f>CRI!I249*Planck!I249</f>
        <v>4.1097483096790462E-2</v>
      </c>
      <c r="U249">
        <f>CRI!I249*Planck!J249</f>
        <v>1.0293329265364654E-5</v>
      </c>
      <c r="V249">
        <f>CRI!J249*Planck!H249</f>
        <v>0.14472555632692063</v>
      </c>
      <c r="W249">
        <f>CRI!J249*Planck!I249</f>
        <v>6.0920360585407562E-2</v>
      </c>
      <c r="X249">
        <f>CRI!J249*Planck!J249</f>
        <v>1.5258193038086919E-5</v>
      </c>
    </row>
    <row r="250" spans="1:24" x14ac:dyDescent="0.25">
      <c r="A250">
        <f>CRI!C250*Planck!H250</f>
        <v>0.1072767156557974</v>
      </c>
      <c r="B250">
        <f>CRI!C250*Planck!I250</f>
        <v>4.4843526079658635E-2</v>
      </c>
      <c r="C250">
        <f>CRI!C250*Planck!J250</f>
        <v>1.017060114105064E-5</v>
      </c>
      <c r="D250">
        <f>CRI!D250*Planck!H250</f>
        <v>8.0635934827750153E-2</v>
      </c>
      <c r="E250">
        <f>CRI!D250*Planck!I250</f>
        <v>3.3707218051007272E-2</v>
      </c>
      <c r="F250">
        <f>CRI!D250*Planck!J250</f>
        <v>7.6448642723196612E-6</v>
      </c>
      <c r="G250">
        <f>CRI!E250*Planck!H250</f>
        <v>5.5017969692208284E-2</v>
      </c>
      <c r="H250">
        <f>CRI!E250*Planck!I250</f>
        <v>2.2998464705598763E-2</v>
      </c>
      <c r="I250">
        <f>CRI!E250*Planck!J250</f>
        <v>5.2160976583703174E-6</v>
      </c>
      <c r="J250">
        <f>CRI!F250*Planck!H250</f>
        <v>3.6797578518740257E-2</v>
      </c>
      <c r="K250">
        <f>CRI!F250*Planck!I250</f>
        <v>1.5382025464574702E-2</v>
      </c>
      <c r="L250">
        <f>CRI!F250*Planck!J250</f>
        <v>3.4886740499346656E-6</v>
      </c>
      <c r="M250">
        <f>CRI!G250*Planck!H250</f>
        <v>4.3124763965401477E-2</v>
      </c>
      <c r="N250">
        <f>CRI!G250*Planck!I250</f>
        <v>1.8026898621379402E-2</v>
      </c>
      <c r="O250">
        <f>CRI!G250*Planck!J250</f>
        <v>4.088536556258273E-6</v>
      </c>
      <c r="P250">
        <f>CRI!H250*Planck!H250</f>
        <v>5.482767840057938E-2</v>
      </c>
      <c r="Q250">
        <f>CRI!H250*Planck!I250</f>
        <v>2.2918919648251254E-2</v>
      </c>
      <c r="R250">
        <f>CRI!H250*Planck!J250</f>
        <v>5.1980566807365246E-6</v>
      </c>
      <c r="S250">
        <f>CRI!I250*Planck!H250</f>
        <v>9.4122830121949067E-2</v>
      </c>
      <c r="T250">
        <f>CRI!I250*Planck!I250</f>
        <v>3.9344973990512018E-2</v>
      </c>
      <c r="U250">
        <f>CRI!I250*Planck!J250</f>
        <v>8.9235185621147192E-6</v>
      </c>
      <c r="V250">
        <f>CRI!J250*Planck!H250</f>
        <v>0.1405063324564956</v>
      </c>
      <c r="W250">
        <f>CRI!J250*Planck!I250</f>
        <v>5.8734081718967532E-2</v>
      </c>
      <c r="X250">
        <f>CRI!J250*Planck!J250</f>
        <v>1.3321006860351693E-5</v>
      </c>
    </row>
    <row r="251" spans="1:24" x14ac:dyDescent="0.25">
      <c r="A251">
        <f>CRI!C251*Planck!H251</f>
        <v>0.10274776415119848</v>
      </c>
      <c r="B251">
        <f>CRI!C251*Planck!I251</f>
        <v>4.2662484830445567E-2</v>
      </c>
      <c r="C251">
        <f>CRI!C251*Planck!J251</f>
        <v>8.8124098097128773E-6</v>
      </c>
      <c r="D251">
        <f>CRI!D251*Planck!H251</f>
        <v>7.7231689683495086E-2</v>
      </c>
      <c r="E251">
        <f>CRI!D251*Planck!I251</f>
        <v>3.2067810105368175E-2</v>
      </c>
      <c r="F251">
        <f>CRI!D251*Planck!J251</f>
        <v>6.6239621407819629E-6</v>
      </c>
      <c r="G251">
        <f>CRI!E251*Planck!H251</f>
        <v>5.2421863705522771E-2</v>
      </c>
      <c r="H251">
        <f>CRI!E251*Planck!I251</f>
        <v>2.1766380841431319E-2</v>
      </c>
      <c r="I251">
        <f>CRI!E251*Planck!J251</f>
        <v>4.4960875769732433E-6</v>
      </c>
      <c r="J251">
        <f>CRI!F251*Planck!H251</f>
        <v>3.517573123047682E-2</v>
      </c>
      <c r="K251">
        <f>CRI!F251*Planck!I251</f>
        <v>1.4605515870999548E-2</v>
      </c>
      <c r="L251">
        <f>CRI!F251*Planck!J251</f>
        <v>3.0169314293119028E-6</v>
      </c>
      <c r="M251">
        <f>CRI!G251*Planck!H251</f>
        <v>4.1144670079171719E-2</v>
      </c>
      <c r="N251">
        <f>CRI!G251*Planck!I251</f>
        <v>1.7083912994187295E-2</v>
      </c>
      <c r="O251">
        <f>CRI!G251*Planck!J251</f>
        <v>3.5288718661510988E-6</v>
      </c>
      <c r="P251">
        <f>CRI!H251*Planck!H251</f>
        <v>5.2809161264407559E-2</v>
      </c>
      <c r="Q251">
        <f>CRI!H251*Planck!I251</f>
        <v>2.1927192868508388E-2</v>
      </c>
      <c r="R251">
        <f>CRI!H251*Planck!J251</f>
        <v>4.5293050862338023E-6</v>
      </c>
      <c r="S251">
        <f>CRI!I251*Planck!H251</f>
        <v>9.0650410988385527E-2</v>
      </c>
      <c r="T251">
        <f>CRI!I251*Planck!I251</f>
        <v>3.7639473867038337E-2</v>
      </c>
      <c r="U251">
        <f>CRI!I251*Planck!J251</f>
        <v>7.7748511381036653E-6</v>
      </c>
      <c r="V251">
        <f>CRI!J251*Planck!H251</f>
        <v>0.13616926526202069</v>
      </c>
      <c r="W251">
        <f>CRI!J251*Planck!I251</f>
        <v>5.6539616814096041E-2</v>
      </c>
      <c r="X251">
        <f>CRI!J251*Planck!J251</f>
        <v>1.167888546178578E-5</v>
      </c>
    </row>
    <row r="252" spans="1:24" x14ac:dyDescent="0.25">
      <c r="A252">
        <f>CRI!C252*Planck!H252</f>
        <v>9.8342323903764864E-2</v>
      </c>
      <c r="B252">
        <f>CRI!C252*Planck!I252</f>
        <v>4.0567739468396161E-2</v>
      </c>
      <c r="C252">
        <f>CRI!C252*Planck!J252</f>
        <v>7.6542904657351248E-6</v>
      </c>
      <c r="D252">
        <f>CRI!D252*Planck!H252</f>
        <v>7.3920283377774482E-2</v>
      </c>
      <c r="E252">
        <f>CRI!D252*Planck!I252</f>
        <v>3.0493267582674718E-2</v>
      </c>
      <c r="F252">
        <f>CRI!D252*Planck!J252</f>
        <v>5.7534467137122118E-6</v>
      </c>
      <c r="G252">
        <f>CRI!E252*Planck!H252</f>
        <v>4.9934350718319635E-2</v>
      </c>
      <c r="H252">
        <f>CRI!E252*Planck!I252</f>
        <v>2.0598696980626875E-2</v>
      </c>
      <c r="I252">
        <f>CRI!E252*Planck!J252</f>
        <v>3.8865466001182784E-6</v>
      </c>
      <c r="J252">
        <f>CRI!F252*Planck!H252</f>
        <v>3.3580305723236781E-2</v>
      </c>
      <c r="K252">
        <f>CRI!F252*Planck!I252</f>
        <v>1.3852398842866979E-2</v>
      </c>
      <c r="L252">
        <f>CRI!F252*Planck!J252</f>
        <v>2.6136601590315059E-6</v>
      </c>
      <c r="M252">
        <f>CRI!G252*Planck!H252</f>
        <v>3.9249707988198837E-2</v>
      </c>
      <c r="N252">
        <f>CRI!G252*Planck!I252</f>
        <v>1.6191115530623742E-2</v>
      </c>
      <c r="O252">
        <f>CRI!G252*Planck!J252</f>
        <v>3.0549274586082536E-6</v>
      </c>
      <c r="P252">
        <f>CRI!H252*Planck!H252</f>
        <v>5.0806566451390721E-2</v>
      </c>
      <c r="Q252">
        <f>CRI!H252*Planck!I252</f>
        <v>2.0958499547974067E-2</v>
      </c>
      <c r="R252">
        <f>CRI!H252*Planck!J252</f>
        <v>3.9544338769762396E-6</v>
      </c>
      <c r="S252">
        <f>CRI!I252*Planck!H252</f>
        <v>8.722157330710853E-2</v>
      </c>
      <c r="T252">
        <f>CRI!I252*Planck!I252</f>
        <v>3.5980256734719433E-2</v>
      </c>
      <c r="U252">
        <f>CRI!I252*Planck!J252</f>
        <v>6.7887276857961198E-6</v>
      </c>
      <c r="V252">
        <f>CRI!J252*Planck!H252</f>
        <v>0.13170457569373387</v>
      </c>
      <c r="W252">
        <f>CRI!J252*Planck!I252</f>
        <v>5.4330187669426336E-2</v>
      </c>
      <c r="X252">
        <f>CRI!J252*Planck!J252</f>
        <v>1.025097880555214E-5</v>
      </c>
    </row>
    <row r="253" spans="1:24" x14ac:dyDescent="0.25">
      <c r="A253">
        <f>CRI!C253*Planck!H253</f>
        <v>9.4081780839129103E-2</v>
      </c>
      <c r="B253">
        <f>CRI!C253*Planck!I253</f>
        <v>3.8564764172629197E-2</v>
      </c>
      <c r="C253">
        <f>CRI!C253*Planck!J253</f>
        <v>6.6847173605265801E-6</v>
      </c>
      <c r="D253">
        <f>CRI!D253*Planck!H253</f>
        <v>7.0696930213704767E-2</v>
      </c>
      <c r="E253">
        <f>CRI!D253*Planck!I253</f>
        <v>2.8979154275175244E-2</v>
      </c>
      <c r="F253">
        <f>CRI!D253*Planck!J253</f>
        <v>5.0231723137083316E-6</v>
      </c>
      <c r="G253">
        <f>CRI!E253*Planck!H253</f>
        <v>4.7541547346424656E-2</v>
      </c>
      <c r="H253">
        <f>CRI!E253*Planck!I253</f>
        <v>1.9487604778142337E-2</v>
      </c>
      <c r="I253">
        <f>CRI!E253*Planck!J253</f>
        <v>3.3779314555742961E-6</v>
      </c>
      <c r="J253">
        <f>CRI!F253*Planck!H253</f>
        <v>3.2042043319047073E-2</v>
      </c>
      <c r="K253">
        <f>CRI!F253*Planck!I253</f>
        <v>1.3134252276975265E-2</v>
      </c>
      <c r="L253">
        <f>CRI!F253*Planck!J253</f>
        <v>2.276657619904396E-6</v>
      </c>
      <c r="M253">
        <f>CRI!G253*Planck!H253</f>
        <v>3.742410528279326E-2</v>
      </c>
      <c r="N253">
        <f>CRI!G253*Planck!I253</f>
        <v>1.5340396214123454E-2</v>
      </c>
      <c r="O253">
        <f>CRI!G253*Planck!J253</f>
        <v>2.6590649544977125E-6</v>
      </c>
      <c r="P253">
        <f>CRI!H253*Planck!H253</f>
        <v>4.8855771779432448E-2</v>
      </c>
      <c r="Q253">
        <f>CRI!H253*Planck!I253</f>
        <v>2.0026314344190149E-2</v>
      </c>
      <c r="R253">
        <f>CRI!H253*Planck!J253</f>
        <v>3.471309990765687E-6</v>
      </c>
      <c r="S253">
        <f>CRI!I253*Planck!H253</f>
        <v>8.3880895954354356E-2</v>
      </c>
      <c r="T253">
        <f>CRI!I253*Planck!I253</f>
        <v>3.4383351826639028E-2</v>
      </c>
      <c r="U253">
        <f>CRI!I253*Planck!J253</f>
        <v>5.9599220635648291E-6</v>
      </c>
      <c r="V253">
        <f>CRI!J253*Planck!H253</f>
        <v>0.12718772012775392</v>
      </c>
      <c r="W253">
        <f>CRI!J253*Planck!I253</f>
        <v>5.2135114669738407E-2</v>
      </c>
      <c r="X253">
        <f>CRI!J253*Planck!J253</f>
        <v>9.0369671279668643E-6</v>
      </c>
    </row>
    <row r="254" spans="1:24" x14ac:dyDescent="0.25">
      <c r="A254">
        <f>CRI!C254*Planck!H254</f>
        <v>8.9958678465200725E-2</v>
      </c>
      <c r="B254">
        <f>CRI!C254*Planck!I254</f>
        <v>3.6648542731628549E-2</v>
      </c>
      <c r="C254">
        <f>CRI!C254*Planck!J254</f>
        <v>5.9083132441912406E-6</v>
      </c>
      <c r="D254">
        <f>CRI!D254*Planck!H254</f>
        <v>6.7538821570547594E-2</v>
      </c>
      <c r="E254">
        <f>CRI!D254*Planck!I254</f>
        <v>2.7514848268136202E-2</v>
      </c>
      <c r="F254">
        <f>CRI!D254*Planck!J254</f>
        <v>4.4358200986322701E-6</v>
      </c>
      <c r="G254">
        <f>CRI!E254*Planck!H254</f>
        <v>4.5258590119188563E-2</v>
      </c>
      <c r="H254">
        <f>CRI!E254*Planck!I254</f>
        <v>1.843803624347343E-2</v>
      </c>
      <c r="I254">
        <f>CRI!E254*Planck!J254</f>
        <v>2.9724972840509806E-6</v>
      </c>
      <c r="J254">
        <f>CRI!F254*Planck!H254</f>
        <v>3.053807909761027E-2</v>
      </c>
      <c r="K254">
        <f>CRI!F254*Planck!I254</f>
        <v>1.2441001978297853E-2</v>
      </c>
      <c r="L254">
        <f>CRI!F254*Planck!J254</f>
        <v>2.0056823895469602E-6</v>
      </c>
      <c r="M254">
        <f>CRI!G254*Planck!H254</f>
        <v>3.5644381023794608E-2</v>
      </c>
      <c r="N254">
        <f>CRI!G254*Planck!I254</f>
        <v>1.4521274026922442E-2</v>
      </c>
      <c r="O254">
        <f>CRI!G254*Planck!J254</f>
        <v>2.3410544938735577E-6</v>
      </c>
      <c r="P254">
        <f>CRI!H254*Planck!H254</f>
        <v>4.6973988422516114E-2</v>
      </c>
      <c r="Q254">
        <f>CRI!H254*Planck!I254</f>
        <v>1.9136877634808255E-2</v>
      </c>
      <c r="R254">
        <f>CRI!H254*Planck!J254</f>
        <v>3.0851613503481974E-6</v>
      </c>
      <c r="S254">
        <f>CRI!I254*Planck!H254</f>
        <v>8.0603773764495817E-2</v>
      </c>
      <c r="T254">
        <f>CRI!I254*Planck!I254</f>
        <v>3.2837419330046781E-2</v>
      </c>
      <c r="U254">
        <f>CRI!I254*Planck!J254</f>
        <v>5.2939010686866527E-6</v>
      </c>
      <c r="V254">
        <f>CRI!J254*Planck!H254</f>
        <v>0.12267092517981916</v>
      </c>
      <c r="W254">
        <f>CRI!J254*Planck!I254</f>
        <v>4.9975285543129841E-2</v>
      </c>
      <c r="X254">
        <f>CRI!J254*Planck!J254</f>
        <v>8.056790787533509E-6</v>
      </c>
    </row>
    <row r="255" spans="1:24" x14ac:dyDescent="0.25">
      <c r="A255">
        <f>CRI!C255*Planck!H255</f>
        <v>8.5958282513125817E-2</v>
      </c>
      <c r="B255">
        <f>CRI!C255*Planck!I255</f>
        <v>3.4811150958994959E-2</v>
      </c>
      <c r="C255">
        <f>CRI!C255*Planck!J255</f>
        <v>5.2837762445919498E-6</v>
      </c>
      <c r="D255">
        <f>CRI!D255*Planck!H255</f>
        <v>6.4497301114061587E-2</v>
      </c>
      <c r="E255">
        <f>CRI!D255*Planck!I255</f>
        <v>2.6119941207370049E-2</v>
      </c>
      <c r="F255">
        <f>CRI!D255*Planck!J255</f>
        <v>3.9645895369621187E-6</v>
      </c>
      <c r="G255">
        <f>CRI!E255*Planck!H255</f>
        <v>4.305537920114217E-2</v>
      </c>
      <c r="H255">
        <f>CRI!E255*Planck!I255</f>
        <v>1.7436450114494368E-2</v>
      </c>
      <c r="I255">
        <f>CRI!E255*Planck!J255</f>
        <v>2.6465743983443933E-6</v>
      </c>
      <c r="J255">
        <f>CRI!F255*Planck!H255</f>
        <v>2.9103835343135945E-2</v>
      </c>
      <c r="K255">
        <f>CRI!F255*Planck!I255</f>
        <v>1.1786391910063259E-2</v>
      </c>
      <c r="L255">
        <f>CRI!F255*Planck!J255</f>
        <v>1.7889858814837931E-6</v>
      </c>
      <c r="M255">
        <f>CRI!G255*Planck!H255</f>
        <v>3.3925885337774707E-2</v>
      </c>
      <c r="N255">
        <f>CRI!G255*Planck!I255</f>
        <v>1.3739212573616634E-2</v>
      </c>
      <c r="O255">
        <f>CRI!G255*Planck!J255</f>
        <v>2.0853928415462682E-6</v>
      </c>
      <c r="P255">
        <f>CRI!H255*Planck!H255</f>
        <v>4.5113803704782435E-2</v>
      </c>
      <c r="Q255">
        <f>CRI!H255*Planck!I255</f>
        <v>1.8270065259410436E-2</v>
      </c>
      <c r="R255">
        <f>CRI!H255*Planck!J255</f>
        <v>2.7731038516516947E-6</v>
      </c>
      <c r="S255">
        <f>CRI!I255*Planck!H255</f>
        <v>7.7381513747958056E-2</v>
      </c>
      <c r="T255">
        <f>CRI!I255*Planck!I255</f>
        <v>3.1337754521844688E-2</v>
      </c>
      <c r="U255">
        <f>CRI!I255*Planck!J255</f>
        <v>4.7565701891448592E-6</v>
      </c>
      <c r="V255">
        <f>CRI!J255*Planck!H255</f>
        <v>0.11814975461172215</v>
      </c>
      <c r="W255">
        <f>CRI!J255*Planck!I255</f>
        <v>4.7847965586432319E-2</v>
      </c>
      <c r="X255">
        <f>CRI!J255*Planck!J255</f>
        <v>7.2625563060366946E-6</v>
      </c>
    </row>
    <row r="256" spans="1:24" x14ac:dyDescent="0.25">
      <c r="A256">
        <f>CRI!C256*Planck!H256</f>
        <v>8.2066381585138043E-2</v>
      </c>
      <c r="B256">
        <f>CRI!C256*Planck!I256</f>
        <v>3.3044907991587595E-2</v>
      </c>
      <c r="C256">
        <f>CRI!C256*Planck!J256</f>
        <v>4.7713887943233569E-6</v>
      </c>
      <c r="D256">
        <f>CRI!D256*Planck!H256</f>
        <v>6.1522491383448279E-2</v>
      </c>
      <c r="E256">
        <f>CRI!D256*Planck!I256</f>
        <v>2.4772690447795488E-2</v>
      </c>
      <c r="F256">
        <f>CRI!D256*Planck!J256</f>
        <v>3.5769546593364239E-6</v>
      </c>
      <c r="G256">
        <f>CRI!E256*Planck!H256</f>
        <v>4.0924011570947993E-2</v>
      </c>
      <c r="H256">
        <f>CRI!E256*Planck!I256</f>
        <v>1.6478491812212968E-2</v>
      </c>
      <c r="I256">
        <f>CRI!E256*Planck!J256</f>
        <v>2.3793466515373015E-6</v>
      </c>
      <c r="J256">
        <f>CRI!F256*Planck!H256</f>
        <v>2.7713325754803821E-2</v>
      </c>
      <c r="K256">
        <f>CRI!F256*Planck!I256</f>
        <v>1.1159067598933016E-2</v>
      </c>
      <c r="L256">
        <f>CRI!F256*Planck!J256</f>
        <v>1.6112694309876878E-6</v>
      </c>
      <c r="M256">
        <f>CRI!G256*Planck!H256</f>
        <v>3.2280656525950087E-2</v>
      </c>
      <c r="N256">
        <f>CRI!G256*Planck!I256</f>
        <v>1.2998152278730907E-2</v>
      </c>
      <c r="O256">
        <f>CRI!G256*Planck!J256</f>
        <v>1.8768167896074581E-6</v>
      </c>
      <c r="P256">
        <f>CRI!H256*Planck!H256</f>
        <v>4.3289561372736901E-2</v>
      </c>
      <c r="Q256">
        <f>CRI!H256*Planck!I256</f>
        <v>1.7431005789797536E-2</v>
      </c>
      <c r="R256">
        <f>CRI!H256*Planck!J256</f>
        <v>2.5168811400654695E-6</v>
      </c>
      <c r="S256">
        <f>CRI!I256*Planck!H256</f>
        <v>7.4241870702297832E-2</v>
      </c>
      <c r="T256">
        <f>CRI!I256*Planck!I256</f>
        <v>2.9894284834961725E-2</v>
      </c>
      <c r="U256">
        <f>CRI!I256*Planck!J256</f>
        <v>4.3164670245763406E-6</v>
      </c>
      <c r="V256">
        <f>CRI!J256*Planck!H256</f>
        <v>0.1136555697074883</v>
      </c>
      <c r="W256">
        <f>CRI!J256*Planck!I256</f>
        <v>4.5764633107639938E-2</v>
      </c>
      <c r="X256">
        <f>CRI!J256*Planck!J256</f>
        <v>6.6080031949764278E-6</v>
      </c>
    </row>
    <row r="257" spans="1:24" x14ac:dyDescent="0.25">
      <c r="A257">
        <f>CRI!C257*Planck!H257</f>
        <v>7.8269300092129943E-2</v>
      </c>
      <c r="B257">
        <f>CRI!C257*Planck!I257</f>
        <v>3.1342384425156286E-2</v>
      </c>
      <c r="C257">
        <f>CRI!C257*Planck!J257</f>
        <v>4.3330485380400405E-6</v>
      </c>
      <c r="D257">
        <f>CRI!D257*Planck!H257</f>
        <v>5.8658588539112905E-2</v>
      </c>
      <c r="E257">
        <f>CRI!D257*Planck!I257</f>
        <v>2.3489414491580547E-2</v>
      </c>
      <c r="F257">
        <f>CRI!D257*Planck!J257</f>
        <v>3.2473844919235782E-6</v>
      </c>
      <c r="G257">
        <f>CRI!E257*Planck!H257</f>
        <v>3.8874330866157665E-2</v>
      </c>
      <c r="H257">
        <f>CRI!E257*Planck!I257</f>
        <v>1.5566949248858113E-2</v>
      </c>
      <c r="I257">
        <f>CRI!E257*Planck!J257</f>
        <v>2.1521127993813059E-6</v>
      </c>
      <c r="J257">
        <f>CRI!F257*Planck!H257</f>
        <v>2.6379010230606983E-2</v>
      </c>
      <c r="K257">
        <f>CRI!F257*Planck!I257</f>
        <v>1.0563286990296576E-2</v>
      </c>
      <c r="L257">
        <f>CRI!F257*Planck!J257</f>
        <v>1.4603622567230291E-6</v>
      </c>
      <c r="M257">
        <f>CRI!G257*Planck!H257</f>
        <v>3.0717663229062078E-2</v>
      </c>
      <c r="N257">
        <f>CRI!G257*Planck!I257</f>
        <v>1.2300669718963776E-2</v>
      </c>
      <c r="O257">
        <f>CRI!G257*Planck!J257</f>
        <v>1.7005534173682641E-6</v>
      </c>
      <c r="P257">
        <f>CRI!H257*Planck!H257</f>
        <v>4.1477522665230721E-2</v>
      </c>
      <c r="Q257">
        <f>CRI!H257*Planck!I257</f>
        <v>1.6609378886058433E-2</v>
      </c>
      <c r="R257">
        <f>CRI!H257*Planck!J257</f>
        <v>2.296227495768447E-6</v>
      </c>
      <c r="S257">
        <f>CRI!I257*Planck!H257</f>
        <v>7.1153909174663577E-2</v>
      </c>
      <c r="T257">
        <f>CRI!I257*Planck!I257</f>
        <v>2.849307675014208E-2</v>
      </c>
      <c r="U257">
        <f>CRI!I257*Planck!J257</f>
        <v>3.9391350345818548E-6</v>
      </c>
      <c r="V257">
        <f>CRI!J257*Planck!H257</f>
        <v>0.10916050944113022</v>
      </c>
      <c r="W257">
        <f>CRI!J257*Planck!I257</f>
        <v>4.3712549453266754E-2</v>
      </c>
      <c r="X257">
        <f>CRI!J257*Planck!J257</f>
        <v>6.0432096018341136E-6</v>
      </c>
    </row>
    <row r="258" spans="1:24" x14ac:dyDescent="0.25">
      <c r="A258">
        <f>CRI!C258*Planck!H258</f>
        <v>7.456512395666931E-2</v>
      </c>
      <c r="B258">
        <f>CRI!C258*Planck!I258</f>
        <v>2.9700746952529833E-2</v>
      </c>
      <c r="C258">
        <f>CRI!C258*Planck!J258</f>
        <v>3.9456060373401877E-6</v>
      </c>
      <c r="D258">
        <f>CRI!D258*Planck!H258</f>
        <v>5.5882509750231103E-2</v>
      </c>
      <c r="E258">
        <f>CRI!D258*Planck!I258</f>
        <v>2.225909638570972E-2</v>
      </c>
      <c r="F258">
        <f>CRI!D258*Planck!J258</f>
        <v>2.9570173849689212E-6</v>
      </c>
      <c r="G258">
        <f>CRI!E258*Planck!H258</f>
        <v>3.6885763092534191E-2</v>
      </c>
      <c r="H258">
        <f>CRI!E258*Planck!I258</f>
        <v>1.4692320720863426E-2</v>
      </c>
      <c r="I258">
        <f>CRI!E258*Planck!J258</f>
        <v>1.9518064455223856E-6</v>
      </c>
      <c r="J258">
        <f>CRI!F258*Planck!H258</f>
        <v>2.5097529526878937E-2</v>
      </c>
      <c r="K258">
        <f>CRI!F258*Planck!I258</f>
        <v>9.9968367791441869E-3</v>
      </c>
      <c r="L258">
        <f>CRI!F258*Planck!J258</f>
        <v>1.3280332515925508E-6</v>
      </c>
      <c r="M258">
        <f>CRI!G258*Planck!H258</f>
        <v>2.9214317967058683E-2</v>
      </c>
      <c r="N258">
        <f>CRI!G258*Planck!I258</f>
        <v>1.1636634116434636E-2</v>
      </c>
      <c r="O258">
        <f>CRI!G258*Planck!J258</f>
        <v>1.5458726980000247E-6</v>
      </c>
      <c r="P258">
        <f>CRI!H258*Planck!H258</f>
        <v>3.9679888580045751E-2</v>
      </c>
      <c r="Q258">
        <f>CRI!H258*Planck!I258</f>
        <v>1.5805275540148912E-2</v>
      </c>
      <c r="R258">
        <f>CRI!H258*Planck!J258</f>
        <v>2.0996573147708313E-6</v>
      </c>
      <c r="S258">
        <f>CRI!I258*Planck!H258</f>
        <v>6.8117142062411873E-2</v>
      </c>
      <c r="T258">
        <f>CRI!I258*Planck!I258</f>
        <v>2.713238967725563E-2</v>
      </c>
      <c r="U258">
        <f>CRI!I258*Planck!J258</f>
        <v>3.6044117236899274E-6</v>
      </c>
      <c r="V258">
        <f>CRI!J258*Planck!H258</f>
        <v>0.10468877270368737</v>
      </c>
      <c r="W258">
        <f>CRI!J258*Planck!I258</f>
        <v>4.1699585300092878E-2</v>
      </c>
      <c r="X258">
        <f>CRI!J258*Planck!J258</f>
        <v>5.5395958821370435E-6</v>
      </c>
    </row>
    <row r="259" spans="1:24" x14ac:dyDescent="0.25">
      <c r="A259">
        <f>CRI!C259*Planck!H259</f>
        <v>7.0960777640954792E-2</v>
      </c>
      <c r="B259">
        <f>CRI!C259*Planck!I259</f>
        <v>2.8120820693622994E-2</v>
      </c>
      <c r="C259">
        <f>CRI!C259*Planck!J259</f>
        <v>3.6019669220210984E-6</v>
      </c>
      <c r="D259">
        <f>CRI!D259*Planck!H259</f>
        <v>5.3181247988121336E-2</v>
      </c>
      <c r="E259">
        <f>CRI!D259*Planck!I259</f>
        <v>2.1075027482138742E-2</v>
      </c>
      <c r="F259">
        <f>CRI!D259*Planck!J259</f>
        <v>2.6994785357940827E-6</v>
      </c>
      <c r="G259">
        <f>CRI!E259*Planck!H259</f>
        <v>3.4976897715264417E-2</v>
      </c>
      <c r="H259">
        <f>CRI!E259*Planck!I259</f>
        <v>1.3860883459406633E-2</v>
      </c>
      <c r="I259">
        <f>CRI!E259*Planck!J259</f>
        <v>1.7754262677722618E-6</v>
      </c>
      <c r="J259">
        <f>CRI!F259*Planck!H259</f>
        <v>2.3852891109465073E-2</v>
      </c>
      <c r="K259">
        <f>CRI!F259*Planck!I259</f>
        <v>9.4525862908054238E-3</v>
      </c>
      <c r="L259">
        <f>CRI!F259*Planck!J259</f>
        <v>1.2107720296638549E-6</v>
      </c>
      <c r="M259">
        <f>CRI!G259*Planck!H259</f>
        <v>2.7770681271903595E-2</v>
      </c>
      <c r="N259">
        <f>CRI!G259*Planck!I259</f>
        <v>1.1005154883424519E-2</v>
      </c>
      <c r="O259">
        <f>CRI!G259*Planck!J259</f>
        <v>1.4096389395492767E-6</v>
      </c>
      <c r="P259">
        <f>CRI!H259*Planck!H259</f>
        <v>3.7919173861352781E-2</v>
      </c>
      <c r="Q259">
        <f>CRI!H259*Planck!I259</f>
        <v>1.5026868707678805E-2</v>
      </c>
      <c r="R259">
        <f>CRI!H259*Planck!J259</f>
        <v>1.9247761157585024E-6</v>
      </c>
      <c r="S259">
        <f>CRI!I259*Planck!H259</f>
        <v>6.5154895833967594E-2</v>
      </c>
      <c r="T259">
        <f>CRI!I259*Planck!I259</f>
        <v>2.5820026273235659E-2</v>
      </c>
      <c r="U259">
        <f>CRI!I259*Planck!J259</f>
        <v>3.3072605374920994E-6</v>
      </c>
      <c r="V259">
        <f>CRI!J259*Planck!H259</f>
        <v>0.10025766632553525</v>
      </c>
      <c r="W259">
        <f>CRI!J259*Planck!I259</f>
        <v>3.9730791454493507E-2</v>
      </c>
      <c r="X259">
        <f>CRI!J259*Planck!J259</f>
        <v>5.0890761035739329E-6</v>
      </c>
    </row>
    <row r="260" spans="1:24" x14ac:dyDescent="0.25">
      <c r="A260">
        <f>CRI!C260*Planck!H260</f>
        <v>6.7456153628139448E-2</v>
      </c>
      <c r="B260">
        <f>CRI!C260*Planck!I260</f>
        <v>2.660085566476323E-2</v>
      </c>
      <c r="C260">
        <f>CRI!C260*Planck!J260</f>
        <v>3.2897050559702418E-6</v>
      </c>
      <c r="D260">
        <f>CRI!D260*Planck!H260</f>
        <v>5.0554722674747525E-2</v>
      </c>
      <c r="E260">
        <f>CRI!D260*Planck!I260</f>
        <v>1.9935896263170671E-2</v>
      </c>
      <c r="F260">
        <f>CRI!D260*Planck!J260</f>
        <v>2.4654552304167224E-6</v>
      </c>
      <c r="G260">
        <f>CRI!E260*Planck!H260</f>
        <v>3.3129796072356735E-2</v>
      </c>
      <c r="H260">
        <f>CRI!E260*Planck!I260</f>
        <v>1.3064500065953558E-2</v>
      </c>
      <c r="I260">
        <f>CRI!E260*Planck!J260</f>
        <v>1.6156755430097749E-6</v>
      </c>
      <c r="J260">
        <f>CRI!F260*Planck!H260</f>
        <v>2.2644926073836613E-2</v>
      </c>
      <c r="K260">
        <f>CRI!F260*Planck!I260</f>
        <v>8.9298659593018918E-3</v>
      </c>
      <c r="L260">
        <f>CRI!F260*Planck!J260</f>
        <v>1.1043488813168394E-6</v>
      </c>
      <c r="M260">
        <f>CRI!G260*Planck!H260</f>
        <v>2.6384180709542789E-2</v>
      </c>
      <c r="N260">
        <f>CRI!G260*Planck!I260</f>
        <v>1.0404414499477236E-2</v>
      </c>
      <c r="O260">
        <f>CRI!G260*Planck!J260</f>
        <v>1.2867050374127507E-6</v>
      </c>
      <c r="P260">
        <f>CRI!H260*Planck!H260</f>
        <v>3.6181027855092973E-2</v>
      </c>
      <c r="Q260">
        <f>CRI!H260*Planck!I260</f>
        <v>1.426773167473664E-2</v>
      </c>
      <c r="R260">
        <f>CRI!H260*Planck!J260</f>
        <v>1.7644781663840386E-6</v>
      </c>
      <c r="S260">
        <f>CRI!I260*Planck!H260</f>
        <v>6.2236154156693618E-2</v>
      </c>
      <c r="T260">
        <f>CRI!I260*Planck!I260</f>
        <v>2.4542385902678449E-2</v>
      </c>
      <c r="U260">
        <f>CRI!I260*Planck!J260</f>
        <v>3.0351358620603492E-6</v>
      </c>
      <c r="V260">
        <f>CRI!J260*Planck!H260</f>
        <v>9.587448885950639E-2</v>
      </c>
      <c r="W260">
        <f>CRI!J260*Planck!I260</f>
        <v>3.7807424570095852E-2</v>
      </c>
      <c r="X260">
        <f>CRI!J260*Planck!J260</f>
        <v>4.6756118422991679E-6</v>
      </c>
    </row>
    <row r="261" spans="1:24" x14ac:dyDescent="0.25">
      <c r="A261">
        <f>CRI!C261*Planck!H261</f>
        <v>6.4051017385761314E-2</v>
      </c>
      <c r="B261">
        <f>CRI!C261*Planck!I261</f>
        <v>2.51391030117495E-2</v>
      </c>
      <c r="C261">
        <f>CRI!C261*Planck!J261</f>
        <v>2.9969591140957168E-6</v>
      </c>
      <c r="D261">
        <f>CRI!D261*Planck!H261</f>
        <v>4.8002758040770123E-2</v>
      </c>
      <c r="E261">
        <f>CRI!D261*Planck!I261</f>
        <v>1.8840392057586103E-2</v>
      </c>
      <c r="F261">
        <f>CRI!D261*Planck!J261</f>
        <v>2.2460580500318235E-6</v>
      </c>
      <c r="G261">
        <f>CRI!E261*Planck!H261</f>
        <v>3.1343812720704044E-2</v>
      </c>
      <c r="H261">
        <f>CRI!E261*Planck!I261</f>
        <v>1.2301995642335067E-2</v>
      </c>
      <c r="I261">
        <f>CRI!E261*Planck!J261</f>
        <v>1.4665828746805427E-6</v>
      </c>
      <c r="J261">
        <f>CRI!F261*Planck!H261</f>
        <v>2.1473423123563439E-2</v>
      </c>
      <c r="K261">
        <f>CRI!F261*Planck!I261</f>
        <v>8.4280097015000544E-3</v>
      </c>
      <c r="L261">
        <f>CRI!F261*Planck!J261</f>
        <v>1.0047454945704487E-6</v>
      </c>
      <c r="M261">
        <f>CRI!G261*Planck!H261</f>
        <v>2.5023922978649984E-2</v>
      </c>
      <c r="N261">
        <f>CRI!G261*Planck!I261</f>
        <v>9.8215298241025768E-3</v>
      </c>
      <c r="O261">
        <f>CRI!G261*Planck!J261</f>
        <v>1.1708740485668855E-6</v>
      </c>
      <c r="P261">
        <f>CRI!H261*Planck!H261</f>
        <v>3.4496656592020898E-2</v>
      </c>
      <c r="Q261">
        <f>CRI!H261*Planck!I261</f>
        <v>1.3539441511206106E-2</v>
      </c>
      <c r="R261">
        <f>CRI!H261*Planck!J261</f>
        <v>1.6141050306293783E-6</v>
      </c>
      <c r="S261">
        <f>CRI!I261*Planck!H261</f>
        <v>5.937855957646742E-2</v>
      </c>
      <c r="T261">
        <f>CRI!I261*Planck!I261</f>
        <v>2.3305230530404585E-2</v>
      </c>
      <c r="U261">
        <f>CRI!I261*Planck!J261</f>
        <v>2.7783339370364062E-6</v>
      </c>
      <c r="V261">
        <f>CRI!J261*Planck!H261</f>
        <v>9.1546088263551526E-2</v>
      </c>
      <c r="W261">
        <f>CRI!J261*Planck!I261</f>
        <v>3.5930522841183428E-2</v>
      </c>
      <c r="X261">
        <f>CRI!J261*Planck!J261</f>
        <v>4.2834586362441217E-6</v>
      </c>
    </row>
    <row r="262" spans="1:24" x14ac:dyDescent="0.25">
      <c r="A262">
        <f>CRI!C262*Planck!H262</f>
        <v>6.0745012568216745E-2</v>
      </c>
      <c r="B262">
        <f>CRI!C262*Planck!I262</f>
        <v>2.3733818261750233E-2</v>
      </c>
      <c r="C262">
        <f>CRI!C262*Planck!J262</f>
        <v>2.7124363727714555E-6</v>
      </c>
      <c r="D262">
        <f>CRI!D262*Planck!H262</f>
        <v>4.5525087024517207E-2</v>
      </c>
      <c r="E262">
        <f>CRI!D262*Planck!I262</f>
        <v>1.7787207477764033E-2</v>
      </c>
      <c r="F262">
        <f>CRI!D262*Planck!J262</f>
        <v>2.032823711744461E-6</v>
      </c>
      <c r="G262">
        <f>CRI!E262*Planck!H262</f>
        <v>2.9631713447910608E-2</v>
      </c>
      <c r="H262">
        <f>CRI!E262*Planck!I262</f>
        <v>1.1577472322804991E-2</v>
      </c>
      <c r="I262">
        <f>CRI!E262*Planck!J262</f>
        <v>1.3231396940348563E-6</v>
      </c>
      <c r="J262">
        <f>CRI!F262*Planck!H262</f>
        <v>2.0338130593793188E-2</v>
      </c>
      <c r="K262">
        <f>CRI!F262*Planck!I262</f>
        <v>7.9463560033797894E-3</v>
      </c>
      <c r="L262">
        <f>CRI!F262*Planck!J262</f>
        <v>9.0815497181483317E-7</v>
      </c>
      <c r="M262">
        <f>CRI!G262*Planck!H262</f>
        <v>2.3705370758328483E-2</v>
      </c>
      <c r="N262">
        <f>CRI!G262*Planck!I262</f>
        <v>9.2619778582439926E-3</v>
      </c>
      <c r="O262">
        <f>CRI!G262*Planck!J262</f>
        <v>1.058511755227885E-6</v>
      </c>
      <c r="P262">
        <f>CRI!H262*Planck!H262</f>
        <v>3.2864264005864494E-2</v>
      </c>
      <c r="Q262">
        <f>CRI!H262*Planck!I262</f>
        <v>1.2840469303474626E-2</v>
      </c>
      <c r="R262">
        <f>CRI!H262*Planck!J262</f>
        <v>1.4674822061113861E-6</v>
      </c>
      <c r="S262">
        <f>CRI!I262*Planck!H262</f>
        <v>5.6569634764192973E-2</v>
      </c>
      <c r="T262">
        <f>CRI!I262*Planck!I262</f>
        <v>2.2102447161718618E-2</v>
      </c>
      <c r="U262">
        <f>CRI!I262*Planck!J262</f>
        <v>2.5259939613392711E-6</v>
      </c>
      <c r="V262">
        <f>CRI!J262*Planck!H262</f>
        <v>8.7278865064754879E-2</v>
      </c>
      <c r="W262">
        <f>CRI!J262*Planck!I262</f>
        <v>3.410091847808016E-2</v>
      </c>
      <c r="X262">
        <f>CRI!J262*Planck!J262</f>
        <v>3.8972478260663042E-6</v>
      </c>
    </row>
    <row r="263" spans="1:24" x14ac:dyDescent="0.25">
      <c r="A263">
        <f>CRI!C263*Planck!H263</f>
        <v>5.7537237924646788E-2</v>
      </c>
      <c r="B263">
        <f>CRI!C263*Planck!I263</f>
        <v>2.2382983315995583E-2</v>
      </c>
      <c r="C263">
        <f>CRI!C263*Planck!J263</f>
        <v>2.4271549833841694E-6</v>
      </c>
      <c r="D263">
        <f>CRI!D263*Planck!H263</f>
        <v>4.310827648500698E-2</v>
      </c>
      <c r="E263">
        <f>CRI!D263*Planck!I263</f>
        <v>1.6769867100831278E-2</v>
      </c>
      <c r="F263">
        <f>CRI!D263*Planck!J263</f>
        <v>1.8184826361097801E-6</v>
      </c>
      <c r="G263">
        <f>CRI!E263*Planck!H263</f>
        <v>2.7977641412139778E-2</v>
      </c>
      <c r="H263">
        <f>CRI!E263*Planck!I263</f>
        <v>1.0883787674496298E-2</v>
      </c>
      <c r="I263">
        <f>CRI!E263*Planck!J263</f>
        <v>1.1802108378185108E-6</v>
      </c>
      <c r="J263">
        <f>CRI!F263*Planck!H263</f>
        <v>1.9225857550430756E-2</v>
      </c>
      <c r="K263">
        <f>CRI!F263*Planck!I263</f>
        <v>7.4791919860765716E-3</v>
      </c>
      <c r="L263">
        <f>CRI!F263*Planck!J263</f>
        <v>8.1102495786251518E-7</v>
      </c>
      <c r="M263">
        <f>CRI!G263*Planck!H263</f>
        <v>2.2428040858432165E-2</v>
      </c>
      <c r="N263">
        <f>CRI!G263*Planck!I263</f>
        <v>8.7248968225100299E-3</v>
      </c>
      <c r="O263">
        <f>CRI!G263*Planck!J263</f>
        <v>9.461060888668227E-7</v>
      </c>
      <c r="P263">
        <f>CRI!H263*Planck!H263</f>
        <v>3.129464404194203E-2</v>
      </c>
      <c r="Q263">
        <f>CRI!H263*Planck!I263</f>
        <v>1.217415921821223E-2</v>
      </c>
      <c r="R263">
        <f>CRI!H263*Planck!J263</f>
        <v>1.320135515352853E-6</v>
      </c>
      <c r="S263">
        <f>CRI!I263*Planck!H263</f>
        <v>5.3824746519752727E-2</v>
      </c>
      <c r="T263">
        <f>CRI!I263*Planck!I263</f>
        <v>2.0938759780528903E-2</v>
      </c>
      <c r="U263">
        <f>CRI!I263*Planck!J263</f>
        <v>2.2705469789130402E-6</v>
      </c>
      <c r="V263">
        <f>CRI!J263*Planck!H263</f>
        <v>8.3090915876546462E-2</v>
      </c>
      <c r="W263">
        <f>CRI!J263*Planck!I263</f>
        <v>3.2323807170084082E-2</v>
      </c>
      <c r="X263">
        <f>CRI!J263*Planck!J263</f>
        <v>3.5051131722352761E-6</v>
      </c>
    </row>
    <row r="264" spans="1:24" x14ac:dyDescent="0.25">
      <c r="A264">
        <f>CRI!C264*Planck!H264</f>
        <v>5.4429463994169196E-2</v>
      </c>
      <c r="B264">
        <f>CRI!C264*Planck!I264</f>
        <v>2.1085926116114935E-2</v>
      </c>
      <c r="C264">
        <f>CRI!C264*Planck!J264</f>
        <v>2.139678709203978E-6</v>
      </c>
      <c r="D264">
        <f>CRI!D264*Planck!H264</f>
        <v>4.0755720600512052E-2</v>
      </c>
      <c r="E264">
        <f>CRI!D264*Planck!I264</f>
        <v>1.5788730043042157E-2</v>
      </c>
      <c r="F264">
        <f>CRI!D264*Planck!J264</f>
        <v>1.6021496676234666E-6</v>
      </c>
      <c r="G264">
        <f>CRI!E264*Planck!H264</f>
        <v>2.6381997403825689E-2</v>
      </c>
      <c r="H264">
        <f>CRI!E264*Planck!I264</f>
        <v>1.022036241459584E-2</v>
      </c>
      <c r="I264">
        <f>CRI!E264*Planck!J264</f>
        <v>1.0371036936407751E-6</v>
      </c>
      <c r="J264">
        <f>CRI!F264*Planck!H264</f>
        <v>1.8127063174998254E-2</v>
      </c>
      <c r="K264">
        <f>CRI!F264*Planck!I264</f>
        <v>7.022408209845816E-3</v>
      </c>
      <c r="L264">
        <f>CRI!F264*Planck!J264</f>
        <v>7.125936632426552E-7</v>
      </c>
      <c r="M264">
        <f>CRI!G264*Planck!H264</f>
        <v>2.1180423350280916E-2</v>
      </c>
      <c r="N264">
        <f>CRI!G264*Planck!I264</f>
        <v>8.2052772358717756E-3</v>
      </c>
      <c r="O264">
        <f>CRI!G264*Planck!J264</f>
        <v>8.3262442010043931E-7</v>
      </c>
      <c r="P264">
        <f>CRI!H264*Planck!H264</f>
        <v>2.9761210246035751E-2</v>
      </c>
      <c r="Q264">
        <f>CRI!H264*Planck!I264</f>
        <v>1.1529466475019829E-2</v>
      </c>
      <c r="R264">
        <f>CRI!H264*Planck!J264</f>
        <v>1.169944056961643E-6</v>
      </c>
      <c r="S264">
        <f>CRI!I264*Planck!H264</f>
        <v>5.1134731473014387E-2</v>
      </c>
      <c r="T264">
        <f>CRI!I264*Planck!I264</f>
        <v>1.9809549657201549E-2</v>
      </c>
      <c r="U264">
        <f>CRI!I264*Planck!J264</f>
        <v>2.0101593549661321E-6</v>
      </c>
      <c r="V264">
        <f>CRI!J264*Planck!H264</f>
        <v>7.8977031569366557E-2</v>
      </c>
      <c r="W264">
        <f>CRI!J264*Planck!I264</f>
        <v>3.0595632040766325E-2</v>
      </c>
      <c r="X264">
        <f>CRI!J264*Planck!J264</f>
        <v>3.1046690627562822E-6</v>
      </c>
    </row>
    <row r="265" spans="1:24" x14ac:dyDescent="0.25">
      <c r="A265">
        <f>CRI!C265*Planck!H265</f>
        <v>5.1425028036050938E-2</v>
      </c>
      <c r="B265">
        <f>CRI!C265*Planck!I265</f>
        <v>1.9842896000604474E-2</v>
      </c>
      <c r="C265">
        <f>CRI!C265*Planck!J265</f>
        <v>1.8503648810368924E-6</v>
      </c>
      <c r="D265">
        <f>CRI!D265*Planck!H265</f>
        <v>3.8483252687732138E-2</v>
      </c>
      <c r="E265">
        <f>CRI!D265*Planck!I265</f>
        <v>1.4849173836372527E-2</v>
      </c>
      <c r="F265">
        <f>CRI!D265*Planck!J265</f>
        <v>1.384696557316965E-6</v>
      </c>
      <c r="G265">
        <f>CRI!E265*Planck!H265</f>
        <v>2.4845928179723947E-2</v>
      </c>
      <c r="H265">
        <f>CRI!E265*Planck!I265</f>
        <v>9.5870666042831808E-3</v>
      </c>
      <c r="I265">
        <f>CRI!E265*Planck!J265</f>
        <v>8.9400112544997534E-7</v>
      </c>
      <c r="J265">
        <f>CRI!F265*Planck!H265</f>
        <v>1.708086297073266E-2</v>
      </c>
      <c r="K265">
        <f>CRI!F265*Planck!I265</f>
        <v>6.5908333057440125E-3</v>
      </c>
      <c r="L265">
        <f>CRI!F265*Planck!J265</f>
        <v>6.1460013121801872E-7</v>
      </c>
      <c r="M265">
        <f>CRI!G265*Planck!H265</f>
        <v>1.9988486507139091E-2</v>
      </c>
      <c r="N265">
        <f>CRI!G265*Planck!I265</f>
        <v>7.7127708844921599E-3</v>
      </c>
      <c r="O265">
        <f>CRI!G265*Planck!J265</f>
        <v>7.1922164888196734E-7</v>
      </c>
      <c r="P265">
        <f>CRI!H265*Planck!H265</f>
        <v>2.828946664244842E-2</v>
      </c>
      <c r="Q265">
        <f>CRI!H265*Planck!I265</f>
        <v>1.0915792677937847E-2</v>
      </c>
      <c r="R265">
        <f>CRI!H265*Planck!J265</f>
        <v>1.0179058248010043E-6</v>
      </c>
      <c r="S265">
        <f>CRI!I265*Planck!H265</f>
        <v>4.8506002054403703E-2</v>
      </c>
      <c r="T265">
        <f>CRI!I265*Planck!I265</f>
        <v>1.8716558666645549E-2</v>
      </c>
      <c r="U265">
        <f>CRI!I265*Planck!J265</f>
        <v>1.7453330829115167E-6</v>
      </c>
      <c r="V265">
        <f>CRI!J265*Planck!H265</f>
        <v>7.4948272567840979E-2</v>
      </c>
      <c r="W265">
        <f>CRI!J265*Planck!I265</f>
        <v>2.8919591000437516E-2</v>
      </c>
      <c r="X265">
        <f>CRI!J265*Planck!J265</f>
        <v>2.6967734729613067E-6</v>
      </c>
    </row>
    <row r="266" spans="1:24" x14ac:dyDescent="0.25">
      <c r="A266">
        <f>CRI!C266*Planck!H266</f>
        <v>4.852696916649081E-2</v>
      </c>
      <c r="B266">
        <f>CRI!C266*Planck!I266</f>
        <v>1.8654036808300696E-2</v>
      </c>
      <c r="C266">
        <f>CRI!C266*Planck!J266</f>
        <v>1.5595770624413341E-6</v>
      </c>
      <c r="D266">
        <f>CRI!D266*Planck!H266</f>
        <v>3.6282248343549227E-2</v>
      </c>
      <c r="E266">
        <f>CRI!D266*Planck!I266</f>
        <v>1.3947098030507749E-2</v>
      </c>
      <c r="F266">
        <f>CRI!D266*Planck!J266</f>
        <v>1.166051852450594E-6</v>
      </c>
      <c r="G266">
        <f>CRI!E266*Planck!H266</f>
        <v>2.3391935913071184E-2</v>
      </c>
      <c r="H266">
        <f>CRI!E266*Planck!I266</f>
        <v>8.9919902486132394E-3</v>
      </c>
      <c r="I266">
        <f>CRI!E266*Planck!J266</f>
        <v>7.5177838885753002E-7</v>
      </c>
      <c r="J266">
        <f>CRI!F266*Planck!H266</f>
        <v>1.6064471167532322E-2</v>
      </c>
      <c r="K266">
        <f>CRI!F266*Planck!I266</f>
        <v>6.1752720520605181E-3</v>
      </c>
      <c r="L266">
        <f>CRI!F266*Planck!J266</f>
        <v>5.1628571047115559E-7</v>
      </c>
      <c r="M266">
        <f>CRI!G266*Planck!H266</f>
        <v>1.8840515079939116E-2</v>
      </c>
      <c r="N266">
        <f>CRI!G266*Planck!I266</f>
        <v>7.2423987696972328E-3</v>
      </c>
      <c r="O266">
        <f>CRI!G266*Planck!J266</f>
        <v>6.0550320096114769E-7</v>
      </c>
      <c r="P266">
        <f>CRI!H266*Planck!H266</f>
        <v>2.6856610873516866E-2</v>
      </c>
      <c r="Q266">
        <f>CRI!H266*Planck!I266</f>
        <v>1.0323830570624953E-2</v>
      </c>
      <c r="R266">
        <f>CRI!H266*Planck!J266</f>
        <v>8.6312734985666736E-7</v>
      </c>
      <c r="S266">
        <f>CRI!I266*Planck!H266</f>
        <v>4.5966122456596176E-2</v>
      </c>
      <c r="T266">
        <f>CRI!I266*Planck!I266</f>
        <v>1.7669633092031168E-2</v>
      </c>
      <c r="U266">
        <f>CRI!I266*Planck!J266</f>
        <v>1.4772756564854501E-6</v>
      </c>
      <c r="V266">
        <f>CRI!J266*Planck!H266</f>
        <v>7.1036596549262157E-2</v>
      </c>
      <c r="W266">
        <f>CRI!J266*Planck!I266</f>
        <v>2.7306862751308468E-2</v>
      </c>
      <c r="X266">
        <f>CRI!J266*Planck!J266</f>
        <v>2.2829995047090215E-6</v>
      </c>
    </row>
    <row r="267" spans="1:24" x14ac:dyDescent="0.25">
      <c r="A267">
        <f>CRI!C267*Planck!H267</f>
        <v>4.5738032531283605E-2</v>
      </c>
      <c r="B267">
        <f>CRI!C267*Planck!I267</f>
        <v>1.751939050948834E-2</v>
      </c>
      <c r="C267">
        <f>CRI!C267*Planck!J267</f>
        <v>1.2676838284723841E-6</v>
      </c>
      <c r="D267">
        <f>CRI!D267*Planck!H267</f>
        <v>3.417675601561547E-2</v>
      </c>
      <c r="E267">
        <f>CRI!D267*Planck!I267</f>
        <v>1.3090985813076654E-2</v>
      </c>
      <c r="F267">
        <f>CRI!D267*Planck!J267</f>
        <v>9.4724933524433124E-7</v>
      </c>
      <c r="G267">
        <f>CRI!E267*Planck!H267</f>
        <v>2.2006991262280583E-2</v>
      </c>
      <c r="H267">
        <f>CRI!E267*Planck!I267</f>
        <v>8.4295071852748781E-3</v>
      </c>
      <c r="I267">
        <f>CRI!E267*Planck!J267</f>
        <v>6.099498686884863E-7</v>
      </c>
      <c r="J267">
        <f>CRI!F267*Planck!H267</f>
        <v>1.5110791235390813E-2</v>
      </c>
      <c r="K267">
        <f>CRI!F267*Planck!I267</f>
        <v>5.7880026295205377E-3</v>
      </c>
      <c r="L267">
        <f>CRI!F267*Planck!J267</f>
        <v>4.1881350430684079E-7</v>
      </c>
      <c r="M267">
        <f>CRI!G267*Planck!H267</f>
        <v>1.774757359861337E-2</v>
      </c>
      <c r="N267">
        <f>CRI!G267*Planck!I267</f>
        <v>6.7979896655442559E-3</v>
      </c>
      <c r="O267">
        <f>CRI!G267*Planck!J267</f>
        <v>4.9189505539394048E-7</v>
      </c>
      <c r="P267">
        <f>CRI!H267*Planck!H267</f>
        <v>2.5455091275725466E-2</v>
      </c>
      <c r="Q267">
        <f>CRI!H267*Planck!I267</f>
        <v>9.7502594631520487E-3</v>
      </c>
      <c r="R267">
        <f>CRI!H267*Planck!J267</f>
        <v>7.0551805087930903E-7</v>
      </c>
      <c r="S267">
        <f>CRI!I267*Planck!H267</f>
        <v>4.3506908993172208E-2</v>
      </c>
      <c r="T267">
        <f>CRI!I267*Planck!I267</f>
        <v>1.666478609439135E-2</v>
      </c>
      <c r="U267">
        <f>CRI!I267*Planck!J267</f>
        <v>1.2058455929371458E-6</v>
      </c>
      <c r="V267">
        <f>CRI!J267*Planck!H267</f>
        <v>6.7237950262175245E-2</v>
      </c>
      <c r="W267">
        <f>CRI!J267*Planck!I267</f>
        <v>2.5754669418604811E-2</v>
      </c>
      <c r="X267">
        <f>CRI!J267*Planck!J267</f>
        <v>1.8635795527210433E-6</v>
      </c>
    </row>
    <row r="268" spans="1:24" x14ac:dyDescent="0.25">
      <c r="A268">
        <f>CRI!C268*Planck!H268</f>
        <v>4.3048376692156554E-2</v>
      </c>
      <c r="B268">
        <f>CRI!C268*Planck!I268</f>
        <v>1.6434231133329813E-2</v>
      </c>
      <c r="C268">
        <f>CRI!C268*Planck!J268</f>
        <v>9.6647180767126354E-7</v>
      </c>
      <c r="D268">
        <f>CRI!D268*Planck!H268</f>
        <v>3.215500836087453E-2</v>
      </c>
      <c r="E268">
        <f>CRI!D268*Planck!I268</f>
        <v>1.2275557874707209E-2</v>
      </c>
      <c r="F268">
        <f>CRI!D268*Planck!J268</f>
        <v>7.2190664187997679E-7</v>
      </c>
      <c r="G268">
        <f>CRI!E268*Planck!H268</f>
        <v>2.0688807339078123E-2</v>
      </c>
      <c r="H268">
        <f>CRI!E268*Planck!I268</f>
        <v>7.8981989057275905E-3</v>
      </c>
      <c r="I268">
        <f>CRI!E268*Planck!J268</f>
        <v>4.6448090645899931E-7</v>
      </c>
      <c r="J268">
        <f>CRI!F268*Planck!H268</f>
        <v>1.4196703513248346E-2</v>
      </c>
      <c r="K268">
        <f>CRI!F268*Planck!I268</f>
        <v>5.4197608550147327E-3</v>
      </c>
      <c r="L268">
        <f>CRI!F268*Planck!J268</f>
        <v>3.1872778398917026E-7</v>
      </c>
      <c r="M268">
        <f>CRI!G268*Planck!H268</f>
        <v>1.6707620140003095E-2</v>
      </c>
      <c r="N268">
        <f>CRI!G268*Planck!I268</f>
        <v>6.3783332187463231E-3</v>
      </c>
      <c r="O268">
        <f>CRI!G268*Planck!J268</f>
        <v>3.7509994753264824E-7</v>
      </c>
      <c r="P268">
        <f>CRI!H268*Planck!H268</f>
        <v>2.4097161847638753E-2</v>
      </c>
      <c r="Q268">
        <f>CRI!H268*Planck!I268</f>
        <v>9.1993788823518403E-3</v>
      </c>
      <c r="R268">
        <f>CRI!H268*Planck!J268</f>
        <v>5.4100129575565961E-7</v>
      </c>
      <c r="S268">
        <f>CRI!I268*Planck!H268</f>
        <v>4.1129387178933344E-2</v>
      </c>
      <c r="T268">
        <f>CRI!I268*Planck!I268</f>
        <v>1.5701634003633808E-2</v>
      </c>
      <c r="U268">
        <f>CRI!I268*Planck!J268</f>
        <v>9.2338889941179935E-7</v>
      </c>
      <c r="V268">
        <f>CRI!J268*Planck!H268</f>
        <v>6.3565334224080353E-2</v>
      </c>
      <c r="W268">
        <f>CRI!J268*Planck!I268</f>
        <v>2.4266824325950294E-2</v>
      </c>
      <c r="X268">
        <f>CRI!J268*Planck!J268</f>
        <v>1.4270945432413553E-6</v>
      </c>
    </row>
    <row r="269" spans="1:24" x14ac:dyDescent="0.25">
      <c r="A269">
        <f>CRI!C269*Planck!H269</f>
        <v>4.0450595173043773E-2</v>
      </c>
      <c r="B269">
        <f>CRI!C269*Planck!I269</f>
        <v>1.5394426012279319E-2</v>
      </c>
      <c r="C269">
        <f>CRI!C269*Planck!J269</f>
        <v>6.649072861248995E-7</v>
      </c>
      <c r="D269">
        <f>CRI!D269*Planck!H269</f>
        <v>3.021675618119515E-2</v>
      </c>
      <c r="E269">
        <f>CRI!D269*Planck!I269</f>
        <v>1.149969772688242E-2</v>
      </c>
      <c r="F269">
        <f>CRI!D269*Planck!J269</f>
        <v>4.9668839882299415E-7</v>
      </c>
      <c r="G269">
        <f>CRI!E269*Planck!H269</f>
        <v>1.9426339981017917E-2</v>
      </c>
      <c r="H269">
        <f>CRI!E269*Planck!I269</f>
        <v>7.3931508856130597E-3</v>
      </c>
      <c r="I269">
        <f>CRI!E269*Planck!J269</f>
        <v>3.193207650187045E-7</v>
      </c>
      <c r="J269">
        <f>CRI!F269*Planck!H269</f>
        <v>1.3330921844644919E-2</v>
      </c>
      <c r="K269">
        <f>CRI!F269*Planck!I269</f>
        <v>5.0733960559775386E-3</v>
      </c>
      <c r="L269">
        <f>CRI!F269*Planck!J269</f>
        <v>2.1912723477485034E-7</v>
      </c>
      <c r="M269">
        <f>CRI!G269*Planck!H269</f>
        <v>1.570984055766236E-2</v>
      </c>
      <c r="N269">
        <f>CRI!G269*Planck!I269</f>
        <v>5.9787495609162911E-3</v>
      </c>
      <c r="O269">
        <f>CRI!G269*Planck!J269</f>
        <v>2.5823074805117044E-7</v>
      </c>
      <c r="P269">
        <f>CRI!H269*Planck!H269</f>
        <v>2.2792734386231282E-2</v>
      </c>
      <c r="Q269">
        <f>CRI!H269*Planck!I269</f>
        <v>8.6743115058094088E-3</v>
      </c>
      <c r="R269">
        <f>CRI!H269*Planck!J269</f>
        <v>3.7465592531538391E-7</v>
      </c>
      <c r="S269">
        <f>CRI!I269*Planck!H269</f>
        <v>3.8843702910288595E-2</v>
      </c>
      <c r="T269">
        <f>CRI!I269*Planck!I269</f>
        <v>1.4782885342905595E-2</v>
      </c>
      <c r="U269">
        <f>CRI!I269*Planck!J269</f>
        <v>6.3849396960995112E-7</v>
      </c>
      <c r="V269">
        <f>CRI!J269*Planck!H269</f>
        <v>6.0020567982017457E-2</v>
      </c>
      <c r="W269">
        <f>CRI!J269*Planck!I269</f>
        <v>2.2842239751020756E-2</v>
      </c>
      <c r="X269">
        <f>CRI!J269*Planck!J269</f>
        <v>9.8658901798292888E-7</v>
      </c>
    </row>
    <row r="270" spans="1:24" x14ac:dyDescent="0.25">
      <c r="A270">
        <f>CRI!C270*Planck!H270</f>
        <v>3.7975695136158782E-2</v>
      </c>
      <c r="B270">
        <f>CRI!C270*Planck!I270</f>
        <v>1.4410370634506864E-2</v>
      </c>
      <c r="C270">
        <f>CRI!C270*Planck!J270</f>
        <v>3.8822610381634132E-7</v>
      </c>
      <c r="D270">
        <f>CRI!D270*Planck!H270</f>
        <v>2.8363729670967616E-2</v>
      </c>
      <c r="E270">
        <f>CRI!D270*Planck!I270</f>
        <v>1.0762985527193847E-2</v>
      </c>
      <c r="F270">
        <f>CRI!D270*Planck!J270</f>
        <v>2.8996283597650357E-7</v>
      </c>
      <c r="G270">
        <f>CRI!E270*Planck!H270</f>
        <v>1.8229008189248511E-2</v>
      </c>
      <c r="H270">
        <f>CRI!E270*Planck!I270</f>
        <v>6.9172338614129306E-3</v>
      </c>
      <c r="I270">
        <f>CRI!E270*Planck!J270</f>
        <v>1.8635542549976242E-7</v>
      </c>
      <c r="J270">
        <f>CRI!F270*Planck!H270</f>
        <v>1.2495555104748516E-2</v>
      </c>
      <c r="K270">
        <f>CRI!F270*Planck!I270</f>
        <v>4.7416006395069208E-3</v>
      </c>
      <c r="L270">
        <f>CRI!F270*Planck!J270</f>
        <v>1.2774224819178904E-7</v>
      </c>
      <c r="M270">
        <f>CRI!G270*Planck!H270</f>
        <v>1.4755210143933807E-2</v>
      </c>
      <c r="N270">
        <f>CRI!G270*Planck!I270</f>
        <v>5.5990560857875245E-3</v>
      </c>
      <c r="O270">
        <f>CRI!G270*Planck!J270</f>
        <v>1.5084273571904912E-7</v>
      </c>
      <c r="P270">
        <f>CRI!H270*Planck!H270</f>
        <v>2.1534175261489683E-2</v>
      </c>
      <c r="Q270">
        <f>CRI!H270*Planck!I270</f>
        <v>8.1714224246293363E-3</v>
      </c>
      <c r="R270">
        <f>CRI!H270*Planck!J270</f>
        <v>2.2014419830082943E-7</v>
      </c>
      <c r="S270">
        <f>CRI!I270*Planck!H270</f>
        <v>3.6643510448877897E-2</v>
      </c>
      <c r="T270">
        <f>CRI!I270*Planck!I270</f>
        <v>1.3904855856475761E-2</v>
      </c>
      <c r="U270">
        <f>CRI!I270*Planck!J270</f>
        <v>3.7460715967713572E-7</v>
      </c>
      <c r="V270">
        <f>CRI!J270*Planck!H270</f>
        <v>5.6592554563476408E-2</v>
      </c>
      <c r="W270">
        <f>CRI!J270*Planck!I270</f>
        <v>2.1474779684460495E-2</v>
      </c>
      <c r="X270">
        <f>CRI!J270*Planck!J270</f>
        <v>5.7854653836929016E-7</v>
      </c>
    </row>
    <row r="271" spans="1:24" x14ac:dyDescent="0.25">
      <c r="A271">
        <f>CRI!C271*Planck!H271</f>
        <v>3.5608258639926567E-2</v>
      </c>
      <c r="B271">
        <f>CRI!C271*Planck!I271</f>
        <v>1.3474820325803303E-2</v>
      </c>
      <c r="C271">
        <f>CRI!C271*Planck!J271</f>
        <v>1.5932008134323424E-7</v>
      </c>
      <c r="D271">
        <f>CRI!D271*Planck!H271</f>
        <v>2.6597415140509464E-2</v>
      </c>
      <c r="E271">
        <f>CRI!D271*Planck!I271</f>
        <v>1.0064951329782426E-2</v>
      </c>
      <c r="F271">
        <f>CRI!D271*Planck!J271</f>
        <v>1.1900335780403321E-7</v>
      </c>
      <c r="G271">
        <f>CRI!E271*Planck!H271</f>
        <v>1.709607796509249E-2</v>
      </c>
      <c r="H271">
        <f>CRI!E271*Planck!I271</f>
        <v>6.4694705007911427E-3</v>
      </c>
      <c r="I271">
        <f>CRI!E271*Planck!J271</f>
        <v>7.6492045274989814E-8</v>
      </c>
      <c r="J271">
        <f>CRI!F271*Planck!H271</f>
        <v>1.1716469905739001E-2</v>
      </c>
      <c r="K271">
        <f>CRI!F271*Planck!I271</f>
        <v>4.4337278165995763E-3</v>
      </c>
      <c r="L271">
        <f>CRI!F271*Planck!J271</f>
        <v>5.2422359579944437E-8</v>
      </c>
      <c r="M271">
        <f>CRI!G271*Planck!H271</f>
        <v>1.384457956451266E-2</v>
      </c>
      <c r="N271">
        <f>CRI!G271*Planck!I271</f>
        <v>5.2390436725518281E-3</v>
      </c>
      <c r="O271">
        <f>CRI!G271*Planck!J271</f>
        <v>6.1944044068131508E-8</v>
      </c>
      <c r="P271">
        <f>CRI!H271*Planck!H271</f>
        <v>2.0308020424059426E-2</v>
      </c>
      <c r="Q271">
        <f>CRI!H271*Planck!I271</f>
        <v>7.6849286328231669E-3</v>
      </c>
      <c r="R271">
        <f>CRI!H271*Planck!J271</f>
        <v>9.086306349879633E-8</v>
      </c>
      <c r="S271">
        <f>CRI!I271*Planck!H271</f>
        <v>3.4516514651410708E-2</v>
      </c>
      <c r="T271">
        <f>CRI!I271*Planck!I271</f>
        <v>1.3061684310482073E-2</v>
      </c>
      <c r="U271">
        <f>CRI!I271*Planck!J271</f>
        <v>1.5443535101100444E-7</v>
      </c>
      <c r="V271">
        <f>CRI!J271*Planck!H271</f>
        <v>5.329767572921245E-2</v>
      </c>
      <c r="W271">
        <f>CRI!J271*Planck!I271</f>
        <v>2.0168821269703808E-2</v>
      </c>
      <c r="X271">
        <f>CRI!J271*Planck!J271</f>
        <v>2.384668713640011E-7</v>
      </c>
    </row>
    <row r="272" spans="1:24" x14ac:dyDescent="0.25">
      <c r="A272">
        <f>CRI!C272*Planck!H272</f>
        <v>3.3373743244687969E-2</v>
      </c>
      <c r="B272">
        <f>CRI!C272*Planck!I272</f>
        <v>1.259608651563179E-2</v>
      </c>
      <c r="C272">
        <f>CRI!C272*Planck!J272</f>
        <v>0</v>
      </c>
      <c r="D272">
        <f>CRI!D272*Planck!H272</f>
        <v>2.4919061622700349E-2</v>
      </c>
      <c r="E272">
        <f>CRI!D272*Planck!I272</f>
        <v>9.4050779316717376E-3</v>
      </c>
      <c r="F272">
        <f>CRI!D272*Planck!J272</f>
        <v>0</v>
      </c>
      <c r="G272">
        <f>CRI!E272*Planck!H272</f>
        <v>1.6019396757450222E-2</v>
      </c>
      <c r="H272">
        <f>CRI!E272*Planck!I272</f>
        <v>6.0461215275032596E-3</v>
      </c>
      <c r="I272">
        <f>CRI!E272*Planck!J272</f>
        <v>0</v>
      </c>
      <c r="J272">
        <f>CRI!F272*Planck!H272</f>
        <v>1.0976253333808486E-2</v>
      </c>
      <c r="K272">
        <f>CRI!F272*Planck!I272</f>
        <v>4.1427128984744552E-3</v>
      </c>
      <c r="L272">
        <f>CRI!F272*Planck!J272</f>
        <v>0</v>
      </c>
      <c r="M272">
        <f>CRI!G272*Planck!H272</f>
        <v>1.2978677928489763E-2</v>
      </c>
      <c r="N272">
        <f>CRI!G272*Planck!I272</f>
        <v>4.8984780894123624E-3</v>
      </c>
      <c r="O272">
        <f>CRI!G272*Planck!J272</f>
        <v>0</v>
      </c>
      <c r="P272">
        <f>CRI!H272*Planck!H272</f>
        <v>1.9134279460287767E-2</v>
      </c>
      <c r="Q272">
        <f>CRI!H272*Planck!I272</f>
        <v>7.2217562689622268E-3</v>
      </c>
      <c r="R272">
        <f>CRI!H272*Planck!J272</f>
        <v>0</v>
      </c>
      <c r="S272">
        <f>CRI!I272*Planck!H272</f>
        <v>3.2483776758162955E-2</v>
      </c>
      <c r="T272">
        <f>CRI!I272*Planck!I272</f>
        <v>1.2260190875214943E-2</v>
      </c>
      <c r="U272">
        <f>CRI!I272*Planck!J272</f>
        <v>0</v>
      </c>
      <c r="V272">
        <f>CRI!J272*Planck!H272</f>
        <v>5.0134778740909033E-2</v>
      </c>
      <c r="W272">
        <f>CRI!J272*Planck!I272</f>
        <v>1.8922121076815759E-2</v>
      </c>
      <c r="X272">
        <f>CRI!J272*Planck!J272</f>
        <v>0</v>
      </c>
    </row>
    <row r="273" spans="1:24" x14ac:dyDescent="0.25">
      <c r="A273">
        <f>CRI!C273*Planck!H273</f>
        <v>3.1262741002150471E-2</v>
      </c>
      <c r="B273">
        <f>CRI!C273*Planck!I273</f>
        <v>1.1769561714722087E-2</v>
      </c>
      <c r="C273">
        <f>CRI!C273*Planck!J273</f>
        <v>0</v>
      </c>
      <c r="D273">
        <f>CRI!D273*Planck!H273</f>
        <v>2.3328952063382504E-2</v>
      </c>
      <c r="E273">
        <f>CRI!D273*Planck!I273</f>
        <v>8.7827084973415032E-3</v>
      </c>
      <c r="F273">
        <f>CRI!D273*Planck!J273</f>
        <v>0</v>
      </c>
      <c r="G273">
        <f>CRI!E273*Planck!H273</f>
        <v>1.5006115681032226E-2</v>
      </c>
      <c r="H273">
        <f>CRI!E273*Planck!I273</f>
        <v>5.6493896230666012E-3</v>
      </c>
      <c r="I273">
        <f>CRI!E273*Planck!J273</f>
        <v>0</v>
      </c>
      <c r="J273">
        <f>CRI!F273*Planck!H273</f>
        <v>1.0281968151818376E-2</v>
      </c>
      <c r="K273">
        <f>CRI!F273*Planck!I273</f>
        <v>3.8708780750641527E-3</v>
      </c>
      <c r="L273">
        <f>CRI!F273*Planck!J273</f>
        <v>0</v>
      </c>
      <c r="M273">
        <f>CRI!G273*Planck!H273</f>
        <v>1.2157732611947403E-2</v>
      </c>
      <c r="N273">
        <f>CRI!G273*Planck!I273</f>
        <v>4.5770517779474777E-3</v>
      </c>
      <c r="O273">
        <f>CRI!G273*Planck!J273</f>
        <v>0</v>
      </c>
      <c r="P273">
        <f>CRI!H273*Planck!H273</f>
        <v>1.8000391541460416E-2</v>
      </c>
      <c r="Q273">
        <f>CRI!H273*Planck!I273</f>
        <v>6.7766520895210947E-3</v>
      </c>
      <c r="R273">
        <f>CRI!H273*Planck!J273</f>
        <v>0</v>
      </c>
      <c r="S273">
        <f>CRI!I273*Planck!H273</f>
        <v>3.0533277045433627E-2</v>
      </c>
      <c r="T273">
        <f>CRI!I273*Planck!I273</f>
        <v>1.1494938608045237E-2</v>
      </c>
      <c r="U273">
        <f>CRI!I273*Planck!J273</f>
        <v>0</v>
      </c>
      <c r="V273">
        <f>CRI!J273*Planck!H273</f>
        <v>4.7102529776573379E-2</v>
      </c>
      <c r="W273">
        <f>CRI!J273*Planck!I273</f>
        <v>1.7732806316847944E-2</v>
      </c>
      <c r="X273">
        <f>CRI!J273*Planck!J273</f>
        <v>0</v>
      </c>
    </row>
    <row r="274" spans="1:24" x14ac:dyDescent="0.25">
      <c r="A274">
        <f>CRI!C274*Planck!H274</f>
        <v>2.9262444265836393E-2</v>
      </c>
      <c r="B274">
        <f>CRI!C274*Planck!I274</f>
        <v>1.0989896536159061E-2</v>
      </c>
      <c r="C274">
        <f>CRI!C274*Planck!J274</f>
        <v>0</v>
      </c>
      <c r="D274">
        <f>CRI!D274*Planck!H274</f>
        <v>2.1823280656921542E-2</v>
      </c>
      <c r="E274">
        <f>CRI!D274*Planck!I274</f>
        <v>8.1960206167444021E-3</v>
      </c>
      <c r="F274">
        <f>CRI!D274*Planck!J274</f>
        <v>0</v>
      </c>
      <c r="G274">
        <f>CRI!E274*Planck!H274</f>
        <v>1.4045973247601469E-2</v>
      </c>
      <c r="H274">
        <f>CRI!E274*Planck!I274</f>
        <v>5.2751503373563487E-3</v>
      </c>
      <c r="I274">
        <f>CRI!E274*Planck!J274</f>
        <v>0</v>
      </c>
      <c r="J274">
        <f>CRI!F274*Planck!H274</f>
        <v>9.6240927807639681E-3</v>
      </c>
      <c r="K274">
        <f>CRI!F274*Planck!I274</f>
        <v>3.614454860781202E-3</v>
      </c>
      <c r="L274">
        <f>CRI!F274*Planck!J274</f>
        <v>0</v>
      </c>
      <c r="M274">
        <f>CRI!G274*Planck!H274</f>
        <v>1.1379839436714152E-2</v>
      </c>
      <c r="N274">
        <f>CRI!G274*Planck!I274</f>
        <v>4.2738486529507458E-3</v>
      </c>
      <c r="O274">
        <f>CRI!G274*Planck!J274</f>
        <v>0</v>
      </c>
      <c r="P274">
        <f>CRI!H274*Planck!H274</f>
        <v>1.6913692785653436E-2</v>
      </c>
      <c r="Q274">
        <f>CRI!H274*Planck!I274</f>
        <v>6.3521601978999368E-3</v>
      </c>
      <c r="R274">
        <f>CRI!H274*Planck!J274</f>
        <v>0</v>
      </c>
      <c r="S274">
        <f>CRI!I274*Planck!H274</f>
        <v>2.8670692615127256E-2</v>
      </c>
      <c r="T274">
        <f>CRI!I274*Planck!I274</f>
        <v>1.0767656406205622E-2</v>
      </c>
      <c r="U274">
        <f>CRI!I274*Planck!J274</f>
        <v>0</v>
      </c>
      <c r="V274">
        <f>CRI!J274*Planck!H274</f>
        <v>4.421230190298258E-2</v>
      </c>
      <c r="W274">
        <f>CRI!J274*Planck!I274</f>
        <v>1.660451256652121E-2</v>
      </c>
      <c r="X274">
        <f>CRI!J274*Planck!J274</f>
        <v>0</v>
      </c>
    </row>
    <row r="275" spans="1:24" x14ac:dyDescent="0.25">
      <c r="A275">
        <f>CRI!C275*Planck!H275</f>
        <v>2.7366468662554874E-2</v>
      </c>
      <c r="B275">
        <f>CRI!C275*Planck!I275</f>
        <v>1.0254195201107453E-2</v>
      </c>
      <c r="C275">
        <f>CRI!C275*Planck!J275</f>
        <v>0</v>
      </c>
      <c r="D275">
        <f>CRI!D275*Planck!H275</f>
        <v>2.0397141309824229E-2</v>
      </c>
      <c r="E275">
        <f>CRI!D275*Planck!I275</f>
        <v>7.642793489892088E-3</v>
      </c>
      <c r="F275">
        <f>CRI!D275*Planck!J275</f>
        <v>0</v>
      </c>
      <c r="G275">
        <f>CRI!E275*Planck!H275</f>
        <v>1.3135904958026339E-2</v>
      </c>
      <c r="H275">
        <f>CRI!E275*Planck!I275</f>
        <v>4.9220136965315775E-3</v>
      </c>
      <c r="I275">
        <f>CRI!E275*Planck!J275</f>
        <v>0</v>
      </c>
      <c r="J275">
        <f>CRI!F275*Planck!H275</f>
        <v>9.0005274712402685E-3</v>
      </c>
      <c r="K275">
        <f>CRI!F275*Planck!I275</f>
        <v>3.3724908661420068E-3</v>
      </c>
      <c r="L275">
        <f>CRI!F275*Planck!J275</f>
        <v>0</v>
      </c>
      <c r="M275">
        <f>CRI!G275*Planck!H275</f>
        <v>1.0642515590993561E-2</v>
      </c>
      <c r="N275">
        <f>CRI!G275*Planck!I275</f>
        <v>3.9877425782084541E-3</v>
      </c>
      <c r="O275">
        <f>CRI!G275*Planck!J275</f>
        <v>0</v>
      </c>
      <c r="P275">
        <f>CRI!H275*Planck!H275</f>
        <v>1.5878633261762393E-2</v>
      </c>
      <c r="Q275">
        <f>CRI!H275*Planck!I275</f>
        <v>5.9497119266870135E-3</v>
      </c>
      <c r="R275">
        <f>CRI!H275*Planck!J275</f>
        <v>0</v>
      </c>
      <c r="S275">
        <f>CRI!I275*Planck!H275</f>
        <v>2.6898197976551158E-2</v>
      </c>
      <c r="T275">
        <f>CRI!I275*Planck!I275</f>
        <v>1.0078734527666281E-2</v>
      </c>
      <c r="U275">
        <f>CRI!I275*Planck!J275</f>
        <v>0</v>
      </c>
      <c r="V275">
        <f>CRI!J275*Planck!H275</f>
        <v>4.1451077867549778E-2</v>
      </c>
      <c r="W275">
        <f>CRI!J275*Planck!I275</f>
        <v>1.5531687664610756E-2</v>
      </c>
      <c r="X275">
        <f>CRI!J275*Planck!J275</f>
        <v>0</v>
      </c>
    </row>
    <row r="276" spans="1:24" x14ac:dyDescent="0.25">
      <c r="A276">
        <f>CRI!C276*Planck!H276</f>
        <v>2.5568628964292767E-2</v>
      </c>
      <c r="B276">
        <f>CRI!C276*Planck!I276</f>
        <v>9.5596615497018592E-3</v>
      </c>
      <c r="C276">
        <f>CRI!C276*Planck!J276</f>
        <v>0</v>
      </c>
      <c r="D276">
        <f>CRI!D276*Planck!H276</f>
        <v>1.9045787619624298E-2</v>
      </c>
      <c r="E276">
        <f>CRI!D276*Planck!I276</f>
        <v>7.1208856699112519E-3</v>
      </c>
      <c r="F276">
        <f>CRI!D276*Planck!J276</f>
        <v>0</v>
      </c>
      <c r="G276">
        <f>CRI!E276*Planck!H276</f>
        <v>1.2272941902860527E-2</v>
      </c>
      <c r="H276">
        <f>CRI!E276*Planck!I276</f>
        <v>4.5886375438568923E-3</v>
      </c>
      <c r="I276">
        <f>CRI!E276*Planck!J276</f>
        <v>0</v>
      </c>
      <c r="J276">
        <f>CRI!F276*Planck!H276</f>
        <v>8.4092379704785083E-3</v>
      </c>
      <c r="K276">
        <f>CRI!F276*Planck!I276</f>
        <v>3.1440664652352779E-3</v>
      </c>
      <c r="L276">
        <f>CRI!F276*Planck!J276</f>
        <v>0</v>
      </c>
      <c r="M276">
        <f>CRI!G276*Planck!H276</f>
        <v>9.9433557083360748E-3</v>
      </c>
      <c r="N276">
        <f>CRI!G276*Planck!I276</f>
        <v>3.7176461582173895E-3</v>
      </c>
      <c r="O276">
        <f>CRI!G276*Planck!J276</f>
        <v>0</v>
      </c>
      <c r="P276">
        <f>CRI!H276*Planck!H276</f>
        <v>1.4886623974766011E-2</v>
      </c>
      <c r="Q276">
        <f>CRI!H276*Planck!I276</f>
        <v>5.5658473911597492E-3</v>
      </c>
      <c r="R276">
        <f>CRI!H276*Planck!J276</f>
        <v>0</v>
      </c>
      <c r="S276">
        <f>CRI!I276*Planck!H276</f>
        <v>2.5204986241245043E-2</v>
      </c>
      <c r="T276">
        <f>CRI!I276*Planck!I276</f>
        <v>9.4237019187727658E-3</v>
      </c>
      <c r="U276">
        <f>CRI!I276*Planck!J276</f>
        <v>0</v>
      </c>
      <c r="V276">
        <f>CRI!J276*Planck!H276</f>
        <v>3.8824542602891657E-2</v>
      </c>
      <c r="W276">
        <f>CRI!J276*Planck!I276</f>
        <v>1.4515814970913957E-2</v>
      </c>
      <c r="X276">
        <f>CRI!J276*Planck!J276</f>
        <v>0</v>
      </c>
    </row>
    <row r="277" spans="1:24" x14ac:dyDescent="0.25">
      <c r="A277">
        <f>CRI!C277*Planck!H277</f>
        <v>2.3862941132946989E-2</v>
      </c>
      <c r="B277">
        <f>CRI!C277*Planck!I277</f>
        <v>8.9035939480954472E-3</v>
      </c>
      <c r="C277">
        <f>CRI!C277*Planck!J277</f>
        <v>0</v>
      </c>
      <c r="D277">
        <f>CRI!D277*Planck!H277</f>
        <v>1.7764633954527202E-2</v>
      </c>
      <c r="E277">
        <f>CRI!D277*Planck!I277</f>
        <v>6.6282310502488329E-3</v>
      </c>
      <c r="F277">
        <f>CRI!D277*Planck!J277</f>
        <v>0</v>
      </c>
      <c r="G277">
        <f>CRI!E277*Planck!H277</f>
        <v>1.1454211743814554E-2</v>
      </c>
      <c r="H277">
        <f>CRI!E277*Planck!I277</f>
        <v>4.273725095085815E-3</v>
      </c>
      <c r="I277">
        <f>CRI!E277*Planck!J277</f>
        <v>0</v>
      </c>
      <c r="J277">
        <f>CRI!F277*Planck!H277</f>
        <v>7.8482561948358971E-3</v>
      </c>
      <c r="K277">
        <f>CRI!F277*Planck!I277</f>
        <v>2.9282931207069468E-3</v>
      </c>
      <c r="L277">
        <f>CRI!F277*Planck!J277</f>
        <v>0</v>
      </c>
      <c r="M277">
        <f>CRI!G277*Planck!H277</f>
        <v>9.2800326628127167E-3</v>
      </c>
      <c r="N277">
        <f>CRI!G277*Planck!I277</f>
        <v>3.4625087575926735E-3</v>
      </c>
      <c r="O277">
        <f>CRI!G277*Planck!J277</f>
        <v>0</v>
      </c>
      <c r="P277">
        <f>CRI!H277*Planck!H277</f>
        <v>1.3946563373255684E-2</v>
      </c>
      <c r="Q277">
        <f>CRI!H277*Planck!I277</f>
        <v>5.2036560185535615E-3</v>
      </c>
      <c r="R277">
        <f>CRI!H277*Planck!J277</f>
        <v>0</v>
      </c>
      <c r="S277">
        <f>CRI!I277*Planck!H277</f>
        <v>2.3597797342580908E-2</v>
      </c>
      <c r="T277">
        <f>CRI!I277*Planck!I277</f>
        <v>8.8046651264499422E-3</v>
      </c>
      <c r="U277">
        <f>CRI!I277*Planck!J277</f>
        <v>0</v>
      </c>
      <c r="V277">
        <f>CRI!J277*Planck!H277</f>
        <v>3.6324699280152639E-2</v>
      </c>
      <c r="W277">
        <f>CRI!J277*Planck!I277</f>
        <v>1.3553248565434182E-2</v>
      </c>
      <c r="X277">
        <f>CRI!J277*Planck!J277</f>
        <v>0</v>
      </c>
    </row>
    <row r="278" spans="1:24" x14ac:dyDescent="0.25">
      <c r="A278">
        <f>CRI!C278*Planck!H278</f>
        <v>2.225074789692515E-2</v>
      </c>
      <c r="B278">
        <f>CRI!C278*Planck!I278</f>
        <v>8.2859292490794004E-3</v>
      </c>
      <c r="C278">
        <f>CRI!C278*Planck!J278</f>
        <v>0</v>
      </c>
      <c r="D278">
        <f>CRI!D278*Planck!H278</f>
        <v>1.6550878462320687E-2</v>
      </c>
      <c r="E278">
        <f>CRI!D278*Planck!I278</f>
        <v>6.1633617253761012E-3</v>
      </c>
      <c r="F278">
        <f>CRI!D278*Planck!J278</f>
        <v>0</v>
      </c>
      <c r="G278">
        <f>CRI!E278*Planck!H278</f>
        <v>1.0687873128894063E-2</v>
      </c>
      <c r="H278">
        <f>CRI!E278*Planck!I278</f>
        <v>3.980044220508701E-3</v>
      </c>
      <c r="I278">
        <f>CRI!E278*Planck!J278</f>
        <v>0</v>
      </c>
      <c r="J278">
        <f>CRI!F278*Planck!H278</f>
        <v>7.3163978865694781E-3</v>
      </c>
      <c r="K278">
        <f>CRI!F278*Planck!I278</f>
        <v>2.7245446097839397E-3</v>
      </c>
      <c r="L278">
        <f>CRI!F278*Planck!J278</f>
        <v>0</v>
      </c>
      <c r="M278">
        <f>CRI!G278*Planck!H278</f>
        <v>8.6511461496598559E-3</v>
      </c>
      <c r="N278">
        <f>CRI!G278*Planck!I278</f>
        <v>3.2215899102174964E-3</v>
      </c>
      <c r="O278">
        <f>CRI!G278*Planck!J278</f>
        <v>0</v>
      </c>
      <c r="P278">
        <f>CRI!H278*Planck!H278</f>
        <v>1.3050871905772584E-2</v>
      </c>
      <c r="Q278">
        <f>CRI!H278*Planck!I278</f>
        <v>4.8599984931281094E-3</v>
      </c>
      <c r="R278">
        <f>CRI!H278*Planck!J278</f>
        <v>0</v>
      </c>
      <c r="S278">
        <f>CRI!I278*Planck!H278</f>
        <v>2.2067837949760916E-2</v>
      </c>
      <c r="T278">
        <f>CRI!I278*Planck!I278</f>
        <v>8.2178156338348022E-3</v>
      </c>
      <c r="U278">
        <f>CRI!I278*Planck!J278</f>
        <v>0</v>
      </c>
      <c r="V278">
        <f>CRI!J278*Planck!H278</f>
        <v>3.3947097491265274E-2</v>
      </c>
      <c r="W278">
        <f>CRI!J278*Planck!I278</f>
        <v>1.2641518807693456E-2</v>
      </c>
      <c r="X278">
        <f>CRI!J278*Planck!J278</f>
        <v>0</v>
      </c>
    </row>
    <row r="279" spans="1:24" x14ac:dyDescent="0.25">
      <c r="A279">
        <f>CRI!C279*Planck!H279</f>
        <v>2.0733747785818567E-2</v>
      </c>
      <c r="B279">
        <f>CRI!C279*Planck!I279</f>
        <v>7.7068257564754244E-3</v>
      </c>
      <c r="C279">
        <f>CRI!C279*Planck!J279</f>
        <v>0</v>
      </c>
      <c r="D279">
        <f>CRI!D279*Planck!H279</f>
        <v>1.5403001796480666E-2</v>
      </c>
      <c r="E279">
        <f>CRI!D279*Planck!I279</f>
        <v>5.7253638945752149E-3</v>
      </c>
      <c r="F279">
        <f>CRI!D279*Planck!J279</f>
        <v>0</v>
      </c>
      <c r="G279">
        <f>CRI!E279*Planck!H279</f>
        <v>9.9755842477506282E-3</v>
      </c>
      <c r="H279">
        <f>CRI!E279*Planck!I279</f>
        <v>3.7079687864747433E-3</v>
      </c>
      <c r="I279">
        <f>CRI!E279*Planck!J279</f>
        <v>0</v>
      </c>
      <c r="J279">
        <f>CRI!F279*Planck!H279</f>
        <v>6.8130432333506829E-3</v>
      </c>
      <c r="K279">
        <f>CRI!F279*Planck!I279</f>
        <v>2.5324383036375727E-3</v>
      </c>
      <c r="L279">
        <f>CRI!F279*Planck!J279</f>
        <v>0</v>
      </c>
      <c r="M279">
        <f>CRI!G279*Planck!H279</f>
        <v>8.0559632826781719E-3</v>
      </c>
      <c r="N279">
        <f>CRI!G279*Planck!I279</f>
        <v>2.9944371833552381E-3</v>
      </c>
      <c r="O279">
        <f>CRI!G279*Planck!J279</f>
        <v>0</v>
      </c>
      <c r="P279">
        <f>CRI!H279*Planck!H279</f>
        <v>1.2199030113769804E-2</v>
      </c>
      <c r="Q279">
        <f>CRI!H279*Planck!I279</f>
        <v>4.5344334490807891E-3</v>
      </c>
      <c r="R279">
        <f>CRI!H279*Planck!J279</f>
        <v>0</v>
      </c>
      <c r="S279">
        <f>CRI!I279*Planck!H279</f>
        <v>2.0618662596066022E-2</v>
      </c>
      <c r="T279">
        <f>CRI!I279*Planck!I279</f>
        <v>7.6640480824274925E-3</v>
      </c>
      <c r="U279">
        <f>CRI!I279*Planck!J279</f>
        <v>0</v>
      </c>
      <c r="V279">
        <f>CRI!J279*Planck!H279</f>
        <v>3.1685254442670778E-2</v>
      </c>
      <c r="W279">
        <f>CRI!J279*Planck!I279</f>
        <v>1.177754921887663E-2</v>
      </c>
      <c r="X279">
        <f>CRI!J279*Planck!J279</f>
        <v>0</v>
      </c>
    </row>
    <row r="280" spans="1:24" x14ac:dyDescent="0.25">
      <c r="A280">
        <f>CRI!C280*Planck!H280</f>
        <v>1.9294032414123363E-2</v>
      </c>
      <c r="B280">
        <f>CRI!C280*Planck!I280</f>
        <v>7.1593064926922028E-3</v>
      </c>
      <c r="C280">
        <f>CRI!C280*Planck!J280</f>
        <v>0</v>
      </c>
      <c r="D280">
        <f>CRI!D280*Planck!H280</f>
        <v>1.4318518507063586E-2</v>
      </c>
      <c r="E280">
        <f>CRI!D280*Planck!I280</f>
        <v>5.313076101101359E-3</v>
      </c>
      <c r="F280">
        <f>CRI!D280*Planck!J280</f>
        <v>0</v>
      </c>
      <c r="G280">
        <f>CRI!E280*Planck!H280</f>
        <v>9.3087497710395446E-3</v>
      </c>
      <c r="H280">
        <f>CRI!E280*Planck!I280</f>
        <v>3.4541350011346762E-3</v>
      </c>
      <c r="I280">
        <f>CRI!E280*Planck!J280</f>
        <v>0</v>
      </c>
      <c r="J280">
        <f>CRI!F280*Planck!H280</f>
        <v>6.3371433583893858E-3</v>
      </c>
      <c r="K280">
        <f>CRI!F280*Planck!I280</f>
        <v>2.3514810495305059E-3</v>
      </c>
      <c r="L280">
        <f>CRI!F280*Planck!J280</f>
        <v>0</v>
      </c>
      <c r="M280">
        <f>CRI!G280*Planck!H280</f>
        <v>7.4932438359333955E-3</v>
      </c>
      <c r="N280">
        <f>CRI!G280*Planck!I280</f>
        <v>2.7804674572151251E-3</v>
      </c>
      <c r="O280">
        <f>CRI!G280*Planck!J280</f>
        <v>0</v>
      </c>
      <c r="P280">
        <f>CRI!H280*Planck!H280</f>
        <v>1.1389730630618763E-2</v>
      </c>
      <c r="Q280">
        <f>CRI!H280*Planck!I280</f>
        <v>4.2263105349669913E-3</v>
      </c>
      <c r="R280">
        <f>CRI!H280*Planck!J280</f>
        <v>0</v>
      </c>
      <c r="S280">
        <f>CRI!I280*Planck!H280</f>
        <v>1.9242650170676962E-2</v>
      </c>
      <c r="T280">
        <f>CRI!I280*Planck!I280</f>
        <v>7.1402404301284424E-3</v>
      </c>
      <c r="U280">
        <f>CRI!I280*Planck!J280</f>
        <v>0</v>
      </c>
      <c r="V280">
        <f>CRI!J280*Planck!H280</f>
        <v>2.9540508128059712E-2</v>
      </c>
      <c r="W280">
        <f>CRI!J280*Planck!I280</f>
        <v>1.0961397135615515E-2</v>
      </c>
      <c r="X280">
        <f>CRI!J280*Planck!J280</f>
        <v>0</v>
      </c>
    </row>
    <row r="281" spans="1:24" x14ac:dyDescent="0.25">
      <c r="A281">
        <f>CRI!C281*Planck!H281</f>
        <v>1.7937479925469645E-2</v>
      </c>
      <c r="B281">
        <f>CRI!C281*Planck!I281</f>
        <v>6.6452610288687325E-3</v>
      </c>
      <c r="C281">
        <f>CRI!C281*Planck!J281</f>
        <v>0</v>
      </c>
      <c r="D281">
        <f>CRI!D281*Planck!H281</f>
        <v>1.3294978467713362E-2</v>
      </c>
      <c r="E281">
        <f>CRI!D281*Planck!I281</f>
        <v>4.9253631311774893E-3</v>
      </c>
      <c r="F281">
        <f>CRI!D281*Planck!J281</f>
        <v>0</v>
      </c>
      <c r="G281">
        <f>CRI!E281*Planck!H281</f>
        <v>8.6803240624029193E-3</v>
      </c>
      <c r="H281">
        <f>CRI!E281*Planck!I281</f>
        <v>3.2157816733181578E-3</v>
      </c>
      <c r="I281">
        <f>CRI!E281*Planck!J281</f>
        <v>0</v>
      </c>
      <c r="J281">
        <f>CRI!F281*Planck!H281</f>
        <v>5.88766251712022E-3</v>
      </c>
      <c r="K281">
        <f>CRI!F281*Planck!I281</f>
        <v>2.1811901358894928E-3</v>
      </c>
      <c r="L281">
        <f>CRI!F281*Planck!J281</f>
        <v>0</v>
      </c>
      <c r="M281">
        <f>CRI!G281*Planck!H281</f>
        <v>6.9617631114597192E-3</v>
      </c>
      <c r="N281">
        <f>CRI!G281*Planck!I281</f>
        <v>2.5791099579774404E-3</v>
      </c>
      <c r="O281">
        <f>CRI!G281*Planck!J281</f>
        <v>0</v>
      </c>
      <c r="P281">
        <f>CRI!H281*Planck!H281</f>
        <v>1.062166143291283E-2</v>
      </c>
      <c r="Q281">
        <f>CRI!H281*Planck!I281</f>
        <v>3.9349849073141525E-3</v>
      </c>
      <c r="R281">
        <f>CRI!H281*Planck!J281</f>
        <v>0</v>
      </c>
      <c r="S281">
        <f>CRI!I281*Planck!H281</f>
        <v>1.7929523624770832E-2</v>
      </c>
      <c r="T281">
        <f>CRI!I281*Planck!I281</f>
        <v>6.6423134746310432E-3</v>
      </c>
      <c r="U281">
        <f>CRI!I281*Planck!J281</f>
        <v>0</v>
      </c>
      <c r="V281">
        <f>CRI!J281*Planck!H281</f>
        <v>2.7508909666139409E-2</v>
      </c>
      <c r="W281">
        <f>CRI!J281*Planck!I281</f>
        <v>1.0191168776808002E-2</v>
      </c>
      <c r="X281">
        <f>CRI!J281*Planck!J281</f>
        <v>0</v>
      </c>
    </row>
    <row r="282" spans="1:24" x14ac:dyDescent="0.25">
      <c r="A282">
        <f>CRI!C282*Planck!H282</f>
        <v>1.6649150150771341E-2</v>
      </c>
      <c r="B282">
        <f>CRI!C282*Planck!I282</f>
        <v>6.1588730090785439E-3</v>
      </c>
      <c r="C282">
        <f>CRI!C282*Planck!J282</f>
        <v>0</v>
      </c>
      <c r="D282">
        <f>CRI!D282*Planck!H282</f>
        <v>1.2329969291258598E-2</v>
      </c>
      <c r="E282">
        <f>CRI!D282*Planck!I282</f>
        <v>4.5611165965237996E-3</v>
      </c>
      <c r="F282">
        <f>CRI!D282*Planck!J282</f>
        <v>0</v>
      </c>
      <c r="G282">
        <f>CRI!E282*Planck!H282</f>
        <v>8.0846205831905174E-3</v>
      </c>
      <c r="H282">
        <f>CRI!E282*Planck!I282</f>
        <v>2.9906722593973415E-3</v>
      </c>
      <c r="I282">
        <f>CRI!E282*Planck!J282</f>
        <v>0</v>
      </c>
      <c r="J282">
        <f>CRI!F282*Planck!H282</f>
        <v>5.4635792069050075E-3</v>
      </c>
      <c r="K282">
        <f>CRI!F282*Planck!I282</f>
        <v>2.0210935816931805E-3</v>
      </c>
      <c r="L282">
        <f>CRI!F282*Planck!J282</f>
        <v>0</v>
      </c>
      <c r="M282">
        <f>CRI!G282*Planck!H282</f>
        <v>6.4603132514079479E-3</v>
      </c>
      <c r="N282">
        <f>CRI!G282*Planck!I282</f>
        <v>2.3898065999750444E-3</v>
      </c>
      <c r="O282">
        <f>CRI!G282*Planck!J282</f>
        <v>0</v>
      </c>
      <c r="P282">
        <f>CRI!H282*Planck!H282</f>
        <v>9.8935082935847438E-3</v>
      </c>
      <c r="Q282">
        <f>CRI!H282*Planck!I282</f>
        <v>3.6598181073903544E-3</v>
      </c>
      <c r="R282">
        <f>CRI!H282*Planck!J282</f>
        <v>0</v>
      </c>
      <c r="S282">
        <f>CRI!I282*Planck!H282</f>
        <v>1.668606622649367E-2</v>
      </c>
      <c r="T282">
        <f>CRI!I282*Planck!I282</f>
        <v>6.1725290467926864E-3</v>
      </c>
      <c r="U282">
        <f>CRI!I282*Planck!J282</f>
        <v>0</v>
      </c>
      <c r="V282">
        <f>CRI!J282*Planck!H282</f>
        <v>2.5582840475575474E-2</v>
      </c>
      <c r="W282">
        <f>CRI!J282*Planck!I282</f>
        <v>9.463634135901176E-3</v>
      </c>
      <c r="X282">
        <f>CRI!J282*Planck!J282</f>
        <v>0</v>
      </c>
    </row>
    <row r="283" spans="1:24" x14ac:dyDescent="0.25">
      <c r="A283">
        <f>CRI!C283*Planck!H283</f>
        <v>1.5431229359343032E-2</v>
      </c>
      <c r="B283">
        <f>CRI!C283*Planck!I283</f>
        <v>5.700668681686733E-3</v>
      </c>
      <c r="C283">
        <f>CRI!C283*Planck!J283</f>
        <v>0</v>
      </c>
      <c r="D283">
        <f>CRI!D283*Planck!H283</f>
        <v>1.1414319543851076E-2</v>
      </c>
      <c r="E283">
        <f>CRI!D283*Planck!I283</f>
        <v>4.2167252155447766E-3</v>
      </c>
      <c r="F283">
        <f>CRI!D283*Planck!J283</f>
        <v>0</v>
      </c>
      <c r="G283">
        <f>CRI!E283*Planck!H283</f>
        <v>7.5205858385445634E-3</v>
      </c>
      <c r="H283">
        <f>CRI!E283*Planck!I283</f>
        <v>2.7782859783475472E-3</v>
      </c>
      <c r="I283">
        <f>CRI!E283*Planck!J283</f>
        <v>0</v>
      </c>
      <c r="J283">
        <f>CRI!F283*Planck!H283</f>
        <v>5.0673283106844854E-3</v>
      </c>
      <c r="K283">
        <f>CRI!F283*Planck!I283</f>
        <v>1.8719934185317188E-3</v>
      </c>
      <c r="L283">
        <f>CRI!F283*Planck!J283</f>
        <v>0</v>
      </c>
      <c r="M283">
        <f>CRI!G283*Planck!H283</f>
        <v>5.9911491370753097E-3</v>
      </c>
      <c r="N283">
        <f>CRI!G283*Planck!I283</f>
        <v>2.2132751356171774E-3</v>
      </c>
      <c r="O283">
        <f>CRI!G283*Planck!J283</f>
        <v>0</v>
      </c>
      <c r="P283">
        <f>CRI!H283*Planck!H283</f>
        <v>9.2039926777456229E-3</v>
      </c>
      <c r="Q283">
        <f>CRI!H283*Planck!I283</f>
        <v>3.4001771072588276E-3</v>
      </c>
      <c r="R283">
        <f>CRI!H283*Planck!J283</f>
        <v>0</v>
      </c>
      <c r="S283">
        <f>CRI!I283*Planck!H283</f>
        <v>1.550308209028454E-2</v>
      </c>
      <c r="T283">
        <f>CRI!I283*Planck!I283</f>
        <v>5.7272128152378241E-3</v>
      </c>
      <c r="U283">
        <f>CRI!I283*Planck!J283</f>
        <v>0</v>
      </c>
      <c r="V283">
        <f>CRI!J283*Planck!H283</f>
        <v>2.3762724589941765E-2</v>
      </c>
      <c r="W283">
        <f>CRI!J283*Planck!I283</f>
        <v>8.778524167253738E-3</v>
      </c>
      <c r="X283">
        <f>CRI!J283*Planck!J283</f>
        <v>0</v>
      </c>
    </row>
    <row r="284" spans="1:24" x14ac:dyDescent="0.25">
      <c r="A284">
        <f>CRI!C284*Planck!H284</f>
        <v>1.4285213204367262E-2</v>
      </c>
      <c r="B284">
        <f>CRI!C284*Planck!I284</f>
        <v>5.2708695195935436E-3</v>
      </c>
      <c r="C284">
        <f>CRI!C284*Planck!J284</f>
        <v>0</v>
      </c>
      <c r="D284">
        <f>CRI!D284*Planck!H284</f>
        <v>1.0550786071784335E-2</v>
      </c>
      <c r="E284">
        <f>CRI!D284*Planck!I284</f>
        <v>3.8929637183516838E-3</v>
      </c>
      <c r="F284">
        <f>CRI!D284*Planck!J284</f>
        <v>0</v>
      </c>
      <c r="G284">
        <f>CRI!E284*Planck!H284</f>
        <v>6.9937363093664998E-3</v>
      </c>
      <c r="H284">
        <f>CRI!E284*Planck!I284</f>
        <v>2.5805055209007859E-3</v>
      </c>
      <c r="I284">
        <f>CRI!E284*Planck!J284</f>
        <v>0</v>
      </c>
      <c r="J284">
        <f>CRI!F284*Planck!H284</f>
        <v>4.6941654032976237E-3</v>
      </c>
      <c r="K284">
        <f>CRI!F284*Planck!I284</f>
        <v>1.7320240860393863E-3</v>
      </c>
      <c r="L284">
        <f>CRI!F284*Planck!J284</f>
        <v>0</v>
      </c>
      <c r="M284">
        <f>CRI!G284*Planck!H284</f>
        <v>5.5588800828524493E-3</v>
      </c>
      <c r="N284">
        <f>CRI!G284*Planck!I284</f>
        <v>2.0510811545203255E-3</v>
      </c>
      <c r="O284">
        <f>CRI!G284*Planck!J284</f>
        <v>0</v>
      </c>
      <c r="P284">
        <f>CRI!H284*Planck!H284</f>
        <v>8.5521232043883847E-3</v>
      </c>
      <c r="Q284">
        <f>CRI!H284*Planck!I284</f>
        <v>3.1555094684928091E-3</v>
      </c>
      <c r="R284">
        <f>CRI!H284*Planck!J284</f>
        <v>0</v>
      </c>
      <c r="S284">
        <f>CRI!I284*Planck!H284</f>
        <v>1.4383404248565795E-2</v>
      </c>
      <c r="T284">
        <f>CRI!I284*Planck!I284</f>
        <v>5.3070994431206834E-3</v>
      </c>
      <c r="U284">
        <f>CRI!I284*Planck!J284</f>
        <v>0</v>
      </c>
      <c r="V284">
        <f>CRI!J284*Planck!H284</f>
        <v>2.2045473149090052E-2</v>
      </c>
      <c r="W284">
        <f>CRI!J284*Planck!I284</f>
        <v>8.1342021854481292E-3</v>
      </c>
      <c r="X284">
        <f>CRI!J284*Planck!J284</f>
        <v>0</v>
      </c>
    </row>
    <row r="285" spans="1:24" x14ac:dyDescent="0.25">
      <c r="A285">
        <f>CRI!C285*Planck!H285</f>
        <v>1.3208885508030179E-2</v>
      </c>
      <c r="B285">
        <f>CRI!C285*Planck!I285</f>
        <v>4.8683096523485288E-3</v>
      </c>
      <c r="C285">
        <f>CRI!C285*Planck!J285</f>
        <v>0</v>
      </c>
      <c r="D285">
        <f>CRI!D285*Planck!H285</f>
        <v>9.7411869622413237E-3</v>
      </c>
      <c r="E285">
        <f>CRI!D285*Planck!I285</f>
        <v>3.5902434376299795E-3</v>
      </c>
      <c r="F285">
        <f>CRI!D285*Planck!J285</f>
        <v>0</v>
      </c>
      <c r="G285">
        <f>CRI!E285*Planck!H285</f>
        <v>6.496077174459187E-3</v>
      </c>
      <c r="H285">
        <f>CRI!E285*Planck!I285</f>
        <v>2.3942152569643095E-3</v>
      </c>
      <c r="I285">
        <f>CRI!E285*Planck!J285</f>
        <v>0</v>
      </c>
      <c r="J285">
        <f>CRI!F285*Planck!H285</f>
        <v>4.3492671794733507E-3</v>
      </c>
      <c r="K285">
        <f>CRI!F285*Planck!I285</f>
        <v>1.6029800074806131E-3</v>
      </c>
      <c r="L285">
        <f>CRI!F285*Planck!J285</f>
        <v>0</v>
      </c>
      <c r="M285">
        <f>CRI!G285*Planck!H285</f>
        <v>5.1546870275239716E-3</v>
      </c>
      <c r="N285">
        <f>CRI!G285*Planck!I285</f>
        <v>1.8998281570140598E-3</v>
      </c>
      <c r="O285">
        <f>CRI!G285*Planck!J285</f>
        <v>0</v>
      </c>
      <c r="P285">
        <f>CRI!H285*Planck!H285</f>
        <v>7.9370465026079341E-3</v>
      </c>
      <c r="Q285">
        <f>CRI!H285*Planck!I285</f>
        <v>2.9253035826750586E-3</v>
      </c>
      <c r="R285">
        <f>CRI!H285*Planck!J285</f>
        <v>0</v>
      </c>
      <c r="S285">
        <f>CRI!I285*Planck!H285</f>
        <v>1.3328966285375906E-2</v>
      </c>
      <c r="T285">
        <f>CRI!I285*Planck!I285</f>
        <v>4.9125670128244243E-3</v>
      </c>
      <c r="U285">
        <f>CRI!I285*Planck!J285</f>
        <v>0</v>
      </c>
      <c r="V285">
        <f>CRI!J285*Planck!H285</f>
        <v>2.0425447346563739E-2</v>
      </c>
      <c r="W285">
        <f>CRI!J285*Planck!I285</f>
        <v>7.5280690721682133E-3</v>
      </c>
      <c r="X285">
        <f>CRI!J285*Planck!J285</f>
        <v>0</v>
      </c>
    </row>
    <row r="286" spans="1:24" x14ac:dyDescent="0.25">
      <c r="A286">
        <f>CRI!C286*Planck!H286</f>
        <v>1.2200033097816743E-2</v>
      </c>
      <c r="B286">
        <f>CRI!C286*Planck!I286</f>
        <v>4.4918476723725953E-3</v>
      </c>
      <c r="C286">
        <f>CRI!C286*Planck!J286</f>
        <v>0</v>
      </c>
      <c r="D286">
        <f>CRI!D286*Planck!H286</f>
        <v>8.9863658427820885E-3</v>
      </c>
      <c r="E286">
        <f>CRI!D286*Planck!I286</f>
        <v>3.3086292611134724E-3</v>
      </c>
      <c r="F286">
        <f>CRI!D286*Planck!J286</f>
        <v>0</v>
      </c>
      <c r="G286">
        <f>CRI!E286*Planck!H286</f>
        <v>6.0296837638655247E-3</v>
      </c>
      <c r="H286">
        <f>CRI!E286*Planck!I286</f>
        <v>2.2200284837513335E-3</v>
      </c>
      <c r="I286">
        <f>CRI!E286*Planck!J286</f>
        <v>0</v>
      </c>
      <c r="J286">
        <f>CRI!F286*Planck!H286</f>
        <v>4.0224942830273825E-3</v>
      </c>
      <c r="K286">
        <f>CRI!F286*Planck!I286</f>
        <v>1.4810149642612081E-3</v>
      </c>
      <c r="L286">
        <f>CRI!F286*Planck!J286</f>
        <v>0</v>
      </c>
      <c r="M286">
        <f>CRI!G286*Planck!H286</f>
        <v>4.7745140615624276E-3</v>
      </c>
      <c r="N286">
        <f>CRI!G286*Planck!I286</f>
        <v>1.7578960402965919E-3</v>
      </c>
      <c r="O286">
        <f>CRI!G286*Planck!J286</f>
        <v>0</v>
      </c>
      <c r="P286">
        <f>CRI!H286*Planck!H286</f>
        <v>7.3578913583285015E-3</v>
      </c>
      <c r="Q286">
        <f>CRI!H286*Planck!I286</f>
        <v>2.7090522547346917E-3</v>
      </c>
      <c r="R286">
        <f>CRI!H286*Planck!J286</f>
        <v>0</v>
      </c>
      <c r="S286">
        <f>CRI!I286*Planck!H286</f>
        <v>1.233528845366837E-2</v>
      </c>
      <c r="T286">
        <f>CRI!I286*Planck!I286</f>
        <v>4.5416464270552183E-3</v>
      </c>
      <c r="U286">
        <f>CRI!I286*Planck!J286</f>
        <v>0</v>
      </c>
      <c r="V286">
        <f>CRI!J286*Planck!H286</f>
        <v>1.8903288533823368E-2</v>
      </c>
      <c r="W286">
        <f>CRI!J286*Planck!I286</f>
        <v>6.9598739544433907E-3</v>
      </c>
      <c r="X286">
        <f>CRI!J286*Planck!J286</f>
        <v>0</v>
      </c>
    </row>
    <row r="287" spans="1:24" x14ac:dyDescent="0.25">
      <c r="A287">
        <f>CRI!C287*Planck!H287</f>
        <v>1.1256449145717282E-2</v>
      </c>
      <c r="B287">
        <f>CRI!C287*Planck!I287</f>
        <v>4.1403671857762085E-3</v>
      </c>
      <c r="C287">
        <f>CRI!C287*Planck!J287</f>
        <v>0</v>
      </c>
      <c r="D287">
        <f>CRI!D287*Planck!H287</f>
        <v>8.2863439387541853E-3</v>
      </c>
      <c r="E287">
        <f>CRI!D287*Planck!I287</f>
        <v>3.0478977952942379E-3</v>
      </c>
      <c r="F287">
        <f>CRI!D287*Planck!J287</f>
        <v>0</v>
      </c>
      <c r="G287">
        <f>CRI!E287*Planck!H287</f>
        <v>5.5907862719305349E-3</v>
      </c>
      <c r="H287">
        <f>CRI!E287*Planck!I287</f>
        <v>2.0564129703190036E-3</v>
      </c>
      <c r="I287">
        <f>CRI!E287*Planck!J287</f>
        <v>0</v>
      </c>
      <c r="J287">
        <f>CRI!F287*Planck!H287</f>
        <v>3.7188712255252212E-3</v>
      </c>
      <c r="K287">
        <f>CRI!F287*Planck!I287</f>
        <v>1.36788184186398E-3</v>
      </c>
      <c r="L287">
        <f>CRI!F287*Planck!J287</f>
        <v>0</v>
      </c>
      <c r="M287">
        <f>CRI!G287*Planck!H287</f>
        <v>4.417719509516538E-3</v>
      </c>
      <c r="N287">
        <f>CRI!G287*Planck!I287</f>
        <v>1.6249334631538556E-3</v>
      </c>
      <c r="O287">
        <f>CRI!G287*Planck!J287</f>
        <v>0</v>
      </c>
      <c r="P287">
        <f>CRI!H287*Planck!H287</f>
        <v>6.8137707689153396E-3</v>
      </c>
      <c r="Q287">
        <f>CRI!H287*Planck!I287</f>
        <v>2.506253307576286E-3</v>
      </c>
      <c r="R287">
        <f>CRI!H287*Planck!J287</f>
        <v>0</v>
      </c>
      <c r="S287">
        <f>CRI!I287*Planck!H287</f>
        <v>1.1406202349429706E-2</v>
      </c>
      <c r="T287">
        <f>CRI!I287*Planck!I287</f>
        <v>4.1954496760526101E-3</v>
      </c>
      <c r="U287">
        <f>CRI!I287*Planck!J287</f>
        <v>0</v>
      </c>
      <c r="V287">
        <f>CRI!J287*Planck!H287</f>
        <v>1.7471207099782921E-2</v>
      </c>
      <c r="W287">
        <f>CRI!J287*Planck!I287</f>
        <v>6.4262905322468866E-3</v>
      </c>
      <c r="X287">
        <f>CRI!J287*Planck!J287</f>
        <v>0</v>
      </c>
    </row>
    <row r="288" spans="1:24" x14ac:dyDescent="0.25">
      <c r="A288">
        <f>CRI!C288*Planck!H288</f>
        <v>1.0379624268861187E-2</v>
      </c>
      <c r="B288">
        <f>CRI!C288*Planck!I288</f>
        <v>3.8141584635350062E-3</v>
      </c>
      <c r="C288">
        <f>CRI!C288*Planck!J288</f>
        <v>0</v>
      </c>
      <c r="D288">
        <f>CRI!D288*Planck!H288</f>
        <v>7.6374894886123987E-3</v>
      </c>
      <c r="E288">
        <f>CRI!D288*Planck!I288</f>
        <v>2.8065173091613967E-3</v>
      </c>
      <c r="F288">
        <f>CRI!D288*Planck!J288</f>
        <v>0</v>
      </c>
      <c r="G288">
        <f>CRI!E288*Planck!H288</f>
        <v>5.1783098912248516E-3</v>
      </c>
      <c r="H288">
        <f>CRI!E288*Planck!I288</f>
        <v>1.9028525490729831E-3</v>
      </c>
      <c r="I288">
        <f>CRI!E288*Planck!J288</f>
        <v>0</v>
      </c>
      <c r="J288">
        <f>CRI!F288*Planck!H288</f>
        <v>3.4345698212344304E-3</v>
      </c>
      <c r="K288">
        <f>CRI!F288*Planck!I288</f>
        <v>1.2620874525837242E-3</v>
      </c>
      <c r="L288">
        <f>CRI!F288*Planck!J288</f>
        <v>0</v>
      </c>
      <c r="M288">
        <f>CRI!G288*Planck!H288</f>
        <v>4.0832963380382547E-3</v>
      </c>
      <c r="N288">
        <f>CRI!G288*Planck!I288</f>
        <v>1.5004723565546622E-3</v>
      </c>
      <c r="O288">
        <f>CRI!G288*Planck!J288</f>
        <v>0</v>
      </c>
      <c r="P288">
        <f>CRI!H288*Planck!H288</f>
        <v>6.3032292767463772E-3</v>
      </c>
      <c r="Q288">
        <f>CRI!H288*Planck!I288</f>
        <v>2.3162221165970564E-3</v>
      </c>
      <c r="R288">
        <f>CRI!H288*Planck!J288</f>
        <v>0</v>
      </c>
      <c r="S288">
        <f>CRI!I288*Planck!H288</f>
        <v>1.0536054776459273E-2</v>
      </c>
      <c r="T288">
        <f>CRI!I288*Planck!I288</f>
        <v>3.8716413481804809E-3</v>
      </c>
      <c r="U288">
        <f>CRI!I288*Planck!J288</f>
        <v>0</v>
      </c>
      <c r="V288">
        <f>CRI!J288*Planck!H288</f>
        <v>1.6128445423090818E-2</v>
      </c>
      <c r="W288">
        <f>CRI!J288*Planck!I288</f>
        <v>5.9266544742561898E-3</v>
      </c>
      <c r="X288">
        <f>CRI!J288*Planck!J288</f>
        <v>0</v>
      </c>
    </row>
    <row r="289" spans="1:24" x14ac:dyDescent="0.25">
      <c r="A289">
        <f>CRI!C289*Planck!H289</f>
        <v>9.5662828923652882E-3</v>
      </c>
      <c r="B289">
        <f>CRI!C289*Planck!I289</f>
        <v>3.5119314722846162E-3</v>
      </c>
      <c r="C289">
        <f>CRI!C289*Planck!J289</f>
        <v>0</v>
      </c>
      <c r="D289">
        <f>CRI!D289*Planck!H289</f>
        <v>7.0327854744580958E-3</v>
      </c>
      <c r="E289">
        <f>CRI!D289*Planck!I289</f>
        <v>2.5818451036281943E-3</v>
      </c>
      <c r="F289">
        <f>CRI!D289*Planck!J289</f>
        <v>0</v>
      </c>
      <c r="G289">
        <f>CRI!E289*Planck!H289</f>
        <v>4.7916146816940394E-3</v>
      </c>
      <c r="H289">
        <f>CRI!E289*Planck!I289</f>
        <v>1.7590763928936673E-3</v>
      </c>
      <c r="I289">
        <f>CRI!E289*Planck!J289</f>
        <v>0</v>
      </c>
      <c r="J289">
        <f>CRI!F289*Planck!H289</f>
        <v>3.1711083901396894E-3</v>
      </c>
      <c r="K289">
        <f>CRI!F289*Planck!I289</f>
        <v>1.1641632891962069E-3</v>
      </c>
      <c r="L289">
        <f>CRI!F289*Planck!J289</f>
        <v>0</v>
      </c>
      <c r="M289">
        <f>CRI!G289*Planck!H289</f>
        <v>3.7727081114487552E-3</v>
      </c>
      <c r="N289">
        <f>CRI!G289*Planck!I289</f>
        <v>1.3850199185427151E-3</v>
      </c>
      <c r="O289">
        <f>CRI!G289*Planck!J289</f>
        <v>0</v>
      </c>
      <c r="P289">
        <f>CRI!H289*Planck!H289</f>
        <v>5.8274677229621149E-3</v>
      </c>
      <c r="Q289">
        <f>CRI!H289*Planck!I289</f>
        <v>2.1393541807473381E-3</v>
      </c>
      <c r="R289">
        <f>CRI!H289*Planck!J289</f>
        <v>0</v>
      </c>
      <c r="S289">
        <f>CRI!I289*Planck!H289</f>
        <v>9.7251560582039508E-3</v>
      </c>
      <c r="T289">
        <f>CRI!I289*Planck!I289</f>
        <v>3.5702562863726022E-3</v>
      </c>
      <c r="U289">
        <f>CRI!I289*Planck!J289</f>
        <v>0</v>
      </c>
      <c r="V289">
        <f>CRI!J289*Planck!H289</f>
        <v>1.4874764940254442E-2</v>
      </c>
      <c r="W289">
        <f>CRI!J289*Planck!I289</f>
        <v>5.4607579270111988E-3</v>
      </c>
      <c r="X289">
        <f>CRI!J289*Planck!J289</f>
        <v>0</v>
      </c>
    </row>
    <row r="290" spans="1:24" x14ac:dyDescent="0.25">
      <c r="A290">
        <f>CRI!C290*Planck!H290</f>
        <v>8.8127368050501566E-3</v>
      </c>
      <c r="B290">
        <f>CRI!C290*Planck!I290</f>
        <v>3.2322808335680442E-3</v>
      </c>
      <c r="C290">
        <f>CRI!C290*Planck!J290</f>
        <v>0</v>
      </c>
      <c r="D290">
        <f>CRI!D290*Planck!H290</f>
        <v>6.4716403876944302E-3</v>
      </c>
      <c r="E290">
        <f>CRI!D290*Planck!I290</f>
        <v>2.3736280396916406E-3</v>
      </c>
      <c r="F290">
        <f>CRI!D290*Planck!J290</f>
        <v>0</v>
      </c>
      <c r="G290">
        <f>CRI!E290*Planck!H290</f>
        <v>4.4326838077160041E-3</v>
      </c>
      <c r="H290">
        <f>CRI!E290*Planck!I290</f>
        <v>1.6257922175478283E-3</v>
      </c>
      <c r="I290">
        <f>CRI!E290*Planck!J290</f>
        <v>0</v>
      </c>
      <c r="J290">
        <f>CRI!F290*Planck!H290</f>
        <v>2.9258831993763073E-3</v>
      </c>
      <c r="K290">
        <f>CRI!F290*Planck!I290</f>
        <v>1.0731372552943231E-3</v>
      </c>
      <c r="L290">
        <f>CRI!F290*Planck!J290</f>
        <v>0</v>
      </c>
      <c r="M290">
        <f>CRI!G290*Planck!H290</f>
        <v>3.483379931569261E-3</v>
      </c>
      <c r="N290">
        <f>CRI!G290*Planck!I290</f>
        <v>1.2776124418460728E-3</v>
      </c>
      <c r="O290">
        <f>CRI!G290*Planck!J290</f>
        <v>0</v>
      </c>
      <c r="P290">
        <f>CRI!H290*Planck!H290</f>
        <v>5.3839369731361495E-3</v>
      </c>
      <c r="Q290">
        <f>CRI!H290*Planck!I290</f>
        <v>1.9746869414543106E-3</v>
      </c>
      <c r="R290">
        <f>CRI!H290*Planck!J290</f>
        <v>0</v>
      </c>
      <c r="S290">
        <f>CRI!I290*Planck!H290</f>
        <v>8.9686799469223116E-3</v>
      </c>
      <c r="T290">
        <f>CRI!I290*Planck!I290</f>
        <v>3.2894766899461557E-3</v>
      </c>
      <c r="U290">
        <f>CRI!I290*Planck!J290</f>
        <v>0</v>
      </c>
      <c r="V290">
        <f>CRI!J290*Planck!H290</f>
        <v>1.3707402170562421E-2</v>
      </c>
      <c r="W290">
        <f>CRI!J290*Planck!I290</f>
        <v>5.0275157756360291E-3</v>
      </c>
      <c r="X290">
        <f>CRI!J290*Planck!J290</f>
        <v>0</v>
      </c>
    </row>
    <row r="291" spans="1:24" x14ac:dyDescent="0.25">
      <c r="A291">
        <f>CRI!C291*Planck!H291</f>
        <v>8.1160142745886846E-3</v>
      </c>
      <c r="B291">
        <f>CRI!C291*Planck!I291</f>
        <v>2.9740680348899983E-3</v>
      </c>
      <c r="C291">
        <f>CRI!C291*Planck!J291</f>
        <v>0</v>
      </c>
      <c r="D291">
        <f>CRI!D291*Planck!H291</f>
        <v>5.9534174528578076E-3</v>
      </c>
      <c r="E291">
        <f>CRI!D291*Planck!I291</f>
        <v>2.1815965258141397E-3</v>
      </c>
      <c r="F291">
        <f>CRI!D291*Planck!J291</f>
        <v>0</v>
      </c>
      <c r="G291">
        <f>CRI!E291*Planck!H291</f>
        <v>4.1010438899656033E-3</v>
      </c>
      <c r="H291">
        <f>CRI!E291*Planck!I291</f>
        <v>1.5028045947400412E-3</v>
      </c>
      <c r="I291">
        <f>CRI!E291*Planck!J291</f>
        <v>0</v>
      </c>
      <c r="J291">
        <f>CRI!F291*Planck!H291</f>
        <v>2.6987630320936744E-3</v>
      </c>
      <c r="K291">
        <f>CRI!F291*Planck!I291</f>
        <v>9.8894661787659027E-4</v>
      </c>
      <c r="L291">
        <f>CRI!F291*Planck!J291</f>
        <v>0</v>
      </c>
      <c r="M291">
        <f>CRI!G291*Planck!H291</f>
        <v>3.2169972621767791E-3</v>
      </c>
      <c r="N291">
        <f>CRI!G291*Planck!I291</f>
        <v>1.1788506528043873E-3</v>
      </c>
      <c r="O291">
        <f>CRI!G291*Planck!J291</f>
        <v>0</v>
      </c>
      <c r="P291">
        <f>CRI!H291*Planck!H291</f>
        <v>4.9707449335306747E-3</v>
      </c>
      <c r="Q291">
        <f>CRI!H291*Planck!I291</f>
        <v>1.8215016775773476E-3</v>
      </c>
      <c r="R291">
        <f>CRI!H291*Planck!J291</f>
        <v>0</v>
      </c>
      <c r="S291">
        <f>CRI!I291*Planck!H291</f>
        <v>8.2684361069660685E-3</v>
      </c>
      <c r="T291">
        <f>CRI!I291*Planck!I291</f>
        <v>3.0299221628099387E-3</v>
      </c>
      <c r="U291">
        <f>CRI!I291*Planck!J291</f>
        <v>0</v>
      </c>
      <c r="V291">
        <f>CRI!J291*Planck!H291</f>
        <v>1.2625907314931269E-2</v>
      </c>
      <c r="W291">
        <f>CRI!J291*Planck!I291</f>
        <v>4.626693113932938E-3</v>
      </c>
      <c r="X291">
        <f>CRI!J291*Planck!J291</f>
        <v>0</v>
      </c>
    </row>
    <row r="292" spans="1:24" x14ac:dyDescent="0.25">
      <c r="A292">
        <f>CRI!C292*Planck!H292</f>
        <v>7.4737194199098285E-3</v>
      </c>
      <c r="B292">
        <f>CRI!C292*Planck!I292</f>
        <v>2.73637324298758E-3</v>
      </c>
      <c r="C292">
        <f>CRI!C292*Planck!J292</f>
        <v>0</v>
      </c>
      <c r="D292">
        <f>CRI!D292*Planck!H292</f>
        <v>5.4774279192275127E-3</v>
      </c>
      <c r="E292">
        <f>CRI!D292*Planck!I292</f>
        <v>2.0054655997171667E-3</v>
      </c>
      <c r="F292">
        <f>CRI!D292*Planck!J292</f>
        <v>0</v>
      </c>
      <c r="G292">
        <f>CRI!E292*Planck!H292</f>
        <v>3.7946036789829152E-3</v>
      </c>
      <c r="H292">
        <f>CRI!E292*Planck!I292</f>
        <v>1.3893285781173142E-3</v>
      </c>
      <c r="I292">
        <f>CRI!E292*Planck!J292</f>
        <v>0</v>
      </c>
      <c r="J292">
        <f>CRI!F292*Planck!H292</f>
        <v>2.4912398066366092E-3</v>
      </c>
      <c r="K292">
        <f>CRI!F292*Planck!I292</f>
        <v>9.1212441432919329E-4</v>
      </c>
      <c r="L292">
        <f>CRI!F292*Planck!J292</f>
        <v>0</v>
      </c>
      <c r="M292">
        <f>CRI!G292*Planck!H292</f>
        <v>2.9696898357257596E-3</v>
      </c>
      <c r="N292">
        <f>CRI!G292*Planck!I292</f>
        <v>1.0873006263526807E-3</v>
      </c>
      <c r="O292">
        <f>CRI!G292*Planck!J292</f>
        <v>0</v>
      </c>
      <c r="P292">
        <f>CRI!H292*Planck!H292</f>
        <v>4.5865209685097847E-3</v>
      </c>
      <c r="Q292">
        <f>CRI!H292*Planck!I292</f>
        <v>1.6792754118113626E-3</v>
      </c>
      <c r="R292">
        <f>CRI!H292*Planck!J292</f>
        <v>0</v>
      </c>
      <c r="S292">
        <f>CRI!I292*Planck!H292</f>
        <v>7.6222039116961172E-3</v>
      </c>
      <c r="T292">
        <f>CRI!I292*Planck!I292</f>
        <v>2.790738274305214E-3</v>
      </c>
      <c r="U292">
        <f>CRI!I292*Planck!J292</f>
        <v>0</v>
      </c>
      <c r="V292">
        <f>CRI!J292*Planck!H292</f>
        <v>1.1631285189925891E-2</v>
      </c>
      <c r="W292">
        <f>CRI!J292*Planck!I292</f>
        <v>4.2585941198813324E-3</v>
      </c>
      <c r="X292">
        <f>CRI!J292*Planck!J292</f>
        <v>0</v>
      </c>
    </row>
    <row r="293" spans="1:24" x14ac:dyDescent="0.25">
      <c r="A293">
        <f>CRI!C293*Planck!H293</f>
        <v>6.8828976252930585E-3</v>
      </c>
      <c r="B293">
        <f>CRI!C293*Planck!I293</f>
        <v>2.5180361404381836E-3</v>
      </c>
      <c r="C293">
        <f>CRI!C293*Planck!J293</f>
        <v>0</v>
      </c>
      <c r="D293">
        <f>CRI!D293*Planck!H293</f>
        <v>5.0406745848075151E-3</v>
      </c>
      <c r="E293">
        <f>CRI!D293*Planck!I293</f>
        <v>1.84407810020175E-3</v>
      </c>
      <c r="F293">
        <f>CRI!D293*Planck!J293</f>
        <v>0</v>
      </c>
      <c r="G293">
        <f>CRI!E293*Planck!H293</f>
        <v>3.5143479931438958E-3</v>
      </c>
      <c r="H293">
        <f>CRI!E293*Planck!I293</f>
        <v>1.2856874732952244E-3</v>
      </c>
      <c r="I293">
        <f>CRI!E293*Planck!J293</f>
        <v>0</v>
      </c>
      <c r="J293">
        <f>CRI!F293*Planck!H293</f>
        <v>2.300880384448143E-3</v>
      </c>
      <c r="K293">
        <f>CRI!F293*Planck!I293</f>
        <v>8.4175303459043424E-4</v>
      </c>
      <c r="L293">
        <f>CRI!F293*Planck!J293</f>
        <v>0</v>
      </c>
      <c r="M293">
        <f>CRI!G293*Planck!H293</f>
        <v>2.7428316662134297E-3</v>
      </c>
      <c r="N293">
        <f>CRI!G293*Planck!I293</f>
        <v>1.003436290739488E-3</v>
      </c>
      <c r="O293">
        <f>CRI!G293*Planck!J293</f>
        <v>0</v>
      </c>
      <c r="P293">
        <f>CRI!H293*Planck!H293</f>
        <v>4.2327086676283657E-3</v>
      </c>
      <c r="Q293">
        <f>CRI!H293*Planck!I293</f>
        <v>1.5484922161079473E-3</v>
      </c>
      <c r="R293">
        <f>CRI!H293*Planck!J293</f>
        <v>0</v>
      </c>
      <c r="S293">
        <f>CRI!I293*Planck!H293</f>
        <v>7.0302147192148204E-3</v>
      </c>
      <c r="T293">
        <f>CRI!I293*Planck!I293</f>
        <v>2.5719305591545348E-3</v>
      </c>
      <c r="U293">
        <f>CRI!I293*Planck!J293</f>
        <v>0</v>
      </c>
      <c r="V293">
        <f>CRI!J293*Planck!H293</f>
        <v>1.072073573189402E-2</v>
      </c>
      <c r="W293">
        <f>CRI!J293*Planck!I293</f>
        <v>3.9220690898837457E-3</v>
      </c>
      <c r="X293">
        <f>CRI!J293*Planck!J293</f>
        <v>0</v>
      </c>
    </row>
    <row r="294" spans="1:24" x14ac:dyDescent="0.25">
      <c r="A294">
        <f>CRI!C294*Planck!H294</f>
        <v>6.3426023216107798E-3</v>
      </c>
      <c r="B294">
        <f>CRI!C294*Planck!I294</f>
        <v>2.318607270936334E-3</v>
      </c>
      <c r="C294">
        <f>CRI!C294*Planck!J294</f>
        <v>0</v>
      </c>
      <c r="D294">
        <f>CRI!D294*Planck!H294</f>
        <v>4.6387448827660662E-3</v>
      </c>
      <c r="E294">
        <f>CRI!D294*Planck!I294</f>
        <v>1.6957436502922107E-3</v>
      </c>
      <c r="F294">
        <f>CRI!D294*Planck!J294</f>
        <v>0</v>
      </c>
      <c r="G294">
        <f>CRI!E294*Planck!H294</f>
        <v>3.2580328202539712E-3</v>
      </c>
      <c r="H294">
        <f>CRI!E294*Planck!I294</f>
        <v>1.1910093370116281E-3</v>
      </c>
      <c r="I294">
        <f>CRI!E294*Planck!J294</f>
        <v>0</v>
      </c>
      <c r="J294">
        <f>CRI!F294*Planck!H294</f>
        <v>2.1277234519563293E-3</v>
      </c>
      <c r="K294">
        <f>CRI!F294*Planck!I294</f>
        <v>7.7781245238071547E-4</v>
      </c>
      <c r="L294">
        <f>CRI!F294*Planck!J294</f>
        <v>0</v>
      </c>
      <c r="M294">
        <f>CRI!G294*Planck!H294</f>
        <v>2.5348026922714451E-3</v>
      </c>
      <c r="N294">
        <f>CRI!G294*Planck!I294</f>
        <v>9.2662469672179909E-4</v>
      </c>
      <c r="O294">
        <f>CRI!G294*Planck!J294</f>
        <v>0</v>
      </c>
      <c r="P294">
        <f>CRI!H294*Planck!H294</f>
        <v>3.9085202661183318E-3</v>
      </c>
      <c r="Q294">
        <f>CRI!H294*Planck!I294</f>
        <v>1.4288020985875863E-3</v>
      </c>
      <c r="R294">
        <f>CRI!H294*Planck!J294</f>
        <v>0</v>
      </c>
      <c r="S294">
        <f>CRI!I294*Planck!H294</f>
        <v>6.4880876858471092E-3</v>
      </c>
      <c r="T294">
        <f>CRI!I294*Planck!I294</f>
        <v>2.3717910283640752E-3</v>
      </c>
      <c r="U294">
        <f>CRI!I294*Planck!J294</f>
        <v>0</v>
      </c>
      <c r="V294">
        <f>CRI!J294*Planck!H294</f>
        <v>9.8860102794052444E-3</v>
      </c>
      <c r="W294">
        <f>CRI!J294*Planck!I294</f>
        <v>3.6139385936716081E-3</v>
      </c>
      <c r="X294">
        <f>CRI!J294*Planck!J294</f>
        <v>0</v>
      </c>
    </row>
    <row r="295" spans="1:24" x14ac:dyDescent="0.25">
      <c r="A295">
        <f>CRI!C295*Planck!H295</f>
        <v>5.8482053559178876E-3</v>
      </c>
      <c r="B295">
        <f>CRI!C295*Planck!I295</f>
        <v>2.1363159927850917E-3</v>
      </c>
      <c r="C295">
        <f>CRI!C295*Planck!J295</f>
        <v>0</v>
      </c>
      <c r="D295">
        <f>CRI!D295*Planck!H295</f>
        <v>4.2726967701745763E-3</v>
      </c>
      <c r="E295">
        <f>CRI!D295*Planck!I295</f>
        <v>1.5607917107781733E-3</v>
      </c>
      <c r="F295">
        <f>CRI!D295*Planck!J295</f>
        <v>0</v>
      </c>
      <c r="G295">
        <f>CRI!E295*Planck!H295</f>
        <v>3.0220884819822597E-3</v>
      </c>
      <c r="H295">
        <f>CRI!E295*Planck!I295</f>
        <v>1.1039516505926489E-3</v>
      </c>
      <c r="I295">
        <f>CRI!E295*Planck!J295</f>
        <v>0</v>
      </c>
      <c r="J295">
        <f>CRI!F295*Planck!H295</f>
        <v>1.9687410887316171E-3</v>
      </c>
      <c r="K295">
        <f>CRI!F295*Planck!I295</f>
        <v>7.1916986794154218E-4</v>
      </c>
      <c r="L295">
        <f>CRI!F295*Planck!J295</f>
        <v>0</v>
      </c>
      <c r="M295">
        <f>CRI!G295*Planck!H295</f>
        <v>2.3439235751893119E-3</v>
      </c>
      <c r="N295">
        <f>CRI!G295*Planck!I295</f>
        <v>8.5622188599719944E-4</v>
      </c>
      <c r="O295">
        <f>CRI!G295*Planck!J295</f>
        <v>0</v>
      </c>
      <c r="P295">
        <f>CRI!H295*Planck!H295</f>
        <v>3.6100033061221533E-3</v>
      </c>
      <c r="Q295">
        <f>CRI!H295*Planck!I295</f>
        <v>1.3187135757932668E-3</v>
      </c>
      <c r="R295">
        <f>CRI!H295*Planck!J295</f>
        <v>0</v>
      </c>
      <c r="S295">
        <f>CRI!I295*Planck!H295</f>
        <v>5.9900269143726868E-3</v>
      </c>
      <c r="T295">
        <f>CRI!I295*Planck!I295</f>
        <v>2.188122597548399E-3</v>
      </c>
      <c r="U295">
        <f>CRI!I295*Planck!J295</f>
        <v>0</v>
      </c>
      <c r="V295">
        <f>CRI!J295*Planck!H295</f>
        <v>9.1217047824336556E-3</v>
      </c>
      <c r="W295">
        <f>CRI!J295*Planck!I295</f>
        <v>3.3321066245490575E-3</v>
      </c>
      <c r="X295">
        <f>CRI!J295*Planck!J295</f>
        <v>0</v>
      </c>
    </row>
    <row r="296" spans="1:24" x14ac:dyDescent="0.25">
      <c r="A296">
        <f>CRI!C296*Planck!H296</f>
        <v>5.3952958072199381E-3</v>
      </c>
      <c r="B296">
        <f>CRI!C296*Planck!I296</f>
        <v>1.9694763777546144E-3</v>
      </c>
      <c r="C296">
        <f>CRI!C296*Planck!J296</f>
        <v>0</v>
      </c>
      <c r="D296">
        <f>CRI!D296*Planck!H296</f>
        <v>3.9364972273479978E-3</v>
      </c>
      <c r="E296">
        <f>CRI!D296*Planck!I296</f>
        <v>1.4369626017508876E-3</v>
      </c>
      <c r="F296">
        <f>CRI!D296*Planck!J296</f>
        <v>0</v>
      </c>
      <c r="G296">
        <f>CRI!E296*Planck!H296</f>
        <v>2.8070280742279142E-3</v>
      </c>
      <c r="H296">
        <f>CRI!E296*Planck!I296</f>
        <v>1.0246658721636502E-3</v>
      </c>
      <c r="I296">
        <f>CRI!E296*Planck!J296</f>
        <v>0</v>
      </c>
      <c r="J296">
        <f>CRI!F296*Planck!H296</f>
        <v>1.8226065386664093E-3</v>
      </c>
      <c r="K296">
        <f>CRI!F296*Planck!I296</f>
        <v>6.6531672258656317E-4</v>
      </c>
      <c r="L296">
        <f>CRI!F296*Planck!J296</f>
        <v>0</v>
      </c>
      <c r="M296">
        <f>CRI!G296*Planck!H296</f>
        <v>2.1685807739905616E-3</v>
      </c>
      <c r="N296">
        <f>CRI!G296*Planck!I296</f>
        <v>7.9160972080749591E-4</v>
      </c>
      <c r="O296">
        <f>CRI!G296*Planck!J296</f>
        <v>0</v>
      </c>
      <c r="P296">
        <f>CRI!H296*Planck!H296</f>
        <v>3.334906288949301E-3</v>
      </c>
      <c r="Q296">
        <f>CRI!H296*Planck!I296</f>
        <v>1.2173603436760013E-3</v>
      </c>
      <c r="R296">
        <f>CRI!H296*Planck!J296</f>
        <v>0</v>
      </c>
      <c r="S296">
        <f>CRI!I296*Planck!H296</f>
        <v>5.53320993539039E-3</v>
      </c>
      <c r="T296">
        <f>CRI!I296*Planck!I296</f>
        <v>2.0198199784200034E-3</v>
      </c>
      <c r="U296">
        <f>CRI!I296*Planck!J296</f>
        <v>0</v>
      </c>
      <c r="V296">
        <f>CRI!J296*Planck!H296</f>
        <v>8.4210842226837435E-3</v>
      </c>
      <c r="W296">
        <f>CRI!J296*Planck!I296</f>
        <v>3.0739976164909505E-3</v>
      </c>
      <c r="X296">
        <f>CRI!J296*Planck!J296</f>
        <v>0</v>
      </c>
    </row>
    <row r="297" spans="1:24" x14ac:dyDescent="0.25">
      <c r="A297">
        <f>CRI!C297*Planck!H297</f>
        <v>4.979676343409142E-3</v>
      </c>
      <c r="B297">
        <f>CRI!C297*Planck!I297</f>
        <v>1.8164857101744039E-3</v>
      </c>
      <c r="C297">
        <f>CRI!C297*Planck!J297</f>
        <v>0</v>
      </c>
      <c r="D297">
        <f>CRI!D297*Planck!H297</f>
        <v>3.6305569816485156E-3</v>
      </c>
      <c r="E297">
        <f>CRI!D297*Planck!I297</f>
        <v>1.3243541190919113E-3</v>
      </c>
      <c r="F297">
        <f>CRI!D297*Planck!J297</f>
        <v>0</v>
      </c>
      <c r="G297">
        <f>CRI!E297*Planck!H297</f>
        <v>2.6104911227563341E-3</v>
      </c>
      <c r="H297">
        <f>CRI!E297*Planck!I297</f>
        <v>9.5225462339539231E-4</v>
      </c>
      <c r="I297">
        <f>CRI!E297*Planck!J297</f>
        <v>0</v>
      </c>
      <c r="J297">
        <f>CRI!F297*Planck!H297</f>
        <v>1.689141314724687E-3</v>
      </c>
      <c r="K297">
        <f>CRI!F297*Planck!I297</f>
        <v>6.1616475631466562E-4</v>
      </c>
      <c r="L297">
        <f>CRI!F297*Planck!J297</f>
        <v>0</v>
      </c>
      <c r="M297">
        <f>CRI!G297*Planck!H297</f>
        <v>2.0072263674975176E-3</v>
      </c>
      <c r="N297">
        <f>CRI!G297*Planck!I297</f>
        <v>7.3219578185444029E-4</v>
      </c>
      <c r="O297">
        <f>CRI!G297*Planck!J297</f>
        <v>0</v>
      </c>
      <c r="P297">
        <f>CRI!H297*Planck!H297</f>
        <v>3.0821344768677734E-3</v>
      </c>
      <c r="Q297">
        <f>CRI!H297*Planck!I297</f>
        <v>1.1243006267819551E-3</v>
      </c>
      <c r="R297">
        <f>CRI!H297*Planck!J297</f>
        <v>0</v>
      </c>
      <c r="S297">
        <f>CRI!I297*Planck!H297</f>
        <v>5.1112977445565205E-3</v>
      </c>
      <c r="T297">
        <f>CRI!I297*Planck!I297</f>
        <v>1.8644985483287936E-3</v>
      </c>
      <c r="U297">
        <f>CRI!I297*Planck!J297</f>
        <v>0</v>
      </c>
      <c r="V297">
        <f>CRI!J297*Planck!H297</f>
        <v>7.7766311177909289E-3</v>
      </c>
      <c r="W297">
        <f>CRI!J297*Planck!I297</f>
        <v>2.8367585209551813E-3</v>
      </c>
      <c r="X297">
        <f>CRI!J297*Planck!J297</f>
        <v>0</v>
      </c>
    </row>
    <row r="298" spans="1:24" x14ac:dyDescent="0.25">
      <c r="A298">
        <f>CRI!C298*Planck!H298</f>
        <v>4.5990888002697379E-3</v>
      </c>
      <c r="B298">
        <f>CRI!C298*Planck!I298</f>
        <v>1.6764580837187793E-3</v>
      </c>
      <c r="C298">
        <f>CRI!C298*Planck!J298</f>
        <v>0</v>
      </c>
      <c r="D298">
        <f>CRI!D298*Planck!H298</f>
        <v>3.3516036831556214E-3</v>
      </c>
      <c r="E298">
        <f>CRI!D298*Planck!I298</f>
        <v>1.22172528778273E-3</v>
      </c>
      <c r="F298">
        <f>CRI!D298*Planck!J298</f>
        <v>0</v>
      </c>
      <c r="G298">
        <f>CRI!E298*Planck!H298</f>
        <v>2.4311783816485339E-3</v>
      </c>
      <c r="H298">
        <f>CRI!E298*Planck!I298</f>
        <v>8.8621221026173266E-4</v>
      </c>
      <c r="I298">
        <f>CRI!E298*Planck!J298</f>
        <v>0</v>
      </c>
      <c r="J298">
        <f>CRI!F298*Planck!H298</f>
        <v>1.566444380012612E-3</v>
      </c>
      <c r="K298">
        <f>CRI!F298*Planck!I298</f>
        <v>5.7099970398788024E-4</v>
      </c>
      <c r="L298">
        <f>CRI!F298*Planck!J298</f>
        <v>0</v>
      </c>
      <c r="M298">
        <f>CRI!G298*Planck!H298</f>
        <v>1.8590768466083749E-3</v>
      </c>
      <c r="N298">
        <f>CRI!G298*Planck!I298</f>
        <v>6.7766997835924246E-4</v>
      </c>
      <c r="O298">
        <f>CRI!G298*Planck!J298</f>
        <v>0</v>
      </c>
      <c r="P298">
        <f>CRI!H298*Planck!H298</f>
        <v>2.8493694152265611E-3</v>
      </c>
      <c r="Q298">
        <f>CRI!H298*Planck!I298</f>
        <v>1.0386510452630219E-3</v>
      </c>
      <c r="R298">
        <f>CRI!H298*Planck!J298</f>
        <v>0</v>
      </c>
      <c r="S298">
        <f>CRI!I298*Planck!H298</f>
        <v>4.7236347981634364E-3</v>
      </c>
      <c r="T298">
        <f>CRI!I298*Planck!I298</f>
        <v>1.721857543053304E-3</v>
      </c>
      <c r="U298">
        <f>CRI!I298*Planck!J298</f>
        <v>0</v>
      </c>
      <c r="V298">
        <f>CRI!J298*Planck!H298</f>
        <v>7.1862028215575356E-3</v>
      </c>
      <c r="W298">
        <f>CRI!J298*Planck!I298</f>
        <v>2.6195118934725183E-3</v>
      </c>
      <c r="X298">
        <f>CRI!J298*Planck!J298</f>
        <v>0</v>
      </c>
    </row>
    <row r="299" spans="1:24" x14ac:dyDescent="0.25">
      <c r="A299">
        <f>CRI!C299*Planck!H299</f>
        <v>4.2502476929075703E-3</v>
      </c>
      <c r="B299">
        <f>CRI!C299*Planck!I299</f>
        <v>1.5481786410120235E-3</v>
      </c>
      <c r="C299">
        <f>CRI!C299*Planck!J299</f>
        <v>0</v>
      </c>
      <c r="D299">
        <f>CRI!D299*Planck!H299</f>
        <v>3.0960210967262451E-3</v>
      </c>
      <c r="E299">
        <f>CRI!D299*Planck!I299</f>
        <v>1.1277445646456421E-3</v>
      </c>
      <c r="F299">
        <f>CRI!D299*Planck!J299</f>
        <v>0</v>
      </c>
      <c r="G299">
        <f>CRI!E299*Planck!H299</f>
        <v>2.2691683325250364E-3</v>
      </c>
      <c r="H299">
        <f>CRI!E299*Planck!I299</f>
        <v>8.2655840296988752E-4</v>
      </c>
      <c r="I299">
        <f>CRI!E299*Planck!J299</f>
        <v>0</v>
      </c>
      <c r="J299">
        <f>CRI!F299*Planck!H299</f>
        <v>1.4544751677973749E-3</v>
      </c>
      <c r="K299">
        <f>CRI!F299*Planck!I299</f>
        <v>5.298014495540705E-4</v>
      </c>
      <c r="L299">
        <f>CRI!F299*Planck!J299</f>
        <v>0</v>
      </c>
      <c r="M299">
        <f>CRI!G299*Planck!H299</f>
        <v>1.7229217100210705E-3</v>
      </c>
      <c r="N299">
        <f>CRI!G299*Planck!I299</f>
        <v>6.2758473960038445E-4</v>
      </c>
      <c r="O299">
        <f>CRI!G299*Planck!J299</f>
        <v>0</v>
      </c>
      <c r="P299">
        <f>CRI!H299*Planck!H299</f>
        <v>2.6358270243427668E-3</v>
      </c>
      <c r="Q299">
        <f>CRI!H299*Planck!I299</f>
        <v>9.6011606742338947E-4</v>
      </c>
      <c r="R299">
        <f>CRI!H299*Planck!J299</f>
        <v>0</v>
      </c>
      <c r="S299">
        <f>CRI!I299*Planck!H299</f>
        <v>4.367166918614755E-3</v>
      </c>
      <c r="T299">
        <f>CRI!I299*Planck!I299</f>
        <v>1.5907671819729615E-3</v>
      </c>
      <c r="U299">
        <f>CRI!I299*Planck!J299</f>
        <v>0</v>
      </c>
      <c r="V299">
        <f>CRI!J299*Planck!H299</f>
        <v>6.6438180815850513E-3</v>
      </c>
      <c r="W299">
        <f>CRI!J299*Planck!I299</f>
        <v>2.4200512515643491E-3</v>
      </c>
      <c r="X299">
        <f>CRI!J299*Planck!J299</f>
        <v>0</v>
      </c>
    </row>
    <row r="300" spans="1:24" x14ac:dyDescent="0.25">
      <c r="A300">
        <f>CRI!C300*Planck!H300</f>
        <v>3.9278141569589614E-3</v>
      </c>
      <c r="B300">
        <f>CRI!C300*Planck!I300</f>
        <v>1.429696282826584E-3</v>
      </c>
      <c r="C300">
        <f>CRI!C300*Planck!J300</f>
        <v>0</v>
      </c>
      <c r="D300">
        <f>CRI!D300*Planck!H300</f>
        <v>2.8598910821676557E-3</v>
      </c>
      <c r="E300">
        <f>CRI!D300*Planck!I300</f>
        <v>1.0409799155644507E-3</v>
      </c>
      <c r="F300">
        <f>CRI!D300*Planck!J300</f>
        <v>0</v>
      </c>
      <c r="G300">
        <f>CRI!E300*Planck!H300</f>
        <v>2.1185658409290306E-3</v>
      </c>
      <c r="H300">
        <f>CRI!E300*Planck!I300</f>
        <v>7.7114282566889225E-4</v>
      </c>
      <c r="I300">
        <f>CRI!E300*Planck!J300</f>
        <v>0</v>
      </c>
      <c r="J300">
        <f>CRI!F300*Planck!H300</f>
        <v>1.350456121277355E-3</v>
      </c>
      <c r="K300">
        <f>CRI!F300*Planck!I300</f>
        <v>4.9155637704750344E-4</v>
      </c>
      <c r="L300">
        <f>CRI!F300*Planck!J300</f>
        <v>0</v>
      </c>
      <c r="M300">
        <f>CRI!G300*Planck!H300</f>
        <v>1.5967005195908844E-3</v>
      </c>
      <c r="N300">
        <f>CRI!G300*Planck!I300</f>
        <v>5.8118757823658756E-4</v>
      </c>
      <c r="O300">
        <f>CRI!G300*Planck!J300</f>
        <v>0</v>
      </c>
      <c r="P300">
        <f>CRI!H300*Planck!H300</f>
        <v>2.4382515510202791E-3</v>
      </c>
      <c r="Q300">
        <f>CRI!H300*Planck!I300</f>
        <v>8.8750613949331722E-4</v>
      </c>
      <c r="R300">
        <f>CRI!H300*Planck!J300</f>
        <v>0</v>
      </c>
      <c r="S300">
        <f>CRI!I300*Planck!H300</f>
        <v>4.0375441169092008E-3</v>
      </c>
      <c r="T300">
        <f>CRI!I300*Planck!I300</f>
        <v>1.4696372040582109E-3</v>
      </c>
      <c r="U300">
        <f>CRI!I300*Planck!J300</f>
        <v>0</v>
      </c>
      <c r="V300">
        <f>CRI!J300*Planck!H300</f>
        <v>6.1414216954826873E-3</v>
      </c>
      <c r="W300">
        <f>CRI!J300*Planck!I300</f>
        <v>2.2354336072000348E-3</v>
      </c>
      <c r="X300">
        <f>CRI!J300*Planck!J300</f>
        <v>0</v>
      </c>
    </row>
    <row r="301" spans="1:24" x14ac:dyDescent="0.25">
      <c r="A301">
        <f>CRI!C301*Planck!H301</f>
        <v>3.6267689369458792E-3</v>
      </c>
      <c r="B301">
        <f>CRI!C301*Planck!I301</f>
        <v>1.3191768218347687E-3</v>
      </c>
      <c r="C301">
        <f>CRI!C301*Planck!J301</f>
        <v>0</v>
      </c>
      <c r="D301">
        <f>CRI!D301*Planck!H301</f>
        <v>2.6395350002838304E-3</v>
      </c>
      <c r="E301">
        <f>CRI!D301*Planck!I301</f>
        <v>9.6008691298880486E-4</v>
      </c>
      <c r="F301">
        <f>CRI!D301*Planck!J301</f>
        <v>0</v>
      </c>
      <c r="G301">
        <f>CRI!E301*Planck!H301</f>
        <v>1.9776576437171901E-3</v>
      </c>
      <c r="H301">
        <f>CRI!E301*Planck!I301</f>
        <v>7.1934004356865135E-4</v>
      </c>
      <c r="I301">
        <f>CRI!E301*Planck!J301</f>
        <v>0</v>
      </c>
      <c r="J301">
        <f>CRI!F301*Planck!H301</f>
        <v>1.2535797644852513E-3</v>
      </c>
      <c r="K301">
        <f>CRI!F301*Planck!I301</f>
        <v>4.5596876955238705E-4</v>
      </c>
      <c r="L301">
        <f>CRI!F301*Planck!J301</f>
        <v>0</v>
      </c>
      <c r="M301">
        <f>CRI!G301*Planck!H301</f>
        <v>1.4784585771982542E-3</v>
      </c>
      <c r="N301">
        <f>CRI!G301*Planck!I301</f>
        <v>5.3776469386140305E-4</v>
      </c>
      <c r="O301">
        <f>CRI!G301*Planck!J301</f>
        <v>0</v>
      </c>
      <c r="P301">
        <f>CRI!H301*Planck!H301</f>
        <v>2.2535727827196692E-3</v>
      </c>
      <c r="Q301">
        <f>CRI!H301*Planck!I301</f>
        <v>8.1969958190524547E-4</v>
      </c>
      <c r="R301">
        <f>CRI!H301*Planck!J301</f>
        <v>0</v>
      </c>
      <c r="S301">
        <f>CRI!I301*Planck!H301</f>
        <v>3.7288415895248314E-3</v>
      </c>
      <c r="T301">
        <f>CRI!I301*Planck!I301</f>
        <v>1.3563040498899249E-3</v>
      </c>
      <c r="U301">
        <f>CRI!I301*Planck!J301</f>
        <v>0</v>
      </c>
      <c r="V301">
        <f>CRI!J301*Planck!H301</f>
        <v>5.6730066441145529E-3</v>
      </c>
      <c r="W301">
        <f>CRI!J301*Planck!I301</f>
        <v>2.0634617217529781E-3</v>
      </c>
      <c r="X301">
        <f>CRI!J301*Planck!J301</f>
        <v>0</v>
      </c>
    </row>
    <row r="302" spans="1:24" x14ac:dyDescent="0.25">
      <c r="A302">
        <f>CRI!C302*Planck!H302</f>
        <v>3.3424042162425553E-3</v>
      </c>
      <c r="B302">
        <f>CRI!C302*Planck!I302</f>
        <v>1.2148999716938946E-3</v>
      </c>
      <c r="C302">
        <f>CRI!C302*Planck!J302</f>
        <v>0</v>
      </c>
      <c r="D302">
        <f>CRI!D302*Planck!H302</f>
        <v>2.4315072430248041E-3</v>
      </c>
      <c r="E302">
        <f>CRI!D302*Planck!I302</f>
        <v>8.8380635303445952E-4</v>
      </c>
      <c r="F302">
        <f>CRI!D302*Planck!J302</f>
        <v>0</v>
      </c>
      <c r="G302">
        <f>CRI!E302*Planck!H302</f>
        <v>1.8438317764327063E-3</v>
      </c>
      <c r="H302">
        <f>CRI!E302*Planck!I302</f>
        <v>6.7019756680256602E-4</v>
      </c>
      <c r="I302">
        <f>CRI!E302*Planck!J302</f>
        <v>0</v>
      </c>
      <c r="J302">
        <f>CRI!F302*Planck!H302</f>
        <v>1.1606590465193928E-3</v>
      </c>
      <c r="K302">
        <f>CRI!F302*Planck!I302</f>
        <v>4.2187735280798977E-4</v>
      </c>
      <c r="L302">
        <f>CRI!F302*Planck!J302</f>
        <v>0</v>
      </c>
      <c r="M302">
        <f>CRI!G302*Planck!H302</f>
        <v>1.366345459826627E-3</v>
      </c>
      <c r="N302">
        <f>CRI!G302*Planck!I302</f>
        <v>4.9664042798915249E-4</v>
      </c>
      <c r="O302">
        <f>CRI!G302*Planck!J302</f>
        <v>0</v>
      </c>
      <c r="P302">
        <f>CRI!H302*Planck!H302</f>
        <v>2.0789019630695449E-3</v>
      </c>
      <c r="Q302">
        <f>CRI!H302*Planck!I302</f>
        <v>7.5564108129532338E-4</v>
      </c>
      <c r="R302">
        <f>CRI!H302*Planck!J302</f>
        <v>0</v>
      </c>
      <c r="S302">
        <f>CRI!I302*Planck!H302</f>
        <v>3.4379014795637712E-3</v>
      </c>
      <c r="T302">
        <f>CRI!I302*Planck!I302</f>
        <v>1.2496113994565773E-3</v>
      </c>
      <c r="U302">
        <f>CRI!I302*Planck!J302</f>
        <v>0</v>
      </c>
      <c r="V302">
        <f>CRI!J302*Planck!H302</f>
        <v>5.2303116526696688E-3</v>
      </c>
      <c r="W302">
        <f>CRI!J302*Planck!I302</f>
        <v>1.9011181974638524E-3</v>
      </c>
      <c r="X302">
        <f>CRI!J302*Planck!J302</f>
        <v>0</v>
      </c>
    </row>
    <row r="303" spans="1:24" x14ac:dyDescent="0.25">
      <c r="A303">
        <f>CRI!C303*Planck!H303</f>
        <v>3.0719509630816664E-3</v>
      </c>
      <c r="B303">
        <f>CRI!C303*Planck!I303</f>
        <v>1.1158324322932342E-3</v>
      </c>
      <c r="C303">
        <f>CRI!C303*Planck!J303</f>
        <v>0</v>
      </c>
      <c r="D303">
        <f>CRI!D303*Planck!H303</f>
        <v>2.2326127249807236E-3</v>
      </c>
      <c r="E303">
        <f>CRI!D303*Planck!I303</f>
        <v>8.1095750460318753E-4</v>
      </c>
      <c r="F303">
        <f>CRI!D303*Planck!J303</f>
        <v>0</v>
      </c>
      <c r="G303">
        <f>CRI!E303*Planck!H303</f>
        <v>1.7151107727110906E-3</v>
      </c>
      <c r="H303">
        <f>CRI!E303*Planck!I303</f>
        <v>6.2298397603544942E-4</v>
      </c>
      <c r="I303">
        <f>CRI!E303*Planck!J303</f>
        <v>0</v>
      </c>
      <c r="J303">
        <f>CRI!F303*Planck!H303</f>
        <v>1.0714382010484705E-3</v>
      </c>
      <c r="K303">
        <f>CRI!F303*Planck!I303</f>
        <v>3.8918117779083154E-4</v>
      </c>
      <c r="L303">
        <f>CRI!F303*Planck!J303</f>
        <v>0</v>
      </c>
      <c r="M303">
        <f>CRI!G303*Planck!H303</f>
        <v>1.2590073571514143E-3</v>
      </c>
      <c r="N303">
        <f>CRI!G303*Planck!I303</f>
        <v>4.5731239153507029E-4</v>
      </c>
      <c r="O303">
        <f>CRI!G303*Planck!J303</f>
        <v>0</v>
      </c>
      <c r="P303">
        <f>CRI!H303*Planck!H303</f>
        <v>1.9128005667332579E-3</v>
      </c>
      <c r="Q303">
        <f>CRI!H303*Planck!I303</f>
        <v>6.9479133440617587E-4</v>
      </c>
      <c r="R303">
        <f>CRI!H303*Planck!J303</f>
        <v>0</v>
      </c>
      <c r="S303">
        <f>CRI!I303*Planck!H303</f>
        <v>3.1603378675762188E-3</v>
      </c>
      <c r="T303">
        <f>CRI!I303*Planck!I303</f>
        <v>1.1479374286978935E-3</v>
      </c>
      <c r="U303">
        <f>CRI!I303*Planck!J303</f>
        <v>0</v>
      </c>
      <c r="V303">
        <f>CRI!J303*Planck!H303</f>
        <v>4.8079777208258189E-3</v>
      </c>
      <c r="W303">
        <f>CRI!J303*Planck!I303</f>
        <v>1.7464137738900918E-3</v>
      </c>
      <c r="X303">
        <f>CRI!J303*Planck!J303</f>
        <v>0</v>
      </c>
    </row>
    <row r="304" spans="1:24" x14ac:dyDescent="0.25">
      <c r="A304">
        <f>CRI!C304*Planck!H304</f>
        <v>2.8164741784616979E-3</v>
      </c>
      <c r="B304">
        <f>CRI!C304*Planck!I304</f>
        <v>1.0223404601497905E-3</v>
      </c>
      <c r="C304">
        <f>CRI!C304*Planck!J304</f>
        <v>0</v>
      </c>
      <c r="D304">
        <f>CRI!D304*Planck!H304</f>
        <v>2.0434576805995691E-3</v>
      </c>
      <c r="E304">
        <f>CRI!D304*Planck!I304</f>
        <v>7.4174635842811699E-4</v>
      </c>
      <c r="F304">
        <f>CRI!D304*Planck!J304</f>
        <v>0</v>
      </c>
      <c r="G304">
        <f>CRI!E304*Planck!H304</f>
        <v>1.5923769104641938E-3</v>
      </c>
      <c r="H304">
        <f>CRI!E304*Planck!I304</f>
        <v>5.7801039179596536E-4</v>
      </c>
      <c r="I304">
        <f>CRI!E304*Planck!J304</f>
        <v>0</v>
      </c>
      <c r="J304">
        <f>CRI!F304*Planck!H304</f>
        <v>9.8681642452903297E-4</v>
      </c>
      <c r="K304">
        <f>CRI!F304*Planck!I304</f>
        <v>3.5820046398841939E-4</v>
      </c>
      <c r="L304">
        <f>CRI!F304*Planck!J304</f>
        <v>0</v>
      </c>
      <c r="M304">
        <f>CRI!G304*Planck!H304</f>
        <v>1.1567441119087975E-3</v>
      </c>
      <c r="N304">
        <f>CRI!G304*Planck!I304</f>
        <v>4.1988182128135324E-4</v>
      </c>
      <c r="O304">
        <f>CRI!G304*Planck!J304</f>
        <v>0</v>
      </c>
      <c r="P304">
        <f>CRI!H304*Planck!H304</f>
        <v>1.7548895714855686E-3</v>
      </c>
      <c r="Q304">
        <f>CRI!H304*Planck!I304</f>
        <v>6.3700019895248023E-4</v>
      </c>
      <c r="R304">
        <f>CRI!H304*Planck!J304</f>
        <v>0</v>
      </c>
      <c r="S304">
        <f>CRI!I304*Planck!H304</f>
        <v>2.8968036306775869E-3</v>
      </c>
      <c r="T304">
        <f>CRI!I304*Planck!I304</f>
        <v>1.0514989199609957E-3</v>
      </c>
      <c r="U304">
        <f>CRI!I304*Planck!J304</f>
        <v>0</v>
      </c>
      <c r="V304">
        <f>CRI!J304*Planck!H304</f>
        <v>4.4076152511994945E-3</v>
      </c>
      <c r="W304">
        <f>CRI!J304*Planck!I304</f>
        <v>1.599902260256353E-3</v>
      </c>
      <c r="X304">
        <f>CRI!J304*Planck!J304</f>
        <v>0</v>
      </c>
    </row>
    <row r="305" spans="1:24" x14ac:dyDescent="0.25">
      <c r="A305">
        <f>CRI!C305*Planck!H305</f>
        <v>2.5754701667982118E-3</v>
      </c>
      <c r="B305">
        <f>CRI!C305*Planck!I305</f>
        <v>9.3424029232532175E-4</v>
      </c>
      <c r="C305">
        <f>CRI!C305*Planck!J305</f>
        <v>0</v>
      </c>
      <c r="D305">
        <f>CRI!D305*Planck!H305</f>
        <v>1.8658327271521462E-3</v>
      </c>
      <c r="E305">
        <f>CRI!D305*Planck!I305</f>
        <v>6.7682248271266736E-4</v>
      </c>
      <c r="F305">
        <f>CRI!D305*Planck!J305</f>
        <v>0</v>
      </c>
      <c r="G305">
        <f>CRI!E305*Planck!H305</f>
        <v>1.4762942757951172E-3</v>
      </c>
      <c r="H305">
        <f>CRI!E305*Planck!I305</f>
        <v>5.3551915046705747E-4</v>
      </c>
      <c r="I305">
        <f>CRI!E305*Planck!J305</f>
        <v>0</v>
      </c>
      <c r="J305">
        <f>CRI!F305*Planck!H305</f>
        <v>9.0610031076526309E-4</v>
      </c>
      <c r="K305">
        <f>CRI!F305*Planck!I305</f>
        <v>3.2868383804957068E-4</v>
      </c>
      <c r="L305">
        <f>CRI!F305*Planck!J305</f>
        <v>0</v>
      </c>
      <c r="M305">
        <f>CRI!G305*Planck!H305</f>
        <v>1.0602220458673919E-3</v>
      </c>
      <c r="N305">
        <f>CRI!G305*Planck!I305</f>
        <v>3.8459080863370321E-4</v>
      </c>
      <c r="O305">
        <f>CRI!G305*Planck!J305</f>
        <v>0</v>
      </c>
      <c r="P305">
        <f>CRI!H305*Planck!H305</f>
        <v>1.6067049747276877E-3</v>
      </c>
      <c r="Q305">
        <f>CRI!H305*Planck!I305</f>
        <v>5.8282504865363129E-4</v>
      </c>
      <c r="R305">
        <f>CRI!H305*Planck!J305</f>
        <v>0</v>
      </c>
      <c r="S305">
        <f>CRI!I305*Planck!H305</f>
        <v>2.6482969207475694E-3</v>
      </c>
      <c r="T305">
        <f>CRI!I305*Planck!I305</f>
        <v>9.6065787183210972E-4</v>
      </c>
      <c r="U305">
        <f>CRI!I305*Planck!J305</f>
        <v>0</v>
      </c>
      <c r="V305">
        <f>CRI!J305*Planck!H305</f>
        <v>4.030311600344681E-3</v>
      </c>
      <c r="W305">
        <f>CRI!J305*Planck!I305</f>
        <v>1.4619775201469688E-3</v>
      </c>
      <c r="X305">
        <f>CRI!J305*Planck!J305</f>
        <v>0</v>
      </c>
    </row>
    <row r="306" spans="1:24" x14ac:dyDescent="0.25">
      <c r="A306">
        <f>CRI!C306*Planck!H306</f>
        <v>2.3515121847266667E-3</v>
      </c>
      <c r="B306">
        <f>CRI!C306*Planck!I306</f>
        <v>8.5246360737446683E-4</v>
      </c>
      <c r="C306">
        <f>CRI!C306*Planck!J306</f>
        <v>0</v>
      </c>
      <c r="D306">
        <f>CRI!D306*Planck!H306</f>
        <v>1.7001736881908152E-3</v>
      </c>
      <c r="E306">
        <f>CRI!D306*Planck!I306</f>
        <v>6.1634220090879999E-4</v>
      </c>
      <c r="F306">
        <f>CRI!D306*Planck!J306</f>
        <v>0</v>
      </c>
      <c r="G306">
        <f>CRI!E306*Planck!H306</f>
        <v>1.3654938283107335E-3</v>
      </c>
      <c r="H306">
        <f>CRI!E306*Planck!I306</f>
        <v>4.9501499600549293E-4</v>
      </c>
      <c r="I306">
        <f>CRI!E306*Planck!J306</f>
        <v>0</v>
      </c>
      <c r="J306">
        <f>CRI!F306*Planck!H306</f>
        <v>8.3052094459472596E-4</v>
      </c>
      <c r="K306">
        <f>CRI!F306*Planck!I306</f>
        <v>3.0107812539851436E-4</v>
      </c>
      <c r="L306">
        <f>CRI!F306*Planck!J306</f>
        <v>0</v>
      </c>
      <c r="M306">
        <f>CRI!G306*Planck!H306</f>
        <v>9.7005670156011389E-4</v>
      </c>
      <c r="N306">
        <f>CRI!G306*Planck!I306</f>
        <v>3.5166223698127779E-4</v>
      </c>
      <c r="O306">
        <f>CRI!G306*Planck!J306</f>
        <v>0</v>
      </c>
      <c r="P306">
        <f>CRI!H306*Planck!H306</f>
        <v>1.4689871388274972E-3</v>
      </c>
      <c r="Q306">
        <f>CRI!H306*Planck!I306</f>
        <v>5.3253310090636168E-4</v>
      </c>
      <c r="R306">
        <f>CRI!H306*Planck!J306</f>
        <v>0</v>
      </c>
      <c r="S306">
        <f>CRI!I306*Planck!H306</f>
        <v>2.4174183725184364E-3</v>
      </c>
      <c r="T306">
        <f>CRI!I306*Planck!I306</f>
        <v>8.7635573387850267E-4</v>
      </c>
      <c r="U306">
        <f>CRI!I306*Planck!J306</f>
        <v>0</v>
      </c>
      <c r="V306">
        <f>CRI!J306*Planck!H306</f>
        <v>3.6789039982202832E-3</v>
      </c>
      <c r="W306">
        <f>CRI!J306*Planck!I306</f>
        <v>1.3336659677448141E-3</v>
      </c>
      <c r="X306">
        <f>CRI!J306*Planck!J306</f>
        <v>0</v>
      </c>
    </row>
    <row r="307" spans="1:24" x14ac:dyDescent="0.25">
      <c r="A307">
        <f>CRI!C307*Planck!H307</f>
        <v>2.1443070430071137E-3</v>
      </c>
      <c r="B307">
        <f>CRI!C307*Planck!I307</f>
        <v>7.7690394992841318E-4</v>
      </c>
      <c r="C307">
        <f>CRI!C307*Planck!J307</f>
        <v>0</v>
      </c>
      <c r="D307">
        <f>CRI!D307*Planck!H307</f>
        <v>1.5484055233968216E-3</v>
      </c>
      <c r="E307">
        <f>CRI!D307*Planck!I307</f>
        <v>5.6100285224590016E-4</v>
      </c>
      <c r="F307">
        <f>CRI!D307*Planck!J307</f>
        <v>0</v>
      </c>
      <c r="G307">
        <f>CRI!E307*Planck!H307</f>
        <v>1.2621851084658941E-3</v>
      </c>
      <c r="H307">
        <f>CRI!E307*Planck!I307</f>
        <v>4.5730232501256708E-4</v>
      </c>
      <c r="I307">
        <f>CRI!E307*Planck!J307</f>
        <v>0</v>
      </c>
      <c r="J307">
        <f>CRI!F307*Planck!H307</f>
        <v>7.6012634784934879E-4</v>
      </c>
      <c r="K307">
        <f>CRI!F307*Planck!I307</f>
        <v>2.754014001934419E-4</v>
      </c>
      <c r="L307">
        <f>CRI!F307*Planck!J307</f>
        <v>0</v>
      </c>
      <c r="M307">
        <f>CRI!G307*Planck!H307</f>
        <v>8.8681407249090692E-4</v>
      </c>
      <c r="N307">
        <f>CRI!G307*Planck!I307</f>
        <v>3.2130163355901555E-4</v>
      </c>
      <c r="O307">
        <f>CRI!G307*Planck!J307</f>
        <v>0</v>
      </c>
      <c r="P307">
        <f>CRI!H307*Planck!H307</f>
        <v>1.3419514536105787E-3</v>
      </c>
      <c r="Q307">
        <f>CRI!H307*Planck!I307</f>
        <v>4.8620247194644674E-4</v>
      </c>
      <c r="R307">
        <f>CRI!H307*Planck!J307</f>
        <v>0</v>
      </c>
      <c r="S307">
        <f>CRI!I307*Planck!H307</f>
        <v>2.2053048363530488E-3</v>
      </c>
      <c r="T307">
        <f>CRI!I307*Planck!I307</f>
        <v>7.9900406228961527E-4</v>
      </c>
      <c r="U307">
        <f>CRI!I307*Planck!J307</f>
        <v>0</v>
      </c>
      <c r="V307">
        <f>CRI!J307*Planck!H307</f>
        <v>3.3548786340264467E-3</v>
      </c>
      <c r="W307">
        <f>CRI!J307*Planck!I307</f>
        <v>1.2155061798661169E-3</v>
      </c>
      <c r="X307">
        <f>CRI!J307*Planck!J307</f>
        <v>0</v>
      </c>
    </row>
    <row r="308" spans="1:24" x14ac:dyDescent="0.25">
      <c r="A308">
        <f>CRI!C308*Planck!H308</f>
        <v>1.9541743105016508E-3</v>
      </c>
      <c r="B308">
        <f>CRI!C308*Planck!I308</f>
        <v>7.0767152876187879E-4</v>
      </c>
      <c r="C308">
        <f>CRI!C308*Planck!J308</f>
        <v>0</v>
      </c>
      <c r="D308">
        <f>CRI!D308*Planck!H308</f>
        <v>1.4096384243294936E-3</v>
      </c>
      <c r="E308">
        <f>CRI!D308*Planck!I308</f>
        <v>5.1047696891003418E-4</v>
      </c>
      <c r="F308">
        <f>CRI!D308*Planck!J308</f>
        <v>0</v>
      </c>
      <c r="G308">
        <f>CRI!E308*Planck!H308</f>
        <v>1.1655803466181108E-3</v>
      </c>
      <c r="H308">
        <f>CRI!E308*Planck!I308</f>
        <v>4.2209541971427022E-4</v>
      </c>
      <c r="I308">
        <f>CRI!E308*Planck!J308</f>
        <v>0</v>
      </c>
      <c r="J308">
        <f>CRI!F308*Planck!H308</f>
        <v>6.9541592370651493E-4</v>
      </c>
      <c r="K308">
        <f>CRI!F308*Planck!I308</f>
        <v>2.5183324087829764E-4</v>
      </c>
      <c r="L308">
        <f>CRI!F308*Planck!J308</f>
        <v>0</v>
      </c>
      <c r="M308">
        <f>CRI!G308*Planck!H308</f>
        <v>8.1039249621853236E-4</v>
      </c>
      <c r="N308">
        <f>CRI!G308*Planck!I308</f>
        <v>2.9347008279363999E-4</v>
      </c>
      <c r="O308">
        <f>CRI!G308*Planck!J308</f>
        <v>0</v>
      </c>
      <c r="P308">
        <f>CRI!H308*Planck!H308</f>
        <v>1.2258468771913244E-3</v>
      </c>
      <c r="Q308">
        <f>CRI!H308*Planck!I308</f>
        <v>4.4391993536506305E-4</v>
      </c>
      <c r="R308">
        <f>CRI!H308*Planck!J308</f>
        <v>0</v>
      </c>
      <c r="S308">
        <f>CRI!I308*Planck!H308</f>
        <v>2.0110214634536895E-3</v>
      </c>
      <c r="T308">
        <f>CRI!I308*Planck!I308</f>
        <v>7.2825777402113728E-4</v>
      </c>
      <c r="U308">
        <f>CRI!I308*Planck!J308</f>
        <v>0</v>
      </c>
      <c r="V308">
        <f>CRI!J308*Planck!H308</f>
        <v>3.0582058599386073E-3</v>
      </c>
      <c r="W308">
        <f>CRI!J308*Planck!I308</f>
        <v>1.1074780814285309E-3</v>
      </c>
      <c r="X308">
        <f>CRI!J308*Planck!J308</f>
        <v>0</v>
      </c>
    </row>
    <row r="309" spans="1:24" x14ac:dyDescent="0.25">
      <c r="A309">
        <f>CRI!C309*Planck!H309</f>
        <v>1.7798442460613918E-3</v>
      </c>
      <c r="B309">
        <f>CRI!C309*Planck!I309</f>
        <v>6.4428024249854978E-4</v>
      </c>
      <c r="C309">
        <f>CRI!C309*Planck!J309</f>
        <v>0</v>
      </c>
      <c r="D309">
        <f>CRI!D309*Planck!H309</f>
        <v>1.2825462691338759E-3</v>
      </c>
      <c r="E309">
        <f>CRI!D309*Planck!I309</f>
        <v>4.6426490583192394E-4</v>
      </c>
      <c r="F309">
        <f>CRI!D309*Planck!J309</f>
        <v>0</v>
      </c>
      <c r="G309">
        <f>CRI!E309*Planck!H309</f>
        <v>1.0751442177235736E-3</v>
      </c>
      <c r="H309">
        <f>CRI!E309*Planck!I309</f>
        <v>3.8918808701869108E-4</v>
      </c>
      <c r="I309">
        <f>CRI!E309*Planck!J309</f>
        <v>0</v>
      </c>
      <c r="J309">
        <f>CRI!F309*Planck!H309</f>
        <v>6.3543630385182615E-4</v>
      </c>
      <c r="K309">
        <f>CRI!F309*Planck!I309</f>
        <v>2.3001959685179971E-4</v>
      </c>
      <c r="L309">
        <f>CRI!F309*Planck!J309</f>
        <v>0</v>
      </c>
      <c r="M309">
        <f>CRI!G309*Planck!H309</f>
        <v>7.4011013467616257E-4</v>
      </c>
      <c r="N309">
        <f>CRI!G309*Planck!I309</f>
        <v>2.6791014893577653E-4</v>
      </c>
      <c r="O309">
        <f>CRI!G309*Planck!J309</f>
        <v>0</v>
      </c>
      <c r="P309">
        <f>CRI!H309*Planck!H309</f>
        <v>1.1198932532060966E-3</v>
      </c>
      <c r="Q309">
        <f>CRI!H309*Planck!I309</f>
        <v>4.0538665017726856E-4</v>
      </c>
      <c r="R309">
        <f>CRI!H309*Planck!J309</f>
        <v>0</v>
      </c>
      <c r="S309">
        <f>CRI!I309*Planck!H309</f>
        <v>1.8331539665927454E-3</v>
      </c>
      <c r="T309">
        <f>CRI!I309*Planck!I309</f>
        <v>6.6357766121789862E-4</v>
      </c>
      <c r="U309">
        <f>CRI!I309*Planck!J309</f>
        <v>0</v>
      </c>
      <c r="V309">
        <f>CRI!J309*Planck!H309</f>
        <v>2.7857247392989734E-3</v>
      </c>
      <c r="W309">
        <f>CRI!J309*Planck!I309</f>
        <v>1.008395770889182E-3</v>
      </c>
      <c r="X309">
        <f>CRI!J309*Planck!J309</f>
        <v>0</v>
      </c>
    </row>
    <row r="310" spans="1:24" x14ac:dyDescent="0.25">
      <c r="A310">
        <f>CRI!C310*Planck!H310</f>
        <v>1.6203881320143482E-3</v>
      </c>
      <c r="B310">
        <f>CRI!C310*Planck!I310</f>
        <v>5.8636393324847818E-4</v>
      </c>
      <c r="C310">
        <f>CRI!C310*Planck!J310</f>
        <v>0</v>
      </c>
      <c r="D310">
        <f>CRI!D310*Planck!H310</f>
        <v>1.1664244988757132E-3</v>
      </c>
      <c r="E310">
        <f>CRI!D310*Planck!I310</f>
        <v>4.2208977187947706E-4</v>
      </c>
      <c r="F310">
        <f>CRI!D310*Planck!J310</f>
        <v>0</v>
      </c>
      <c r="G310">
        <f>CRI!E310*Planck!H310</f>
        <v>9.9149623462416419E-4</v>
      </c>
      <c r="H310">
        <f>CRI!E310*Planck!I310</f>
        <v>3.5878911999469819E-4</v>
      </c>
      <c r="I310">
        <f>CRI!E310*Planck!J310</f>
        <v>0</v>
      </c>
      <c r="J310">
        <f>CRI!F310*Planck!H310</f>
        <v>5.8002529725513594E-4</v>
      </c>
      <c r="K310">
        <f>CRI!F310*Planck!I310</f>
        <v>2.0989163519689842E-4</v>
      </c>
      <c r="L310">
        <f>CRI!F310*Planck!J310</f>
        <v>0</v>
      </c>
      <c r="M310">
        <f>CRI!G310*Planck!H310</f>
        <v>6.7563386273675175E-4</v>
      </c>
      <c r="N310">
        <f>CRI!G310*Planck!I310</f>
        <v>2.4448915748210144E-4</v>
      </c>
      <c r="O310">
        <f>CRI!G310*Planck!J310</f>
        <v>0</v>
      </c>
      <c r="P310">
        <f>CRI!H310*Planck!H310</f>
        <v>1.0230116506532892E-3</v>
      </c>
      <c r="Q310">
        <f>CRI!H310*Planck!I310</f>
        <v>3.701934884516725E-4</v>
      </c>
      <c r="R310">
        <f>CRI!H310*Planck!J310</f>
        <v>0</v>
      </c>
      <c r="S310">
        <f>CRI!I310*Planck!H310</f>
        <v>1.6703170495436365E-3</v>
      </c>
      <c r="T310">
        <f>CRI!I310*Planck!I310</f>
        <v>6.0443152821963969E-4</v>
      </c>
      <c r="U310">
        <f>CRI!I310*Planck!J310</f>
        <v>0</v>
      </c>
      <c r="V310">
        <f>CRI!J310*Planck!H310</f>
        <v>2.5361057258493796E-3</v>
      </c>
      <c r="W310">
        <f>CRI!J310*Planck!I310</f>
        <v>9.1773131335786719E-4</v>
      </c>
      <c r="X310">
        <f>CRI!J310*Planck!J310</f>
        <v>0</v>
      </c>
    </row>
    <row r="311" spans="1:24" x14ac:dyDescent="0.25">
      <c r="A311">
        <f>CRI!C311*Planck!H311</f>
        <v>1.4749115902608946E-3</v>
      </c>
      <c r="B311">
        <f>CRI!C311*Planck!I311</f>
        <v>5.3357186772725121E-4</v>
      </c>
      <c r="C311">
        <f>CRI!C311*Planck!J311</f>
        <v>0</v>
      </c>
      <c r="D311">
        <f>CRI!D311*Planck!H311</f>
        <v>1.0605961020399442E-3</v>
      </c>
      <c r="E311">
        <f>CRI!D311*Planck!I311</f>
        <v>3.8368689134078444E-4</v>
      </c>
      <c r="F311">
        <f>CRI!D311*Planck!J311</f>
        <v>0</v>
      </c>
      <c r="G311">
        <f>CRI!E311*Planck!H311</f>
        <v>9.1465137718450839E-4</v>
      </c>
      <c r="H311">
        <f>CRI!E311*Planck!I311</f>
        <v>3.3088915082517831E-4</v>
      </c>
      <c r="I311">
        <f>CRI!E311*Planck!J311</f>
        <v>0</v>
      </c>
      <c r="J311">
        <f>CRI!F311*Planck!H311</f>
        <v>5.2965370344886648E-4</v>
      </c>
      <c r="K311">
        <f>CRI!F311*Planck!I311</f>
        <v>1.916103430632593E-4</v>
      </c>
      <c r="L311">
        <f>CRI!F311*Planck!J311</f>
        <v>0</v>
      </c>
      <c r="M311">
        <f>CRI!G311*Planck!H311</f>
        <v>6.1664062554813283E-4</v>
      </c>
      <c r="N311">
        <f>CRI!G311*Planck!I311</f>
        <v>2.2307919502620333E-4</v>
      </c>
      <c r="O311">
        <f>CRI!G311*Planck!J311</f>
        <v>0</v>
      </c>
      <c r="P311">
        <f>CRI!H311*Planck!H311</f>
        <v>9.3430397810323148E-4</v>
      </c>
      <c r="Q311">
        <f>CRI!H311*Planck!I311</f>
        <v>3.3799878034273232E-4</v>
      </c>
      <c r="R311">
        <f>CRI!H311*Planck!J311</f>
        <v>0</v>
      </c>
      <c r="S311">
        <f>CRI!I311*Planck!H311</f>
        <v>1.5216267891660562E-3</v>
      </c>
      <c r="T311">
        <f>CRI!I311*Planck!I311</f>
        <v>5.5047180674438784E-4</v>
      </c>
      <c r="U311">
        <f>CRI!I311*Planck!J311</f>
        <v>0</v>
      </c>
      <c r="V311">
        <f>CRI!J311*Planck!H311</f>
        <v>2.3086973472716404E-3</v>
      </c>
      <c r="W311">
        <f>CRI!J311*Planck!I311</f>
        <v>8.3520664135724825E-4</v>
      </c>
      <c r="X311">
        <f>CRI!J311*Planck!J311</f>
        <v>0</v>
      </c>
    </row>
    <row r="312" spans="1:24" x14ac:dyDescent="0.25">
      <c r="A312">
        <f>CRI!C312*Planck!H312</f>
        <v>1.3425540814513397E-3</v>
      </c>
      <c r="B312">
        <f>CRI!C312*Planck!I312</f>
        <v>4.8556691668350221E-4</v>
      </c>
      <c r="C312">
        <f>CRI!C312*Planck!J312</f>
        <v>0</v>
      </c>
      <c r="D312">
        <f>CRI!D312*Planck!H312</f>
        <v>9.6441111964517645E-4</v>
      </c>
      <c r="E312">
        <f>CRI!D312*Planck!I312</f>
        <v>3.488024357835638E-4</v>
      </c>
      <c r="F312">
        <f>CRI!D312*Planck!J312</f>
        <v>0</v>
      </c>
      <c r="G312">
        <f>CRI!E312*Planck!H312</f>
        <v>8.4422614728817862E-4</v>
      </c>
      <c r="H312">
        <f>CRI!E312*Planck!I312</f>
        <v>3.053346550324206E-4</v>
      </c>
      <c r="I312">
        <f>CRI!E312*Planck!J312</f>
        <v>0</v>
      </c>
      <c r="J312">
        <f>CRI!F312*Planck!H312</f>
        <v>4.8367123021718573E-4</v>
      </c>
      <c r="K312">
        <f>CRI!F312*Planck!I312</f>
        <v>1.7493131277899096E-4</v>
      </c>
      <c r="L312">
        <f>CRI!F312*Planck!J312</f>
        <v>0</v>
      </c>
      <c r="M312">
        <f>CRI!G312*Planck!H312</f>
        <v>5.6281743152545249E-4</v>
      </c>
      <c r="N312">
        <f>CRI!G312*Planck!I312</f>
        <v>2.035564366882804E-4</v>
      </c>
      <c r="O312">
        <f>CRI!G312*Planck!J312</f>
        <v>0</v>
      </c>
      <c r="P312">
        <f>CRI!H312*Planck!H312</f>
        <v>8.5302016965576385E-4</v>
      </c>
      <c r="Q312">
        <f>CRI!H312*Planck!I312</f>
        <v>3.0851522435567497E-4</v>
      </c>
      <c r="R312">
        <f>CRI!H312*Planck!J312</f>
        <v>0</v>
      </c>
      <c r="S312">
        <f>CRI!I312*Planck!H312</f>
        <v>1.3865241932892655E-3</v>
      </c>
      <c r="T312">
        <f>CRI!I312*Planck!I312</f>
        <v>5.0146976329977413E-4</v>
      </c>
      <c r="U312">
        <f>CRI!I312*Planck!J312</f>
        <v>0</v>
      </c>
      <c r="V312">
        <f>CRI!J312*Planck!H312</f>
        <v>2.1017713458528616E-3</v>
      </c>
      <c r="W312">
        <f>CRI!J312*Planck!I312</f>
        <v>7.601560682577971E-4</v>
      </c>
      <c r="X312">
        <f>CRI!J312*Planck!J312</f>
        <v>0</v>
      </c>
    </row>
    <row r="313" spans="1:24" x14ac:dyDescent="0.25">
      <c r="A313">
        <f>CRI!C313*Planck!H313</f>
        <v>1.222871173554174E-3</v>
      </c>
      <c r="B313">
        <f>CRI!C313*Planck!I313</f>
        <v>4.4217291729482068E-4</v>
      </c>
      <c r="C313">
        <f>CRI!C313*Planck!J313</f>
        <v>0</v>
      </c>
      <c r="D313">
        <f>CRI!D313*Planck!H313</f>
        <v>8.7732935165745678E-4</v>
      </c>
      <c r="E313">
        <f>CRI!D313*Planck!I313</f>
        <v>3.1722988262390797E-4</v>
      </c>
      <c r="F313">
        <f>CRI!D313*Planck!J313</f>
        <v>0</v>
      </c>
      <c r="G313">
        <f>CRI!E313*Planck!H313</f>
        <v>7.8020408280000107E-4</v>
      </c>
      <c r="H313">
        <f>CRI!E313*Planck!I313</f>
        <v>2.8211075936505686E-4</v>
      </c>
      <c r="I313">
        <f>CRI!E313*Planck!J313</f>
        <v>0</v>
      </c>
      <c r="J313">
        <f>CRI!F313*Planck!H313</f>
        <v>4.418666077690841E-4</v>
      </c>
      <c r="K313">
        <f>CRI!F313*Planck!I313</f>
        <v>1.5977271460620185E-4</v>
      </c>
      <c r="L313">
        <f>CRI!F313*Planck!J313</f>
        <v>0</v>
      </c>
      <c r="M313">
        <f>CRI!G313*Planck!H313</f>
        <v>5.139100764270869E-4</v>
      </c>
      <c r="N313">
        <f>CRI!G313*Planck!I313</f>
        <v>1.8582261372677823E-4</v>
      </c>
      <c r="O313">
        <f>CRI!G313*Planck!J313</f>
        <v>0</v>
      </c>
      <c r="P313">
        <f>CRI!H313*Planck!H313</f>
        <v>7.7913677215321587E-4</v>
      </c>
      <c r="Q313">
        <f>CRI!H313*Planck!I313</f>
        <v>2.817248349336409E-4</v>
      </c>
      <c r="R313">
        <f>CRI!H313*Planck!J313</f>
        <v>0</v>
      </c>
      <c r="S313">
        <f>CRI!I313*Planck!H313</f>
        <v>1.2639626334554053E-3</v>
      </c>
      <c r="T313">
        <f>CRI!I313*Planck!I313</f>
        <v>4.5703100790433463E-4</v>
      </c>
      <c r="U313">
        <f>CRI!I313*Planck!J313</f>
        <v>0</v>
      </c>
      <c r="V313">
        <f>CRI!J313*Planck!H313</f>
        <v>1.9142216450093051E-3</v>
      </c>
      <c r="W313">
        <f>CRI!J313*Planck!I313</f>
        <v>6.921554677445001E-4</v>
      </c>
      <c r="X313">
        <f>CRI!J313*Planck!J313</f>
        <v>0</v>
      </c>
    </row>
    <row r="314" spans="1:24" x14ac:dyDescent="0.25">
      <c r="A314">
        <f>CRI!C314*Planck!H314</f>
        <v>1.1149089404450768E-3</v>
      </c>
      <c r="B314">
        <f>CRI!C314*Planck!I314</f>
        <v>4.0304341477825971E-4</v>
      </c>
      <c r="C314">
        <f>CRI!C314*Planck!J314</f>
        <v>0</v>
      </c>
      <c r="D314">
        <f>CRI!D314*Planck!H314</f>
        <v>7.9844688671508121E-4</v>
      </c>
      <c r="E314">
        <f>CRI!D314*Planck!I314</f>
        <v>2.8864129442916574E-4</v>
      </c>
      <c r="F314">
        <f>CRI!D314*Planck!J314</f>
        <v>0</v>
      </c>
      <c r="G314">
        <f>CRI!E314*Planck!H314</f>
        <v>7.2188348661911446E-4</v>
      </c>
      <c r="H314">
        <f>CRI!E314*Planck!I314</f>
        <v>2.6096336208664296E-4</v>
      </c>
      <c r="I314">
        <f>CRI!E314*Planck!J314</f>
        <v>0</v>
      </c>
      <c r="J314">
        <f>CRI!F314*Planck!H314</f>
        <v>4.0420614082410352E-4</v>
      </c>
      <c r="K314">
        <f>CRI!F314*Planck!I314</f>
        <v>1.4612190947814387E-4</v>
      </c>
      <c r="L314">
        <f>CRI!F314*Planck!J314</f>
        <v>0</v>
      </c>
      <c r="M314">
        <f>CRI!G314*Planck!H314</f>
        <v>4.6958885392192905E-4</v>
      </c>
      <c r="N314">
        <f>CRI!G314*Planck!I314</f>
        <v>1.697579850341395E-4</v>
      </c>
      <c r="O314">
        <f>CRI!G314*Planck!J314</f>
        <v>0</v>
      </c>
      <c r="P314">
        <f>CRI!H314*Planck!H314</f>
        <v>7.1216115009899172E-4</v>
      </c>
      <c r="Q314">
        <f>CRI!H314*Planck!I314</f>
        <v>2.5744870401140198E-4</v>
      </c>
      <c r="R314">
        <f>CRI!H314*Planck!J314</f>
        <v>0</v>
      </c>
      <c r="S314">
        <f>CRI!I314*Planck!H314</f>
        <v>1.1530691112865586E-3</v>
      </c>
      <c r="T314">
        <f>CRI!I314*Planck!I314</f>
        <v>4.1683844772358059E-4</v>
      </c>
      <c r="U314">
        <f>CRI!I314*Planck!J314</f>
        <v>0</v>
      </c>
      <c r="V314">
        <f>CRI!J314*Planck!H314</f>
        <v>1.7446732885360282E-3</v>
      </c>
      <c r="W314">
        <f>CRI!J314*Planck!I314</f>
        <v>6.3070539160199439E-4</v>
      </c>
      <c r="X314">
        <f>CRI!J314*Planck!J314</f>
        <v>0</v>
      </c>
    </row>
    <row r="315" spans="1:24" x14ac:dyDescent="0.25">
      <c r="A315">
        <f>CRI!C315*Planck!H315</f>
        <v>1.0173383035416345E-3</v>
      </c>
      <c r="B315">
        <f>CRI!C315*Planck!I315</f>
        <v>3.6769443162018312E-4</v>
      </c>
      <c r="C315">
        <f>CRI!C315*Planck!J315</f>
        <v>0</v>
      </c>
      <c r="D315">
        <f>CRI!D315*Planck!H315</f>
        <v>7.2749328044591276E-4</v>
      </c>
      <c r="E315">
        <f>CRI!D315*Planck!I315</f>
        <v>2.6293635787607515E-4</v>
      </c>
      <c r="F315">
        <f>CRI!D315*Planck!J315</f>
        <v>0</v>
      </c>
      <c r="G315">
        <f>CRI!E315*Planck!H315</f>
        <v>6.6899245009631762E-4</v>
      </c>
      <c r="H315">
        <f>CRI!E315*Planck!I315</f>
        <v>2.4179252647818183E-4</v>
      </c>
      <c r="I315">
        <f>CRI!E315*Planck!J315</f>
        <v>0</v>
      </c>
      <c r="J315">
        <f>CRI!F315*Planck!H315</f>
        <v>3.6984047671770592E-4</v>
      </c>
      <c r="K315">
        <f>CRI!F315*Planck!I315</f>
        <v>1.3367066137531813E-4</v>
      </c>
      <c r="L315">
        <f>CRI!F315*Planck!J315</f>
        <v>0</v>
      </c>
      <c r="M315">
        <f>CRI!G315*Planck!H315</f>
        <v>4.2922768328471924E-4</v>
      </c>
      <c r="N315">
        <f>CRI!G315*Planck!I315</f>
        <v>1.5513485385499777E-4</v>
      </c>
      <c r="O315">
        <f>CRI!G315*Planck!J315</f>
        <v>0</v>
      </c>
      <c r="P315">
        <f>CRI!H315*Planck!H315</f>
        <v>6.5126492574795543E-4</v>
      </c>
      <c r="Q315">
        <f>CRI!H315*Planck!I315</f>
        <v>2.3538530484245657E-4</v>
      </c>
      <c r="R315">
        <f>CRI!H315*Planck!J315</f>
        <v>0</v>
      </c>
      <c r="S315">
        <f>CRI!I315*Planck!H315</f>
        <v>1.0530149462927134E-3</v>
      </c>
      <c r="T315">
        <f>CRI!I315*Planck!I315</f>
        <v>3.805889651620802E-4</v>
      </c>
      <c r="U315">
        <f>CRI!I315*Planck!J315</f>
        <v>0</v>
      </c>
      <c r="V315">
        <f>CRI!J315*Planck!H315</f>
        <v>1.5914884983742144E-3</v>
      </c>
      <c r="W315">
        <f>CRI!J315*Planck!I315</f>
        <v>5.7520832234723475E-4</v>
      </c>
      <c r="X315">
        <f>CRI!J315*Planck!J315</f>
        <v>0</v>
      </c>
    </row>
    <row r="316" spans="1:24" x14ac:dyDescent="0.25">
      <c r="A316">
        <f>CRI!C316*Planck!H316</f>
        <v>9.2937917917977175E-4</v>
      </c>
      <c r="B316">
        <f>CRI!C316*Planck!I316</f>
        <v>3.358405285110669E-4</v>
      </c>
      <c r="C316">
        <f>CRI!C316*Planck!J316</f>
        <v>0</v>
      </c>
      <c r="D316">
        <f>CRI!D316*Planck!H316</f>
        <v>6.6346672908808334E-4</v>
      </c>
      <c r="E316">
        <f>CRI!D316*Planck!I316</f>
        <v>2.397503859975654E-4</v>
      </c>
      <c r="F316">
        <f>CRI!D316*Planck!J316</f>
        <v>0</v>
      </c>
      <c r="G316">
        <f>CRI!E316*Planck!H316</f>
        <v>6.205971934079024E-4</v>
      </c>
      <c r="H316">
        <f>CRI!E316*Planck!I316</f>
        <v>2.2425904743265108E-4</v>
      </c>
      <c r="I316">
        <f>CRI!E316*Planck!J316</f>
        <v>0</v>
      </c>
      <c r="J316">
        <f>CRI!F316*Planck!H316</f>
        <v>3.3870977483161827E-4</v>
      </c>
      <c r="K316">
        <f>CRI!F316*Planck!I316</f>
        <v>1.2239618913316734E-4</v>
      </c>
      <c r="L316">
        <f>CRI!F316*Planck!J316</f>
        <v>0</v>
      </c>
      <c r="M316">
        <f>CRI!G316*Planck!H316</f>
        <v>3.9290333880467719E-4</v>
      </c>
      <c r="N316">
        <f>CRI!G316*Planck!I316</f>
        <v>1.4197957939447411E-4</v>
      </c>
      <c r="O316">
        <f>CRI!G316*Planck!J316</f>
        <v>0</v>
      </c>
      <c r="P316">
        <f>CRI!H316*Planck!H316</f>
        <v>5.9633141849459246E-4</v>
      </c>
      <c r="Q316">
        <f>CRI!H316*Planck!I316</f>
        <v>2.154903652260958E-4</v>
      </c>
      <c r="R316">
        <f>CRI!H316*Planck!J316</f>
        <v>0</v>
      </c>
      <c r="S316">
        <f>CRI!I316*Planck!H316</f>
        <v>9.6274461968557301E-4</v>
      </c>
      <c r="T316">
        <f>CRI!I316*Planck!I316</f>
        <v>3.4789746654508041E-4</v>
      </c>
      <c r="U316">
        <f>CRI!I316*Planck!J316</f>
        <v>0</v>
      </c>
      <c r="V316">
        <f>CRI!J316*Planck!H316</f>
        <v>1.4531154877253786E-3</v>
      </c>
      <c r="W316">
        <f>CRI!J316*Planck!I316</f>
        <v>5.2509791946921819E-4</v>
      </c>
      <c r="X316">
        <f>CRI!J316*Planck!J316</f>
        <v>0</v>
      </c>
    </row>
    <row r="317" spans="1:24" x14ac:dyDescent="0.25">
      <c r="A317">
        <f>CRI!C317*Planck!H317</f>
        <v>8.4967951858518065E-4</v>
      </c>
      <c r="B317">
        <f>CRI!C317*Planck!I317</f>
        <v>3.0698963919589578E-4</v>
      </c>
      <c r="C317">
        <f>CRI!C317*Planck!J317</f>
        <v>0</v>
      </c>
      <c r="D317">
        <f>CRI!D317*Planck!H317</f>
        <v>6.0585843933899837E-4</v>
      </c>
      <c r="E317">
        <f>CRI!D317*Planck!I317</f>
        <v>2.1889696012229089E-4</v>
      </c>
      <c r="F317">
        <f>CRI!D317*Planck!J317</f>
        <v>0</v>
      </c>
      <c r="G317">
        <f>CRI!E317*Planck!H317</f>
        <v>5.7630436912733994E-4</v>
      </c>
      <c r="H317">
        <f>CRI!E317*Planck!I317</f>
        <v>2.0821905962852059E-4</v>
      </c>
      <c r="I317">
        <f>CRI!E317*Planck!J317</f>
        <v>0</v>
      </c>
      <c r="J317">
        <f>CRI!F317*Planck!H317</f>
        <v>3.1031773722241382E-4</v>
      </c>
      <c r="K317">
        <f>CRI!F317*Planck!I317</f>
        <v>1.1211795518458803E-4</v>
      </c>
      <c r="L317">
        <f>CRI!F317*Planck!J317</f>
        <v>0</v>
      </c>
      <c r="M317">
        <f>CRI!G317*Planck!H317</f>
        <v>3.6019023070458747E-4</v>
      </c>
      <c r="N317">
        <f>CRI!G317*Planck!I317</f>
        <v>1.3013691226782537E-4</v>
      </c>
      <c r="O317">
        <f>CRI!G317*Planck!J317</f>
        <v>0</v>
      </c>
      <c r="P317">
        <f>CRI!H317*Planck!H317</f>
        <v>5.4675029891568141E-4</v>
      </c>
      <c r="Q317">
        <f>CRI!H317*Planck!I317</f>
        <v>1.975411591347503E-4</v>
      </c>
      <c r="R317">
        <f>CRI!H317*Planck!J317</f>
        <v>0</v>
      </c>
      <c r="S317">
        <f>CRI!I317*Planck!H317</f>
        <v>8.8108071818506775E-4</v>
      </c>
      <c r="T317">
        <f>CRI!I317*Planck!I317</f>
        <v>3.183349084705267E-4</v>
      </c>
      <c r="U317">
        <f>CRI!I317*Planck!J317</f>
        <v>0</v>
      </c>
      <c r="V317">
        <f>CRI!J317*Planck!H317</f>
        <v>1.3280860301364019E-3</v>
      </c>
      <c r="W317">
        <f>CRI!J317*Planck!I317</f>
        <v>4.7983815343880225E-4</v>
      </c>
      <c r="X317">
        <f>CRI!J317*Planck!J317</f>
        <v>0</v>
      </c>
    </row>
    <row r="318" spans="1:24" x14ac:dyDescent="0.25">
      <c r="A318">
        <f>CRI!C318*Planck!H318</f>
        <v>7.7780480302317909E-4</v>
      </c>
      <c r="B318">
        <f>CRI!C318*Planck!I318</f>
        <v>2.8097884561021188E-4</v>
      </c>
      <c r="C318">
        <f>CRI!C318*Planck!J318</f>
        <v>0</v>
      </c>
      <c r="D318">
        <f>CRI!D318*Planck!H318</f>
        <v>5.541267927706402E-4</v>
      </c>
      <c r="E318">
        <f>CRI!D318*Planck!I318</f>
        <v>2.0017606724619788E-4</v>
      </c>
      <c r="F318">
        <f>CRI!D318*Planck!J318</f>
        <v>0</v>
      </c>
      <c r="G318">
        <f>CRI!E318*Planck!H318</f>
        <v>5.3621903666280864E-4</v>
      </c>
      <c r="H318">
        <f>CRI!E318*Planck!I318</f>
        <v>1.9370696263397319E-4</v>
      </c>
      <c r="I318">
        <f>CRI!E318*Planck!J318</f>
        <v>0</v>
      </c>
      <c r="J318">
        <f>CRI!F318*Planck!H318</f>
        <v>2.8466574567638075E-4</v>
      </c>
      <c r="K318">
        <f>CRI!F318*Planck!I318</f>
        <v>1.028343516188547E-4</v>
      </c>
      <c r="L318">
        <f>CRI!F318*Planck!J318</f>
        <v>0</v>
      </c>
      <c r="M318">
        <f>CRI!G318*Planck!H318</f>
        <v>3.3078666470881513E-4</v>
      </c>
      <c r="N318">
        <f>CRI!G318*Planck!I318</f>
        <v>1.19495347459773E-4</v>
      </c>
      <c r="O318">
        <f>CRI!G318*Planck!J318</f>
        <v>0</v>
      </c>
      <c r="P318">
        <f>CRI!H318*Planck!H318</f>
        <v>5.0192399430535727E-4</v>
      </c>
      <c r="Q318">
        <f>CRI!H318*Planck!I318</f>
        <v>1.8131801700867493E-4</v>
      </c>
      <c r="R318">
        <f>CRI!H318*Planck!J318</f>
        <v>0</v>
      </c>
      <c r="S318">
        <f>CRI!I318*Planck!H318</f>
        <v>8.0753843580599395E-4</v>
      </c>
      <c r="T318">
        <f>CRI!I318*Planck!I318</f>
        <v>2.9172000043805663E-4</v>
      </c>
      <c r="U318">
        <f>CRI!I318*Planck!J318</f>
        <v>0</v>
      </c>
      <c r="V318">
        <f>CRI!J318*Planck!H318</f>
        <v>1.2155311810929136E-3</v>
      </c>
      <c r="W318">
        <f>CRI!J318*Planck!I318</f>
        <v>4.391057328769493E-4</v>
      </c>
      <c r="X318">
        <f>CRI!J318*Planck!J318</f>
        <v>0</v>
      </c>
    </row>
    <row r="319" spans="1:24" x14ac:dyDescent="0.25">
      <c r="A319">
        <f>CRI!C319*Planck!H319</f>
        <v>7.1315068235141632E-4</v>
      </c>
      <c r="B319">
        <f>CRI!C319*Planck!I319</f>
        <v>2.575860674388617E-4</v>
      </c>
      <c r="C319">
        <f>CRI!C319*Planck!J319</f>
        <v>0</v>
      </c>
      <c r="D319">
        <f>CRI!D319*Planck!H319</f>
        <v>5.0751447995501099E-4</v>
      </c>
      <c r="E319">
        <f>CRI!D319*Planck!I319</f>
        <v>1.8331141271413895E-4</v>
      </c>
      <c r="F319">
        <f>CRI!D319*Planck!J319</f>
        <v>0</v>
      </c>
      <c r="G319">
        <f>CRI!E319*Planck!H319</f>
        <v>4.9977797873618462E-4</v>
      </c>
      <c r="H319">
        <f>CRI!E319*Planck!I319</f>
        <v>1.8051703142276488E-4</v>
      </c>
      <c r="I319">
        <f>CRI!E319*Planck!J319</f>
        <v>0</v>
      </c>
      <c r="J319">
        <f>CRI!F319*Planck!H319</f>
        <v>2.6133901117195537E-4</v>
      </c>
      <c r="K319">
        <f>CRI!F319*Planck!I319</f>
        <v>9.4394200022616069E-5</v>
      </c>
      <c r="L319">
        <f>CRI!F319*Planck!J319</f>
        <v>0</v>
      </c>
      <c r="M319">
        <f>CRI!G319*Planck!H319</f>
        <v>3.0435395794863008E-4</v>
      </c>
      <c r="N319">
        <f>CRI!G319*Planck!I319</f>
        <v>1.099309600026559E-4</v>
      </c>
      <c r="O319">
        <f>CRI!G319*Planck!J319</f>
        <v>0</v>
      </c>
      <c r="P319">
        <f>CRI!H319*Planck!H319</f>
        <v>4.6140493269080578E-4</v>
      </c>
      <c r="Q319">
        <f>CRI!H319*Planck!I319</f>
        <v>1.6665690021754951E-4</v>
      </c>
      <c r="R319">
        <f>CRI!H319*Planck!J319</f>
        <v>0</v>
      </c>
      <c r="S319">
        <f>CRI!I319*Planck!H319</f>
        <v>7.4146627681232098E-4</v>
      </c>
      <c r="T319">
        <f>CRI!I319*Planck!I319</f>
        <v>2.6781350296529083E-4</v>
      </c>
      <c r="U319">
        <f>CRI!I319*Planck!J319</f>
        <v>0</v>
      </c>
      <c r="V319">
        <f>CRI!J319*Planck!H319</f>
        <v>1.1140561755109996E-3</v>
      </c>
      <c r="W319">
        <f>CRI!J319*Planck!I319</f>
        <v>4.0239090595786599E-4</v>
      </c>
      <c r="X319">
        <f>CRI!J319*Planck!J319</f>
        <v>0</v>
      </c>
    </row>
    <row r="320" spans="1:24" x14ac:dyDescent="0.25">
      <c r="A320">
        <f>CRI!C320*Planck!H320</f>
        <v>6.5439421356372235E-4</v>
      </c>
      <c r="B320">
        <f>CRI!C320*Planck!I320</f>
        <v>2.3633387479544214E-4</v>
      </c>
      <c r="C320">
        <f>CRI!C320*Planck!J320</f>
        <v>0</v>
      </c>
      <c r="D320">
        <f>CRI!D320*Planck!H320</f>
        <v>4.6529655766074346E-4</v>
      </c>
      <c r="E320">
        <f>CRI!D320*Planck!I320</f>
        <v>1.6804142842598098E-4</v>
      </c>
      <c r="F320">
        <f>CRI!D320*Planck!J320</f>
        <v>0</v>
      </c>
      <c r="G320">
        <f>CRI!E320*Planck!H320</f>
        <v>4.6628956860697064E-4</v>
      </c>
      <c r="H320">
        <f>CRI!E320*Planck!I320</f>
        <v>1.6840005342567057E-4</v>
      </c>
      <c r="I320">
        <f>CRI!E320*Planck!J320</f>
        <v>0</v>
      </c>
      <c r="J320">
        <f>CRI!F320*Planck!H320</f>
        <v>2.4016679028037764E-4</v>
      </c>
      <c r="K320">
        <f>CRI!F320*Planck!I320</f>
        <v>8.6736017782068845E-5</v>
      </c>
      <c r="L320">
        <f>CRI!F320*Planck!J320</f>
        <v>0</v>
      </c>
      <c r="M320">
        <f>CRI!G320*Planck!H320</f>
        <v>2.8045466295588102E-4</v>
      </c>
      <c r="N320">
        <f>CRI!G320*Planck!I320</f>
        <v>1.0128594634090377E-4</v>
      </c>
      <c r="O320">
        <f>CRI!G320*Planck!J320</f>
        <v>0</v>
      </c>
      <c r="P320">
        <f>CRI!H320*Planck!H320</f>
        <v>4.2458310886542841E-4</v>
      </c>
      <c r="Q320">
        <f>CRI!H320*Planck!I320</f>
        <v>1.5333780343870765E-4</v>
      </c>
      <c r="R320">
        <f>CRI!H320*Planck!J320</f>
        <v>0</v>
      </c>
      <c r="S320">
        <f>CRI!I320*Planck!H320</f>
        <v>6.8163108523166833E-4</v>
      </c>
      <c r="T320">
        <f>CRI!I320*Planck!I320</f>
        <v>2.4617044621549954E-4</v>
      </c>
      <c r="U320">
        <f>CRI!I320*Planck!J320</f>
        <v>0</v>
      </c>
      <c r="V320">
        <f>CRI!J320*Planck!H320</f>
        <v>1.0220919810809928E-3</v>
      </c>
      <c r="W320">
        <f>CRI!J320*Planck!I320</f>
        <v>3.6912758896621739E-4</v>
      </c>
      <c r="X320">
        <f>CRI!J320*Planck!J320</f>
        <v>0</v>
      </c>
    </row>
    <row r="321" spans="1:24" x14ac:dyDescent="0.25">
      <c r="A321">
        <f>CRI!C321*Planck!H321</f>
        <v>6.0075783667983527E-4</v>
      </c>
      <c r="B321">
        <f>CRI!C321*Planck!I321</f>
        <v>2.1694459498527766E-4</v>
      </c>
      <c r="C321">
        <f>CRI!C321*Planck!J321</f>
        <v>0</v>
      </c>
      <c r="D321">
        <f>CRI!D321*Planck!H321</f>
        <v>4.2678919304956896E-4</v>
      </c>
      <c r="E321">
        <f>CRI!D321*Planck!I321</f>
        <v>1.5412134969714332E-4</v>
      </c>
      <c r="F321">
        <f>CRI!D321*Planck!J321</f>
        <v>0</v>
      </c>
      <c r="G321">
        <f>CRI!E321*Planck!H321</f>
        <v>4.3524690571670983E-4</v>
      </c>
      <c r="H321">
        <f>CRI!E321*Planck!I321</f>
        <v>1.5717558376126354E-4</v>
      </c>
      <c r="I321">
        <f>CRI!E321*Planck!J321</f>
        <v>0</v>
      </c>
      <c r="J321">
        <f>CRI!F321*Planck!H321</f>
        <v>2.2081135994058489E-4</v>
      </c>
      <c r="K321">
        <f>CRI!F321*Planck!I321</f>
        <v>7.9739003181723226E-5</v>
      </c>
      <c r="L321">
        <f>CRI!F321*Planck!J321</f>
        <v>0</v>
      </c>
      <c r="M321">
        <f>CRI!G321*Planck!H321</f>
        <v>2.5828553298883977E-4</v>
      </c>
      <c r="N321">
        <f>CRI!G321*Planck!I321</f>
        <v>9.3271609496594358E-5</v>
      </c>
      <c r="O321">
        <f>CRI!G321*Planck!J321</f>
        <v>0</v>
      </c>
      <c r="P321">
        <f>CRI!H321*Planck!H321</f>
        <v>3.9113668119115978E-4</v>
      </c>
      <c r="Q321">
        <f>CRI!H321*Planck!I321</f>
        <v>1.412465784114673E-4</v>
      </c>
      <c r="R321">
        <f>CRI!H321*Planck!J321</f>
        <v>0</v>
      </c>
      <c r="S321">
        <f>CRI!I321*Planck!H321</f>
        <v>6.2691168661976318E-4</v>
      </c>
      <c r="T321">
        <f>CRI!I321*Planck!I321</f>
        <v>2.263892264758648E-4</v>
      </c>
      <c r="U321">
        <f>CRI!I321*Planck!J321</f>
        <v>0</v>
      </c>
      <c r="V321">
        <f>CRI!J321*Planck!H321</f>
        <v>9.380253941141288E-4</v>
      </c>
      <c r="W321">
        <f>CRI!J321*Planck!I321</f>
        <v>3.3873805181911773E-4</v>
      </c>
      <c r="X321">
        <f>CRI!J321*Planck!J321</f>
        <v>0</v>
      </c>
    </row>
    <row r="322" spans="1:24" x14ac:dyDescent="0.25">
      <c r="A322">
        <f>CRI!C322*Planck!H322</f>
        <v>5.5122686349723545E-4</v>
      </c>
      <c r="B322">
        <f>CRI!C322*Planck!I322</f>
        <v>1.9905808123713901E-4</v>
      </c>
      <c r="C322">
        <f>CRI!C322*Planck!J322</f>
        <v>0</v>
      </c>
      <c r="D322">
        <f>CRI!D322*Planck!H322</f>
        <v>3.9134721044825377E-4</v>
      </c>
      <c r="E322">
        <f>CRI!D322*Planck!I322</f>
        <v>1.413226204454147E-4</v>
      </c>
      <c r="F322">
        <f>CRI!D322*Planck!J322</f>
        <v>0</v>
      </c>
      <c r="G322">
        <f>CRI!E322*Planck!H322</f>
        <v>4.0566479131831185E-4</v>
      </c>
      <c r="H322">
        <f>CRI!E322*Planck!I322</f>
        <v>1.4649296021780793E-4</v>
      </c>
      <c r="I322">
        <f>CRI!E322*Planck!J322</f>
        <v>0</v>
      </c>
      <c r="J322">
        <f>CRI!F322*Planck!H322</f>
        <v>2.0283239565915592E-4</v>
      </c>
      <c r="K322">
        <f>CRI!F322*Planck!I322</f>
        <v>7.3246480108903964E-5</v>
      </c>
      <c r="L322">
        <f>CRI!F322*Planck!J322</f>
        <v>0</v>
      </c>
      <c r="M322">
        <f>CRI!G322*Planck!H322</f>
        <v>2.3743321609512956E-4</v>
      </c>
      <c r="N322">
        <f>CRI!G322*Planck!I322</f>
        <v>8.5741467892187578E-5</v>
      </c>
      <c r="O322">
        <f>CRI!G322*Planck!J322</f>
        <v>0</v>
      </c>
      <c r="P322">
        <f>CRI!H322*Planck!H322</f>
        <v>3.6032578522979459E-4</v>
      </c>
      <c r="Q322">
        <f>CRI!H322*Planck!I322</f>
        <v>1.3012021760522939E-4</v>
      </c>
      <c r="R322">
        <f>CRI!H322*Planck!J322</f>
        <v>0</v>
      </c>
      <c r="S322">
        <f>CRI!I322*Planck!H322</f>
        <v>5.7628263001983709E-4</v>
      </c>
      <c r="T322">
        <f>CRI!I322*Planck!I322</f>
        <v>2.0810617583882712E-4</v>
      </c>
      <c r="U322">
        <f>CRI!I322*Planck!J322</f>
        <v>0</v>
      </c>
      <c r="V322">
        <f>CRI!J322*Planck!H322</f>
        <v>8.6024798394265529E-4</v>
      </c>
      <c r="W322">
        <f>CRI!J322*Planck!I322</f>
        <v>3.1065124799129265E-4</v>
      </c>
      <c r="X322">
        <f>CRI!J322*Planck!J322</f>
        <v>0</v>
      </c>
    </row>
    <row r="323" spans="1:24" x14ac:dyDescent="0.25">
      <c r="A323">
        <f>CRI!C323*Planck!H323</f>
        <v>5.0520997865043723E-4</v>
      </c>
      <c r="B323">
        <f>CRI!C323*Planck!I323</f>
        <v>1.8244057803917517E-4</v>
      </c>
      <c r="C323">
        <f>CRI!C323*Planck!J323</f>
        <v>0</v>
      </c>
      <c r="D323">
        <f>CRI!D323*Planck!H323</f>
        <v>3.5841270445581644E-4</v>
      </c>
      <c r="E323">
        <f>CRI!D323*Planck!I323</f>
        <v>1.2942939320433912E-4</v>
      </c>
      <c r="F323">
        <f>CRI!D323*Planck!J323</f>
        <v>0</v>
      </c>
      <c r="G323">
        <f>CRI!E323*Planck!H323</f>
        <v>3.7754116535236045E-4</v>
      </c>
      <c r="H323">
        <f>CRI!E323*Planck!I323</f>
        <v>1.3633703084104523E-4</v>
      </c>
      <c r="I323">
        <f>CRI!E323*Planck!J323</f>
        <v>0</v>
      </c>
      <c r="J323">
        <f>CRI!F323*Planck!H323</f>
        <v>1.8614725089608278E-4</v>
      </c>
      <c r="K323">
        <f>CRI!F323*Planck!I323</f>
        <v>6.7221182258917213E-5</v>
      </c>
      <c r="L323">
        <f>CRI!F323*Planck!J323</f>
        <v>0</v>
      </c>
      <c r="M323">
        <f>CRI!G323*Planck!H323</f>
        <v>2.1784584323892718E-4</v>
      </c>
      <c r="N323">
        <f>CRI!G323*Planck!I323</f>
        <v>7.8668124628315913E-5</v>
      </c>
      <c r="O323">
        <f>CRI!G323*Planck!J323</f>
        <v>0</v>
      </c>
      <c r="P323">
        <f>CRI!H323*Planck!H323</f>
        <v>3.320700811640044E-4</v>
      </c>
      <c r="Q323">
        <f>CRI!H323*Planck!I323</f>
        <v>1.1991658937321814E-4</v>
      </c>
      <c r="R323">
        <f>CRI!H323*Planck!J323</f>
        <v>0</v>
      </c>
      <c r="S323">
        <f>CRI!I323*Planck!H323</f>
        <v>5.2925718663466399E-4</v>
      </c>
      <c r="T323">
        <f>CRI!I323*Planck!I323</f>
        <v>1.9112446535389144E-4</v>
      </c>
      <c r="U323">
        <f>CRI!I323*Planck!J323</f>
        <v>0</v>
      </c>
      <c r="V323">
        <f>CRI!J323*Planck!H323</f>
        <v>7.879832834467767E-4</v>
      </c>
      <c r="W323">
        <f>CRI!J323*Planck!I323</f>
        <v>2.8455519841722495E-4</v>
      </c>
      <c r="X323">
        <f>CRI!J323*Planck!J323</f>
        <v>0</v>
      </c>
    </row>
    <row r="324" spans="1:24" x14ac:dyDescent="0.25">
      <c r="A324">
        <f>CRI!C324*Planck!H324</f>
        <v>4.6263760386843107E-4</v>
      </c>
      <c r="B324">
        <f>CRI!C324*Planck!I324</f>
        <v>1.6706689704283395E-4</v>
      </c>
      <c r="C324">
        <f>CRI!C324*Planck!J324</f>
        <v>0</v>
      </c>
      <c r="D324">
        <f>CRI!D324*Planck!H324</f>
        <v>3.2786838838167143E-4</v>
      </c>
      <c r="E324">
        <f>CRI!D324*Planck!I324</f>
        <v>1.1839926937918834E-4</v>
      </c>
      <c r="F324">
        <f>CRI!D324*Planck!J324</f>
        <v>0</v>
      </c>
      <c r="G324">
        <f>CRI!E324*Planck!H324</f>
        <v>3.5078015552826981E-4</v>
      </c>
      <c r="H324">
        <f>CRI!E324*Planck!I324</f>
        <v>1.2667312738585119E-4</v>
      </c>
      <c r="I324">
        <f>CRI!E324*Planck!J324</f>
        <v>0</v>
      </c>
      <c r="J324">
        <f>CRI!F324*Planck!H324</f>
        <v>1.7058761128799203E-4</v>
      </c>
      <c r="K324">
        <f>CRI!F324*Planck!I324</f>
        <v>6.1602305246114176E-5</v>
      </c>
      <c r="L324">
        <f>CRI!F324*Planck!J324</f>
        <v>0</v>
      </c>
      <c r="M324">
        <f>CRI!G324*Planck!H324</f>
        <v>1.9970256429960824E-4</v>
      </c>
      <c r="N324">
        <f>CRI!G324*Planck!I324</f>
        <v>7.2116247079908439E-5</v>
      </c>
      <c r="O324">
        <f>CRI!G324*Planck!J324</f>
        <v>0</v>
      </c>
      <c r="P324">
        <f>CRI!H324*Planck!H324</f>
        <v>3.060571864691892E-4</v>
      </c>
      <c r="Q324">
        <f>CRI!H324*Planck!I324</f>
        <v>1.1052284559991979E-4</v>
      </c>
      <c r="R324">
        <f>CRI!H324*Planck!J324</f>
        <v>0</v>
      </c>
      <c r="S324">
        <f>CRI!I324*Planck!H324</f>
        <v>4.8564942239994911E-4</v>
      </c>
      <c r="T324">
        <f>CRI!I324*Planck!I324</f>
        <v>1.7537688543380539E-4</v>
      </c>
      <c r="U324">
        <f>CRI!I324*Planck!J324</f>
        <v>0</v>
      </c>
      <c r="V324">
        <f>CRI!J324*Planck!H324</f>
        <v>7.2107033111587005E-4</v>
      </c>
      <c r="W324">
        <f>CRI!J324*Planck!I324</f>
        <v>2.6039167971187382E-4</v>
      </c>
      <c r="X324">
        <f>CRI!J324*Planck!J324</f>
        <v>0</v>
      </c>
    </row>
    <row r="325" spans="1:24" x14ac:dyDescent="0.25">
      <c r="A325">
        <f>CRI!C325*Planck!H325</f>
        <v>4.2339509553379438E-4</v>
      </c>
      <c r="B325">
        <f>CRI!C325*Planck!I325</f>
        <v>1.5289570972833364E-4</v>
      </c>
      <c r="C325">
        <f>CRI!C325*Planck!J325</f>
        <v>0</v>
      </c>
      <c r="D325">
        <f>CRI!D325*Planck!H325</f>
        <v>2.9974469041789382E-4</v>
      </c>
      <c r="E325">
        <f>CRI!D325*Planck!I325</f>
        <v>1.08243287799458E-4</v>
      </c>
      <c r="F325">
        <f>CRI!D325*Planck!J325</f>
        <v>0</v>
      </c>
      <c r="G325">
        <f>CRI!E325*Planck!H325</f>
        <v>3.2564629267385224E-4</v>
      </c>
      <c r="H325">
        <f>CRI!E325*Planck!I325</f>
        <v>1.1759682992075468E-4</v>
      </c>
      <c r="I325">
        <f>CRI!E325*Planck!J325</f>
        <v>0</v>
      </c>
      <c r="J325">
        <f>CRI!F325*Planck!H325</f>
        <v>1.5632486449885881E-4</v>
      </c>
      <c r="K325">
        <f>CRI!F325*Planck!I325</f>
        <v>5.6451766583656266E-5</v>
      </c>
      <c r="L325">
        <f>CRI!F325*Planck!J325</f>
        <v>0</v>
      </c>
      <c r="M325">
        <f>CRI!G325*Planck!H325</f>
        <v>1.8286714242899291E-4</v>
      </c>
      <c r="N325">
        <f>CRI!G325*Planck!I325</f>
        <v>6.6036668404066283E-5</v>
      </c>
      <c r="O325">
        <f>CRI!G325*Planck!J325</f>
        <v>0</v>
      </c>
      <c r="P325">
        <f>CRI!H325*Planck!H325</f>
        <v>2.8208034682990798E-4</v>
      </c>
      <c r="Q325">
        <f>CRI!H325*Planck!I325</f>
        <v>1.0186437038104719E-4</v>
      </c>
      <c r="R325">
        <f>CRI!H325*Planck!J325</f>
        <v>0</v>
      </c>
      <c r="S325">
        <f>CRI!I325*Planck!H325</f>
        <v>4.4526959355207732E-4</v>
      </c>
      <c r="T325">
        <f>CRI!I325*Planck!I325</f>
        <v>1.6079499088377501E-4</v>
      </c>
      <c r="U325">
        <f>CRI!I325*Planck!J325</f>
        <v>0</v>
      </c>
      <c r="V325">
        <f>CRI!J325*Planck!H325</f>
        <v>6.5943831891936632E-4</v>
      </c>
      <c r="W325">
        <f>CRI!J325*Planck!I325</f>
        <v>2.3813523315880761E-4</v>
      </c>
      <c r="X325">
        <f>CRI!J325*Planck!J325</f>
        <v>0</v>
      </c>
    </row>
    <row r="326" spans="1:24" x14ac:dyDescent="0.25">
      <c r="A326">
        <f>CRI!C326*Planck!H326</f>
        <v>3.8736894140105647E-4</v>
      </c>
      <c r="B326">
        <f>CRI!C326*Planck!I326</f>
        <v>1.3988601348316972E-4</v>
      </c>
      <c r="C326">
        <f>CRI!C326*Planck!J326</f>
        <v>0</v>
      </c>
      <c r="D326">
        <f>CRI!D326*Planck!H326</f>
        <v>2.738701763751635E-4</v>
      </c>
      <c r="E326">
        <f>CRI!D326*Planck!I326</f>
        <v>9.8899532436674871E-5</v>
      </c>
      <c r="F326">
        <f>CRI!D326*Planck!J326</f>
        <v>0</v>
      </c>
      <c r="G326">
        <f>CRI!E326*Planck!H326</f>
        <v>3.0216116647748789E-4</v>
      </c>
      <c r="H326">
        <f>CRI!E326*Planck!I326</f>
        <v>1.0911592667982772E-4</v>
      </c>
      <c r="I326">
        <f>CRI!E326*Planck!J326</f>
        <v>0</v>
      </c>
      <c r="J326">
        <f>CRI!F326*Planck!H326</f>
        <v>1.4304527244045063E-4</v>
      </c>
      <c r="K326">
        <f>CRI!F326*Planck!I326</f>
        <v>5.1656265566710686E-5</v>
      </c>
      <c r="L326">
        <f>CRI!F326*Planck!J326</f>
        <v>0</v>
      </c>
      <c r="M326">
        <f>CRI!G326*Planck!H326</f>
        <v>1.6731860714362833E-4</v>
      </c>
      <c r="N326">
        <f>CRI!G326*Planck!I326</f>
        <v>6.042181092326194E-5</v>
      </c>
      <c r="O326">
        <f>CRI!G326*Planck!J326</f>
        <v>0</v>
      </c>
      <c r="P326">
        <f>CRI!H326*Planck!H326</f>
        <v>2.5997578478644803E-4</v>
      </c>
      <c r="Q326">
        <f>CRI!H326*Planck!I326</f>
        <v>9.3882013370511045E-5</v>
      </c>
      <c r="R326">
        <f>CRI!H326*Planck!J326</f>
        <v>0</v>
      </c>
      <c r="S326">
        <f>CRI!I326*Planck!H326</f>
        <v>4.0821052878412976E-4</v>
      </c>
      <c r="T326">
        <f>CRI!I326*Planck!I326</f>
        <v>1.4741229208241547E-4</v>
      </c>
      <c r="U326">
        <f>CRI!I326*Planck!J326</f>
        <v>0</v>
      </c>
      <c r="V326">
        <f>CRI!J326*Planck!H326</f>
        <v>6.0281571218029567E-4</v>
      </c>
      <c r="W326">
        <f>CRI!J326*Planck!I326</f>
        <v>2.1768778502717984E-4</v>
      </c>
      <c r="X326">
        <f>CRI!J326*Planck!J326</f>
        <v>0</v>
      </c>
    </row>
    <row r="327" spans="1:24" x14ac:dyDescent="0.25">
      <c r="A327">
        <f>CRI!C327*Planck!H327</f>
        <v>3.5444667879968905E-4</v>
      </c>
      <c r="B327">
        <f>CRI!C327*Planck!I327</f>
        <v>1.2799717346404394E-4</v>
      </c>
      <c r="C327">
        <f>CRI!C327*Planck!J327</f>
        <v>0</v>
      </c>
      <c r="D327">
        <f>CRI!D327*Planck!H327</f>
        <v>2.503327515496724E-4</v>
      </c>
      <c r="E327">
        <f>CRI!D327*Planck!I327</f>
        <v>9.0399731582596911E-5</v>
      </c>
      <c r="F327">
        <f>CRI!D327*Planck!J327</f>
        <v>0</v>
      </c>
      <c r="G327">
        <f>CRI!E327*Planck!H327</f>
        <v>2.8018895127578011E-4</v>
      </c>
      <c r="H327">
        <f>CRI!E327*Planck!I327</f>
        <v>1.0118135094565892E-4</v>
      </c>
      <c r="I327">
        <f>CRI!E327*Planck!J327</f>
        <v>0</v>
      </c>
      <c r="J327">
        <f>CRI!F327*Planck!H327</f>
        <v>1.3090795264524154E-4</v>
      </c>
      <c r="K327">
        <f>CRI!F327*Planck!I327</f>
        <v>4.7273254130348844E-5</v>
      </c>
      <c r="L327">
        <f>CRI!F327*Planck!J327</f>
        <v>0</v>
      </c>
      <c r="M327">
        <f>CRI!G327*Planck!H327</f>
        <v>1.5310871654414216E-4</v>
      </c>
      <c r="N327">
        <f>CRI!G327*Planck!I327</f>
        <v>5.5290355708010343E-5</v>
      </c>
      <c r="O327">
        <f>CRI!G327*Planck!J327</f>
        <v>0</v>
      </c>
      <c r="P327">
        <f>CRI!H327*Planck!H327</f>
        <v>2.3961514139158246E-4</v>
      </c>
      <c r="Q327">
        <f>CRI!H327*Planck!I327</f>
        <v>8.6529406683036176E-5</v>
      </c>
      <c r="R327">
        <f>CRI!H327*Planck!J327</f>
        <v>0</v>
      </c>
      <c r="S327">
        <f>CRI!I327*Planck!H327</f>
        <v>3.7435081195042754E-4</v>
      </c>
      <c r="T327">
        <f>CRI!I327*Planck!I327</f>
        <v>1.3518491970608527E-4</v>
      </c>
      <c r="U327">
        <f>CRI!I327*Planck!J327</f>
        <v>0</v>
      </c>
      <c r="V327">
        <f>CRI!J327*Planck!H327</f>
        <v>5.5119137955891167E-4</v>
      </c>
      <c r="W327">
        <f>CRI!J327*Planck!I327</f>
        <v>1.9904528054883722E-4</v>
      </c>
      <c r="X327">
        <f>CRI!J327*Planck!J327</f>
        <v>0</v>
      </c>
    </row>
    <row r="328" spans="1:24" x14ac:dyDescent="0.25">
      <c r="A328">
        <f>CRI!C328*Planck!H328</f>
        <v>3.2438899673098296E-4</v>
      </c>
      <c r="B328">
        <f>CRI!C328*Planck!I328</f>
        <v>1.171428002787482E-4</v>
      </c>
      <c r="C328">
        <f>CRI!C328*Planck!J328</f>
        <v>0</v>
      </c>
      <c r="D328">
        <f>CRI!D328*Planck!H328</f>
        <v>2.2886512118239468E-4</v>
      </c>
      <c r="E328">
        <f>CRI!D328*Planck!I328</f>
        <v>8.2647381543814565E-5</v>
      </c>
      <c r="F328">
        <f>CRI!D328*Planck!J328</f>
        <v>0</v>
      </c>
      <c r="G328">
        <f>CRI!E328*Planck!H328</f>
        <v>2.5981933891881408E-4</v>
      </c>
      <c r="H328">
        <f>CRI!E328*Planck!I328</f>
        <v>9.3825515767304791E-5</v>
      </c>
      <c r="I328">
        <f>CRI!E328*Planck!J328</f>
        <v>0</v>
      </c>
      <c r="J328">
        <f>CRI!F328*Planck!H328</f>
        <v>1.1968497310303321E-4</v>
      </c>
      <c r="K328">
        <f>CRI!F328*Planck!I328</f>
        <v>4.3220433004399971E-5</v>
      </c>
      <c r="L328">
        <f>CRI!F328*Planck!J328</f>
        <v>0</v>
      </c>
      <c r="M328">
        <f>CRI!G328*Planck!H328</f>
        <v>1.3999430148213188E-4</v>
      </c>
      <c r="N328">
        <f>CRI!G328*Planck!I328</f>
        <v>5.0554502970038351E-5</v>
      </c>
      <c r="O328">
        <f>CRI!G328*Planck!J328</f>
        <v>0</v>
      </c>
      <c r="P328">
        <f>CRI!H328*Planck!H328</f>
        <v>2.2081142199757974E-4</v>
      </c>
      <c r="Q328">
        <f>CRI!H328*Planck!I328</f>
        <v>7.9739043453992469E-5</v>
      </c>
      <c r="R328">
        <f>CRI!H328*Planck!J328</f>
        <v>0</v>
      </c>
      <c r="S328">
        <f>CRI!I328*Planck!H328</f>
        <v>3.4336771394041652E-4</v>
      </c>
      <c r="T328">
        <f>CRI!I328*Planck!I328</f>
        <v>1.239963622121551E-4</v>
      </c>
      <c r="U328">
        <f>CRI!I328*Planck!J328</f>
        <v>0</v>
      </c>
      <c r="V328">
        <f>CRI!J328*Planck!H328</f>
        <v>5.0409153680259393E-4</v>
      </c>
      <c r="W328">
        <f>CRI!J328*Planck!I328</f>
        <v>1.8203667452643124E-4</v>
      </c>
      <c r="X328">
        <f>CRI!J328*Planck!J328</f>
        <v>0</v>
      </c>
    </row>
    <row r="329" spans="1:24" x14ac:dyDescent="0.25">
      <c r="A329">
        <f>CRI!C329*Planck!H329</f>
        <v>2.9687223345074403E-4</v>
      </c>
      <c r="B329">
        <f>CRI!C329*Planck!I329</f>
        <v>1.072060002540586E-4</v>
      </c>
      <c r="C329">
        <f>CRI!C329*Planck!J329</f>
        <v>0</v>
      </c>
      <c r="D329">
        <f>CRI!D329*Planck!H329</f>
        <v>2.092327825744778E-4</v>
      </c>
      <c r="E329">
        <f>CRI!D329*Planck!I329</f>
        <v>7.5557789561880756E-5</v>
      </c>
      <c r="F329">
        <f>CRI!D329*Planck!J329</f>
        <v>0</v>
      </c>
      <c r="G329">
        <f>CRI!E329*Planck!H329</f>
        <v>2.4075223420541567E-4</v>
      </c>
      <c r="H329">
        <f>CRI!E329*Planck!I329</f>
        <v>8.6940040775734193E-5</v>
      </c>
      <c r="I329">
        <f>CRI!E329*Planck!J329</f>
        <v>0</v>
      </c>
      <c r="J329">
        <f>CRI!F329*Planck!H329</f>
        <v>1.0942118574317455E-4</v>
      </c>
      <c r="K329">
        <f>CRI!F329*Planck!I329</f>
        <v>3.9513994051344866E-5</v>
      </c>
      <c r="L329">
        <f>CRI!F329*Planck!J329</f>
        <v>0</v>
      </c>
      <c r="M329">
        <f>CRI!G329*Planck!H329</f>
        <v>1.2793566038004657E-4</v>
      </c>
      <c r="N329">
        <f>CRI!G329*Planck!I329</f>
        <v>4.6199909906636822E-5</v>
      </c>
      <c r="O329">
        <f>CRI!G329*Planck!J329</f>
        <v>0</v>
      </c>
      <c r="P329">
        <f>CRI!H329*Planck!H329</f>
        <v>2.0353109315343414E-4</v>
      </c>
      <c r="Q329">
        <f>CRI!H329*Planck!I329</f>
        <v>7.3498805094334089E-5</v>
      </c>
      <c r="R329">
        <f>CRI!H329*Planck!J329</f>
        <v>0</v>
      </c>
      <c r="S329">
        <f>CRI!I329*Planck!H329</f>
        <v>3.1500232453114126E-4</v>
      </c>
      <c r="T329">
        <f>CRI!I329*Planck!I329</f>
        <v>1.1375310816771821E-4</v>
      </c>
      <c r="U329">
        <f>CRI!I329*Planck!J329</f>
        <v>0</v>
      </c>
      <c r="V329">
        <f>CRI!J329*Planck!H329</f>
        <v>4.6093994813942678E-4</v>
      </c>
      <c r="W329">
        <f>CRI!J329*Planck!I329</f>
        <v>1.6645385667413717E-4</v>
      </c>
      <c r="X329">
        <f>CRI!J329*Planck!J329</f>
        <v>0</v>
      </c>
    </row>
    <row r="330" spans="1:24" x14ac:dyDescent="0.25">
      <c r="A330">
        <f>CRI!C330*Planck!H330</f>
        <v>2.7166837802883152E-4</v>
      </c>
      <c r="B330">
        <f>CRI!C330*Planck!I330</f>
        <v>9.8104422668317129E-5</v>
      </c>
      <c r="C330">
        <f>CRI!C330*Planck!J330</f>
        <v>0</v>
      </c>
      <c r="D330">
        <f>CRI!D330*Planck!H330</f>
        <v>1.9126953966482014E-4</v>
      </c>
      <c r="E330">
        <f>CRI!D330*Planck!I330</f>
        <v>6.9070930886407929E-5</v>
      </c>
      <c r="F330">
        <f>CRI!D330*Planck!J330</f>
        <v>0</v>
      </c>
      <c r="G330">
        <f>CRI!E330*Planck!H330</f>
        <v>2.2303059680278963E-4</v>
      </c>
      <c r="H330">
        <f>CRI!E330*Planck!I330</f>
        <v>8.054042982649159E-5</v>
      </c>
      <c r="I330">
        <f>CRI!E330*Planck!J330</f>
        <v>0</v>
      </c>
      <c r="J330">
        <f>CRI!F330*Planck!H330</f>
        <v>9.9912550590845081E-5</v>
      </c>
      <c r="K330">
        <f>CRI!F330*Planck!I330</f>
        <v>3.608025035579826E-5</v>
      </c>
      <c r="L330">
        <f>CRI!F330*Planck!J330</f>
        <v>0</v>
      </c>
      <c r="M330">
        <f>CRI!G330*Planck!H330</f>
        <v>1.1690647415175128E-4</v>
      </c>
      <c r="N330">
        <f>CRI!G330*Planck!I330</f>
        <v>4.2217067131857784E-5</v>
      </c>
      <c r="O330">
        <f>CRI!G330*Planck!J330</f>
        <v>0</v>
      </c>
      <c r="P330">
        <f>CRI!H330*Planck!H330</f>
        <v>1.8757775627055429E-4</v>
      </c>
      <c r="Q330">
        <f>CRI!H330*Planck!I330</f>
        <v>6.773776034540188E-5</v>
      </c>
      <c r="R330">
        <f>CRI!H330*Planck!J330</f>
        <v>0</v>
      </c>
      <c r="S330">
        <f>CRI!I330*Planck!H330</f>
        <v>2.889553002718223E-4</v>
      </c>
      <c r="T330">
        <f>CRI!I330*Planck!I330</f>
        <v>1.0434704663017079E-4</v>
      </c>
      <c r="U330">
        <f>CRI!I330*Planck!J330</f>
        <v>0</v>
      </c>
      <c r="V330">
        <f>CRI!J330*Planck!H330</f>
        <v>4.2150790404689068E-4</v>
      </c>
      <c r="W330">
        <f>CRI!J330*Planck!I330</f>
        <v>1.5221421748343511E-4</v>
      </c>
      <c r="X330">
        <f>CRI!J330*Planck!J330</f>
        <v>0</v>
      </c>
    </row>
    <row r="331" spans="1:24" x14ac:dyDescent="0.25">
      <c r="A331">
        <f>CRI!C331*Planck!H331</f>
        <v>2.4856202901303793E-4</v>
      </c>
      <c r="B331">
        <f>CRI!C331*Planck!I331</f>
        <v>8.9760289146436254E-5</v>
      </c>
      <c r="C331">
        <f>CRI!C331*Planck!J331</f>
        <v>0</v>
      </c>
      <c r="D331">
        <f>CRI!D331*Planck!H331</f>
        <v>1.7481874485565538E-4</v>
      </c>
      <c r="E331">
        <f>CRI!D331*Planck!I331</f>
        <v>6.3130242172418079E-5</v>
      </c>
      <c r="F331">
        <f>CRI!D331*Planck!J331</f>
        <v>0</v>
      </c>
      <c r="G331">
        <f>CRI!E331*Planck!H331</f>
        <v>2.065455066442967E-4</v>
      </c>
      <c r="H331">
        <f>CRI!E331*Planck!I331</f>
        <v>7.4587355405425897E-5</v>
      </c>
      <c r="I331">
        <f>CRI!E331*Planck!J331</f>
        <v>0</v>
      </c>
      <c r="J331">
        <f>CRI!F331*Planck!H331</f>
        <v>9.1268032645365152E-5</v>
      </c>
      <c r="K331">
        <f>CRI!F331*Planck!I331</f>
        <v>3.2958553776709993E-5</v>
      </c>
      <c r="L331">
        <f>CRI!F331*Planck!J331</f>
        <v>0</v>
      </c>
      <c r="M331">
        <f>CRI!G331*Planck!H331</f>
        <v>1.0675626601853632E-4</v>
      </c>
      <c r="N331">
        <f>CRI!G331*Planck!I331</f>
        <v>3.8551637770526302E-5</v>
      </c>
      <c r="O331">
        <f>CRI!G331*Planck!J331</f>
        <v>0</v>
      </c>
      <c r="P331">
        <f>CRI!H331*Planck!H331</f>
        <v>1.7283582224386532E-4</v>
      </c>
      <c r="Q331">
        <f>CRI!H331*Planck!I331</f>
        <v>6.2414172595355098E-5</v>
      </c>
      <c r="R331">
        <f>CRI!H331*Planck!J331</f>
        <v>0</v>
      </c>
      <c r="S331">
        <f>CRI!I331*Planck!H331</f>
        <v>2.6506851994361478E-4</v>
      </c>
      <c r="T331">
        <f>CRI!I331*Planck!I331</f>
        <v>9.5721084544690314E-5</v>
      </c>
      <c r="U331">
        <f>CRI!I331*Planck!J331</f>
        <v>0</v>
      </c>
      <c r="V331">
        <f>CRI!J331*Planck!H331</f>
        <v>3.8538368922655359E-4</v>
      </c>
      <c r="W331">
        <f>CRI!J331*Planck!I331</f>
        <v>1.3916908996378246E-4</v>
      </c>
      <c r="X331">
        <f>CRI!J331*Planck!J331</f>
        <v>0</v>
      </c>
    </row>
    <row r="332" spans="1:24" x14ac:dyDescent="0.25">
      <c r="A332">
        <f>CRI!C332*Planck!H332</f>
        <v>2.2734997292190955E-4</v>
      </c>
      <c r="B332">
        <f>CRI!C332*Planck!I332</f>
        <v>8.2100239498591766E-5</v>
      </c>
      <c r="C332">
        <f>CRI!C332*Planck!J332</f>
        <v>0</v>
      </c>
      <c r="D332">
        <f>CRI!D332*Planck!H332</f>
        <v>1.5973295511323817E-4</v>
      </c>
      <c r="E332">
        <f>CRI!D332*Planck!I332</f>
        <v>5.7682495854614043E-5</v>
      </c>
      <c r="F332">
        <f>CRI!D332*Planck!J332</f>
        <v>0</v>
      </c>
      <c r="G332">
        <f>CRI!E332*Planck!H332</f>
        <v>1.9109157206798432E-4</v>
      </c>
      <c r="H332">
        <f>CRI!E332*Planck!I332</f>
        <v>6.9006666819937046E-5</v>
      </c>
      <c r="I332">
        <f>CRI!E332*Planck!J332</f>
        <v>0</v>
      </c>
      <c r="J332">
        <f>CRI!F332*Planck!H332</f>
        <v>8.3296326286044444E-5</v>
      </c>
      <c r="K332">
        <f>CRI!F332*Planck!I332</f>
        <v>3.0079829126639227E-5</v>
      </c>
      <c r="L332">
        <f>CRI!F332*Planck!J332</f>
        <v>0</v>
      </c>
      <c r="M332">
        <f>CRI!G332*Planck!H332</f>
        <v>9.7505699593663784E-5</v>
      </c>
      <c r="N332">
        <f>CRI!G332*Planck!I332</f>
        <v>3.5211094095301211E-5</v>
      </c>
      <c r="O332">
        <f>CRI!G332*Planck!J332</f>
        <v>0</v>
      </c>
      <c r="P332">
        <f>CRI!H332*Planck!H332</f>
        <v>1.5924297672332026E-4</v>
      </c>
      <c r="Q332">
        <f>CRI!H332*Planck!I332</f>
        <v>5.7505555683280869E-5</v>
      </c>
      <c r="R332">
        <f>CRI!H332*Planck!J332</f>
        <v>0</v>
      </c>
      <c r="S332">
        <f>CRI!I332*Planck!H332</f>
        <v>2.4302928139928261E-4</v>
      </c>
      <c r="T332">
        <f>CRI!I332*Planck!I332</f>
        <v>8.7762324981253257E-5</v>
      </c>
      <c r="U332">
        <f>CRI!I332*Planck!J332</f>
        <v>0</v>
      </c>
      <c r="V332">
        <f>CRI!J332*Planck!H332</f>
        <v>3.522944623509762E-4</v>
      </c>
      <c r="W332">
        <f>CRI!J332*Planck!I332</f>
        <v>1.272199831885506E-4</v>
      </c>
      <c r="X332">
        <f>CRI!J332*Planck!J332</f>
        <v>0</v>
      </c>
    </row>
    <row r="333" spans="1:24" x14ac:dyDescent="0.25">
      <c r="A333">
        <f>CRI!C333*Planck!H333</f>
        <v>2.0785567398589407E-4</v>
      </c>
      <c r="B333">
        <f>CRI!C333*Planck!I333</f>
        <v>7.5060481164288985E-5</v>
      </c>
      <c r="C333">
        <f>CRI!C333*Planck!J333</f>
        <v>0</v>
      </c>
      <c r="D333">
        <f>CRI!D333*Planck!H333</f>
        <v>1.4588405554632547E-4</v>
      </c>
      <c r="E333">
        <f>CRI!D333*Planck!I333</f>
        <v>5.2681397594410485E-5</v>
      </c>
      <c r="F333">
        <f>CRI!D333*Planck!J333</f>
        <v>0</v>
      </c>
      <c r="G333">
        <f>CRI!E333*Planck!H333</f>
        <v>1.7669075604229598E-4</v>
      </c>
      <c r="H333">
        <f>CRI!E333*Planck!I333</f>
        <v>6.3806259947066848E-5</v>
      </c>
      <c r="I333">
        <f>CRI!E333*Planck!J333</f>
        <v>0</v>
      </c>
      <c r="J333">
        <f>CRI!F333*Planck!H333</f>
        <v>7.5986876077997027E-5</v>
      </c>
      <c r="K333">
        <f>CRI!F333*Planck!I333</f>
        <v>2.74402491460143E-5</v>
      </c>
      <c r="L333">
        <f>CRI!F333*Planck!J333</f>
        <v>0</v>
      </c>
      <c r="M333">
        <f>CRI!G333*Planck!H333</f>
        <v>8.9017035735449679E-5</v>
      </c>
      <c r="N333">
        <f>CRI!G333*Planck!I333</f>
        <v>3.2145677844594248E-5</v>
      </c>
      <c r="O333">
        <f>CRI!G333*Planck!J333</f>
        <v>0</v>
      </c>
      <c r="P333">
        <f>CRI!H333*Planck!H333</f>
        <v>1.4664526762253407E-4</v>
      </c>
      <c r="Q333">
        <f>CRI!H333*Planck!I333</f>
        <v>5.2956285181612753E-5</v>
      </c>
      <c r="R333">
        <f>CRI!H333*Planck!J333</f>
        <v>0</v>
      </c>
      <c r="S333">
        <f>CRI!I333*Planck!H333</f>
        <v>2.2272169806243798E-4</v>
      </c>
      <c r="T333">
        <f>CRI!I333*Planck!I333</f>
        <v>8.0428874043768497E-5</v>
      </c>
      <c r="U333">
        <f>CRI!I333*Planck!J333</f>
        <v>0</v>
      </c>
      <c r="V333">
        <f>CRI!J333*Planck!H333</f>
        <v>3.2203748541718009E-4</v>
      </c>
      <c r="W333">
        <f>CRI!J333*Planck!I333</f>
        <v>1.1629361924462867E-4</v>
      </c>
      <c r="X333">
        <f>CRI!J333*Planck!J333</f>
        <v>0</v>
      </c>
    </row>
    <row r="334" spans="1:24" x14ac:dyDescent="0.25">
      <c r="A334">
        <f>CRI!C334*Planck!H334</f>
        <v>1.8995176808536508E-4</v>
      </c>
      <c r="B334">
        <f>CRI!C334*Planck!I334</f>
        <v>6.8595052671711749E-5</v>
      </c>
      <c r="C334">
        <f>CRI!C334*Planck!J334</f>
        <v>0</v>
      </c>
      <c r="D334">
        <f>CRI!D334*Planck!H334</f>
        <v>1.3317893128465735E-4</v>
      </c>
      <c r="E334">
        <f>CRI!D334*Planck!I334</f>
        <v>4.8093344422716078E-5</v>
      </c>
      <c r="F334">
        <f>CRI!D334*Planck!J334</f>
        <v>0</v>
      </c>
      <c r="G334">
        <f>CRI!E334*Planck!H334</f>
        <v>1.6324235711212147E-4</v>
      </c>
      <c r="H334">
        <f>CRI!E334*Planck!I334</f>
        <v>5.8949796557450826E-5</v>
      </c>
      <c r="I334">
        <f>CRI!E334*Planck!J334</f>
        <v>0</v>
      </c>
      <c r="J334">
        <f>CRI!F334*Planck!H334</f>
        <v>6.9248135953601009E-5</v>
      </c>
      <c r="K334">
        <f>CRI!F334*Planck!I334</f>
        <v>2.5006766617831181E-5</v>
      </c>
      <c r="L334">
        <f>CRI!F334*Planck!J334</f>
        <v>0</v>
      </c>
      <c r="M334">
        <f>CRI!G334*Planck!H334</f>
        <v>8.123260366441324E-5</v>
      </c>
      <c r="N334">
        <f>CRI!G334*Planck!I334</f>
        <v>2.9334576788548568E-5</v>
      </c>
      <c r="O334">
        <f>CRI!G334*Planck!J334</f>
        <v>0</v>
      </c>
      <c r="P334">
        <f>CRI!H334*Planck!H334</f>
        <v>1.3501954919246129E-4</v>
      </c>
      <c r="Q334">
        <f>CRI!H334*Planck!I334</f>
        <v>4.8758025165659022E-5</v>
      </c>
      <c r="R334">
        <f>CRI!H334*Planck!J334</f>
        <v>0</v>
      </c>
      <c r="S334">
        <f>CRI!I334*Planck!H334</f>
        <v>2.0402226942502178E-4</v>
      </c>
      <c r="T334">
        <f>CRI!I334*Planck!I334</f>
        <v>7.367616768443115E-5</v>
      </c>
      <c r="U334">
        <f>CRI!I334*Planck!J334</f>
        <v>0</v>
      </c>
      <c r="V334">
        <f>CRI!J334*Planck!H334</f>
        <v>2.9441706000828122E-4</v>
      </c>
      <c r="W334">
        <f>CRI!J334*Planck!I334</f>
        <v>1.0631937750451792E-4</v>
      </c>
      <c r="X334">
        <f>CRI!J334*Planck!J334</f>
        <v>0</v>
      </c>
    </row>
    <row r="335" spans="1:24" x14ac:dyDescent="0.25">
      <c r="A335">
        <f>CRI!C335*Planck!H335</f>
        <v>1.7352326555202929E-4</v>
      </c>
      <c r="B335">
        <f>CRI!C335*Planck!I335</f>
        <v>6.2662429842070579E-5</v>
      </c>
      <c r="C335">
        <f>CRI!C335*Planck!J335</f>
        <v>0</v>
      </c>
      <c r="D335">
        <f>CRI!D335*Planck!H335</f>
        <v>1.215335140134101E-4</v>
      </c>
      <c r="E335">
        <f>CRI!D335*Planck!I335</f>
        <v>4.3887978197610344E-5</v>
      </c>
      <c r="F335">
        <f>CRI!D335*Planck!J335</f>
        <v>0</v>
      </c>
      <c r="G335">
        <f>CRI!E335*Planck!H335</f>
        <v>1.5070305133500607E-4</v>
      </c>
      <c r="H335">
        <f>CRI!E335*Planck!I335</f>
        <v>5.4421632460773735E-5</v>
      </c>
      <c r="I335">
        <f>CRI!E335*Planck!J335</f>
        <v>0</v>
      </c>
      <c r="J335">
        <f>CRI!F335*Planck!H335</f>
        <v>6.3082392491902155E-5</v>
      </c>
      <c r="K335">
        <f>CRI!F335*Planck!I335</f>
        <v>2.2780207491015325E-5</v>
      </c>
      <c r="L335">
        <f>CRI!F335*Planck!J335</f>
        <v>0</v>
      </c>
      <c r="M335">
        <f>CRI!G335*Planck!H335</f>
        <v>7.4100335526307813E-5</v>
      </c>
      <c r="N335">
        <f>CRI!G335*Planck!I335</f>
        <v>2.6758988550724928E-5</v>
      </c>
      <c r="O335">
        <f>CRI!G335*Planck!J335</f>
        <v>0</v>
      </c>
      <c r="P335">
        <f>CRI!H335*Planck!H335</f>
        <v>1.2429733701187115E-4</v>
      </c>
      <c r="Q335">
        <f>CRI!H335*Planck!I335</f>
        <v>4.4886045310893428E-5</v>
      </c>
      <c r="R335">
        <f>CRI!H335*Planck!J335</f>
        <v>0</v>
      </c>
      <c r="S335">
        <f>CRI!I335*Planck!H335</f>
        <v>1.8678214615275472E-4</v>
      </c>
      <c r="T335">
        <f>CRI!I335*Planck!I335</f>
        <v>6.7450454507144838E-5</v>
      </c>
      <c r="U335">
        <f>CRI!I335*Planck!J335</f>
        <v>0</v>
      </c>
      <c r="V335">
        <f>CRI!J335*Planck!H335</f>
        <v>2.6909925275556845E-4</v>
      </c>
      <c r="W335">
        <f>CRI!J335*Planck!I335</f>
        <v>9.7176669610873551E-5</v>
      </c>
      <c r="X335">
        <f>CRI!J335*Planck!J335</f>
        <v>0</v>
      </c>
    </row>
    <row r="336" spans="1:24" x14ac:dyDescent="0.25">
      <c r="A336">
        <f>CRI!C336*Planck!H336</f>
        <v>1.5846090681972288E-4</v>
      </c>
      <c r="B336">
        <f>CRI!C336*Planck!I336</f>
        <v>5.722313465901942E-5</v>
      </c>
      <c r="C336">
        <f>CRI!C336*Planck!J336</f>
        <v>0</v>
      </c>
      <c r="D336">
        <f>CRI!D336*Planck!H336</f>
        <v>1.1086808712946187E-4</v>
      </c>
      <c r="E336">
        <f>CRI!D336*Planck!I336</f>
        <v>4.0036496108246804E-5</v>
      </c>
      <c r="F336">
        <f>CRI!D336*Planck!J336</f>
        <v>0</v>
      </c>
      <c r="G336">
        <f>CRI!E336*Planck!H336</f>
        <v>1.3902830852212348E-4</v>
      </c>
      <c r="H336">
        <f>CRI!E336*Planck!I336</f>
        <v>5.0205667628976162E-5</v>
      </c>
      <c r="I336">
        <f>CRI!E336*Planck!J336</f>
        <v>0</v>
      </c>
      <c r="J336">
        <f>CRI!F336*Planck!H336</f>
        <v>5.7411395672205967E-5</v>
      </c>
      <c r="K336">
        <f>CRI!F336*Planck!I336</f>
        <v>2.0732306102794473E-5</v>
      </c>
      <c r="L336">
        <f>CRI!F336*Planck!J336</f>
        <v>0</v>
      </c>
      <c r="M336">
        <f>CRI!G336*Planck!H336</f>
        <v>6.7570894431301788E-5</v>
      </c>
      <c r="N336">
        <f>CRI!G336*Planck!I336</f>
        <v>2.4401087111483753E-5</v>
      </c>
      <c r="O336">
        <f>CRI!G336*Planck!J336</f>
        <v>0</v>
      </c>
      <c r="P336">
        <f>CRI!H336*Planck!H336</f>
        <v>1.1434549945640071E-4</v>
      </c>
      <c r="Q336">
        <f>CRI!H336*Planck!I336</f>
        <v>4.1292253366254548E-5</v>
      </c>
      <c r="R336">
        <f>CRI!H336*Planck!J336</f>
        <v>0</v>
      </c>
      <c r="S336">
        <f>CRI!I336*Planck!H336</f>
        <v>1.7097277274115966E-4</v>
      </c>
      <c r="T336">
        <f>CRI!I336*Planck!I336</f>
        <v>6.1741398518713937E-5</v>
      </c>
      <c r="U336">
        <f>CRI!I336*Planck!J336</f>
        <v>0</v>
      </c>
      <c r="V336">
        <f>CRI!J336*Planck!H336</f>
        <v>2.4590759915892025E-4</v>
      </c>
      <c r="W336">
        <f>CRI!J336*Planck!I336</f>
        <v>8.8801736294214095E-5</v>
      </c>
      <c r="X336">
        <f>CRI!J336*Planck!J336</f>
        <v>0</v>
      </c>
    </row>
    <row r="337" spans="1:24" x14ac:dyDescent="0.25">
      <c r="A337">
        <f>CRI!C337*Planck!H337</f>
        <v>1.4466083808394221E-4</v>
      </c>
      <c r="B337">
        <f>CRI!C337*Planck!I337</f>
        <v>5.2239671498343996E-5</v>
      </c>
      <c r="C337">
        <f>CRI!C337*Planck!J337</f>
        <v>0</v>
      </c>
      <c r="D337">
        <f>CRI!D337*Planck!H337</f>
        <v>1.0110703737049725E-4</v>
      </c>
      <c r="E337">
        <f>CRI!D337*Planck!I337</f>
        <v>3.6511598359057631E-5</v>
      </c>
      <c r="F337">
        <f>CRI!D337*Planck!J337</f>
        <v>0</v>
      </c>
      <c r="G337">
        <f>CRI!E337*Planck!H337</f>
        <v>1.2817261352813803E-4</v>
      </c>
      <c r="H337">
        <f>CRI!E337*Planck!I337</f>
        <v>4.6285472381328438E-5</v>
      </c>
      <c r="I337">
        <f>CRI!E337*Planck!J337</f>
        <v>0</v>
      </c>
      <c r="J337">
        <f>CRI!F337*Planck!H337</f>
        <v>5.2264560856133962E-5</v>
      </c>
      <c r="K337">
        <f>CRI!F337*Planck!I337</f>
        <v>1.8873687767143639E-5</v>
      </c>
      <c r="L337">
        <f>CRI!F337*Planck!J337</f>
        <v>0</v>
      </c>
      <c r="M337">
        <f>CRI!G337*Planck!H337</f>
        <v>6.1597518151872171E-5</v>
      </c>
      <c r="N337">
        <f>CRI!G337*Planck!I337</f>
        <v>2.2243989154133571E-5</v>
      </c>
      <c r="O337">
        <f>CRI!G337*Planck!J337</f>
        <v>0</v>
      </c>
      <c r="P337">
        <f>CRI!H337*Planck!H337</f>
        <v>1.0515131886531715E-4</v>
      </c>
      <c r="Q337">
        <f>CRI!H337*Planck!I337</f>
        <v>3.7972062293419936E-5</v>
      </c>
      <c r="R337">
        <f>CRI!H337*Planck!J337</f>
        <v>0</v>
      </c>
      <c r="S337">
        <f>CRI!I337*Planck!H337</f>
        <v>1.5648258399187729E-4</v>
      </c>
      <c r="T337">
        <f>CRI!I337*Planck!I337</f>
        <v>5.6508719921864576E-5</v>
      </c>
      <c r="U337">
        <f>CRI!I337*Planck!J337</f>
        <v>0</v>
      </c>
      <c r="V337">
        <f>CRI!J337*Planck!H337</f>
        <v>2.2461317225076619E-4</v>
      </c>
      <c r="W337">
        <f>CRI!J337*Planck!I337</f>
        <v>8.1111920046891107E-5</v>
      </c>
      <c r="X337">
        <f>CRI!J337*Planck!J337</f>
        <v>0</v>
      </c>
    </row>
    <row r="338" spans="1:24" x14ac:dyDescent="0.25">
      <c r="A338">
        <f>CRI!C338*Planck!H338</f>
        <v>1.320129786560393E-4</v>
      </c>
      <c r="B338">
        <f>CRI!C338*Planck!I338</f>
        <v>4.7672297440597055E-5</v>
      </c>
      <c r="C338">
        <f>CRI!C338*Planck!J338</f>
        <v>0</v>
      </c>
      <c r="D338">
        <f>CRI!D338*Planck!H338</f>
        <v>9.2170712526830527E-5</v>
      </c>
      <c r="E338">
        <f>CRI!D338*Planck!I338</f>
        <v>3.3284527533761657E-5</v>
      </c>
      <c r="F338">
        <f>CRI!D338*Planck!J338</f>
        <v>0</v>
      </c>
      <c r="G338">
        <f>CRI!E338*Planck!H338</f>
        <v>1.180511589013593E-4</v>
      </c>
      <c r="H338">
        <f>CRI!E338*Planck!I338</f>
        <v>4.2630429353586359E-5</v>
      </c>
      <c r="I338">
        <f>CRI!E338*Planck!J338</f>
        <v>0</v>
      </c>
      <c r="J338">
        <f>CRI!F338*Planck!H338</f>
        <v>4.7560995749682258E-5</v>
      </c>
      <c r="K338">
        <f>CRI!F338*Planck!I338</f>
        <v>1.717514413380066E-5</v>
      </c>
      <c r="L338">
        <f>CRI!F338*Planck!J338</f>
        <v>0</v>
      </c>
      <c r="M338">
        <f>CRI!G338*Planck!H338</f>
        <v>5.610267816057388E-5</v>
      </c>
      <c r="N338">
        <f>CRI!G338*Planck!I338</f>
        <v>2.0259701642317364E-5</v>
      </c>
      <c r="O338">
        <f>CRI!G338*Planck!J338</f>
        <v>0</v>
      </c>
      <c r="P338">
        <f>CRI!H338*Planck!H338</f>
        <v>9.6654386350487938E-5</v>
      </c>
      <c r="Q338">
        <f>CRI!H338*Planck!I338</f>
        <v>3.4903664033248832E-5</v>
      </c>
      <c r="R338">
        <f>CRI!H338*Planck!J338</f>
        <v>0</v>
      </c>
      <c r="S338">
        <f>CRI!I338*Planck!H338</f>
        <v>1.4316540785032635E-4</v>
      </c>
      <c r="T338">
        <f>CRI!I338*Planck!I338</f>
        <v>5.1699643290587297E-5</v>
      </c>
      <c r="U338">
        <f>CRI!I338*Planck!J338</f>
        <v>0</v>
      </c>
      <c r="V338">
        <f>CRI!J338*Planck!H338</f>
        <v>2.0505713322625538E-4</v>
      </c>
      <c r="W338">
        <f>CRI!J338*Planck!I338</f>
        <v>7.4049875603128613E-5</v>
      </c>
      <c r="X338">
        <f>CRI!J338*Planck!J338</f>
        <v>0</v>
      </c>
    </row>
    <row r="339" spans="1:24" x14ac:dyDescent="0.25">
      <c r="A339">
        <f>CRI!C339*Planck!H339</f>
        <v>1.2045021541526854E-4</v>
      </c>
      <c r="B339">
        <f>CRI!C339*Planck!I339</f>
        <v>4.3496775712058835E-5</v>
      </c>
      <c r="C339">
        <f>CRI!C339*Planck!J339</f>
        <v>0</v>
      </c>
      <c r="D339">
        <f>CRI!D339*Planck!H339</f>
        <v>8.3965832228259166E-5</v>
      </c>
      <c r="E339">
        <f>CRI!D339*Planck!I339</f>
        <v>3.0321597676827263E-5</v>
      </c>
      <c r="F339">
        <f>CRI!D339*Planck!J339</f>
        <v>0</v>
      </c>
      <c r="G339">
        <f>CRI!E339*Planck!H339</f>
        <v>1.0867688608896409E-4</v>
      </c>
      <c r="H339">
        <f>CRI!E339*Planck!I339</f>
        <v>3.9245211168774884E-5</v>
      </c>
      <c r="I339">
        <f>CRI!E339*Planck!J339</f>
        <v>0</v>
      </c>
      <c r="J339">
        <f>CRI!F339*Planck!H339</f>
        <v>4.3263750843035223E-5</v>
      </c>
      <c r="K339">
        <f>CRI!F339*Planck!I339</f>
        <v>1.5623331684331333E-5</v>
      </c>
      <c r="L339">
        <f>CRI!F339*Planck!J339</f>
        <v>0</v>
      </c>
      <c r="M339">
        <f>CRI!G339*Planck!H339</f>
        <v>5.1026385563675519E-5</v>
      </c>
      <c r="N339">
        <f>CRI!G339*Planck!I339</f>
        <v>1.8426561053529542E-5</v>
      </c>
      <c r="O339">
        <f>CRI!G339*Planck!J339</f>
        <v>0</v>
      </c>
      <c r="P339">
        <f>CRI!H339*Planck!H339</f>
        <v>8.8804541204124944E-5</v>
      </c>
      <c r="Q339">
        <f>CRI!H339*Planck!I339</f>
        <v>3.2068943983627477E-5</v>
      </c>
      <c r="R339">
        <f>CRI!H339*Planck!J339</f>
        <v>0</v>
      </c>
      <c r="S339">
        <f>CRI!I339*Planck!H339</f>
        <v>1.3098152318627052E-4</v>
      </c>
      <c r="T339">
        <f>CRI!I339*Planck!I339</f>
        <v>4.7299823556271067E-5</v>
      </c>
      <c r="U339">
        <f>CRI!I339*Planck!J339</f>
        <v>0</v>
      </c>
      <c r="V339">
        <f>CRI!J339*Planck!H339</f>
        <v>1.8715712311463746E-4</v>
      </c>
      <c r="W339">
        <f>CRI!J339*Planck!I339</f>
        <v>6.7585860091368756E-5</v>
      </c>
      <c r="X339">
        <f>CRI!J339*Planck!J339</f>
        <v>0</v>
      </c>
    </row>
    <row r="340" spans="1:24" x14ac:dyDescent="0.25">
      <c r="A340">
        <f>CRI!C340*Planck!H340</f>
        <v>1.0984728454499756E-4</v>
      </c>
      <c r="B340">
        <f>CRI!C340*Planck!I340</f>
        <v>3.9667867466011341E-5</v>
      </c>
      <c r="C340">
        <f>CRI!C340*Planck!J340</f>
        <v>0</v>
      </c>
      <c r="D340">
        <f>CRI!D340*Planck!H340</f>
        <v>7.6494469353538135E-5</v>
      </c>
      <c r="E340">
        <f>CRI!D340*Planck!I340</f>
        <v>2.7623554690202871E-5</v>
      </c>
      <c r="F340">
        <f>CRI!D340*Planck!J340</f>
        <v>0</v>
      </c>
      <c r="G340">
        <f>CRI!E340*Planck!H340</f>
        <v>9.9964095319239786E-5</v>
      </c>
      <c r="H340">
        <f>CRI!E340*Planck!I340</f>
        <v>3.6098866721270362E-5</v>
      </c>
      <c r="I340">
        <f>CRI!E340*Planck!J340</f>
        <v>0</v>
      </c>
      <c r="J340">
        <f>CRI!F340*Planck!H340</f>
        <v>3.9344056392754122E-5</v>
      </c>
      <c r="K340">
        <f>CRI!F340*Planck!I340</f>
        <v>1.4207859766653836E-5</v>
      </c>
      <c r="L340">
        <f>CRI!F340*Planck!J340</f>
        <v>0</v>
      </c>
      <c r="M340">
        <f>CRI!G340*Planck!H340</f>
        <v>4.6420325528141551E-5</v>
      </c>
      <c r="N340">
        <f>CRI!G340*Planck!I340</f>
        <v>1.6763230228282224E-5</v>
      </c>
      <c r="O340">
        <f>CRI!G340*Planck!J340</f>
        <v>0</v>
      </c>
      <c r="P340">
        <f>CRI!H340*Planck!H340</f>
        <v>8.1565795567232463E-5</v>
      </c>
      <c r="Q340">
        <f>CRI!H340*Planck!I340</f>
        <v>2.9454903521036549E-5</v>
      </c>
      <c r="R340">
        <f>CRI!H340*Planck!J340</f>
        <v>0</v>
      </c>
      <c r="S340">
        <f>CRI!I340*Planck!H340</f>
        <v>1.197776488983246E-4</v>
      </c>
      <c r="T340">
        <f>CRI!I340*Planck!I340</f>
        <v>4.3253904013829846E-5</v>
      </c>
      <c r="U340">
        <f>CRI!I340*Planck!J340</f>
        <v>0</v>
      </c>
      <c r="V340">
        <f>CRI!J340*Planck!H340</f>
        <v>1.7075037423689872E-4</v>
      </c>
      <c r="W340">
        <f>CRI!J340*Planck!I340</f>
        <v>6.1661089239092994E-5</v>
      </c>
      <c r="X340">
        <f>CRI!J340*Planck!J340</f>
        <v>0</v>
      </c>
    </row>
    <row r="341" spans="1:24" x14ac:dyDescent="0.25">
      <c r="A341">
        <f>CRI!C341*Planck!H341</f>
        <v>1.0016473251256837E-4</v>
      </c>
      <c r="B341">
        <f>CRI!C341*Planck!I341</f>
        <v>3.6171321836910031E-5</v>
      </c>
      <c r="C341">
        <f>CRI!C341*Planck!J341</f>
        <v>0</v>
      </c>
      <c r="D341">
        <f>CRI!D341*Planck!H341</f>
        <v>6.9678879174336583E-5</v>
      </c>
      <c r="E341">
        <f>CRI!D341*Planck!I341</f>
        <v>2.5162321114708179E-5</v>
      </c>
      <c r="F341">
        <f>CRI!D341*Planck!J341</f>
        <v>0</v>
      </c>
      <c r="G341">
        <f>CRI!E341*Planck!H341</f>
        <v>9.1909043033103628E-5</v>
      </c>
      <c r="H341">
        <f>CRI!E341*Planck!I341</f>
        <v>3.3190040964325044E-5</v>
      </c>
      <c r="I341">
        <f>CRI!E341*Planck!J341</f>
        <v>0</v>
      </c>
      <c r="J341">
        <f>CRI!F341*Planck!H341</f>
        <v>3.5774654411013904E-5</v>
      </c>
      <c r="K341">
        <f>CRI!F341*Planck!I341</f>
        <v>1.2918883781201607E-5</v>
      </c>
      <c r="L341">
        <f>CRI!F341*Planck!J341</f>
        <v>0</v>
      </c>
      <c r="M341">
        <f>CRI!G341*Planck!H341</f>
        <v>4.2202912625492966E-5</v>
      </c>
      <c r="N341">
        <f>CRI!G341*Planck!I341</f>
        <v>1.5240245710636272E-5</v>
      </c>
      <c r="O341">
        <f>CRI!G341*Planck!J341</f>
        <v>0</v>
      </c>
      <c r="P341">
        <f>CRI!H341*Planck!H341</f>
        <v>7.4903182673060365E-5</v>
      </c>
      <c r="Q341">
        <f>CRI!H341*Planck!I341</f>
        <v>2.7048912916890865E-5</v>
      </c>
      <c r="R341">
        <f>CRI!H341*Planck!J341</f>
        <v>0</v>
      </c>
      <c r="S341">
        <f>CRI!I341*Planck!H341</f>
        <v>1.095383799423773E-4</v>
      </c>
      <c r="T341">
        <f>CRI!I341*Planck!I341</f>
        <v>3.9556317827657562E-5</v>
      </c>
      <c r="U341">
        <f>CRI!I341*Planck!J341</f>
        <v>0</v>
      </c>
      <c r="V341">
        <f>CRI!J341*Planck!H341</f>
        <v>1.5576164135083879E-4</v>
      </c>
      <c r="W341">
        <f>CRI!J341*Planck!I341</f>
        <v>5.6248385213224553E-5</v>
      </c>
      <c r="X341">
        <f>CRI!J341*Planck!J341</f>
        <v>0</v>
      </c>
    </row>
    <row r="342" spans="1:24" x14ac:dyDescent="0.25">
      <c r="A342">
        <f>CRI!C342*Planck!H342</f>
        <v>9.1318431981446283E-5</v>
      </c>
      <c r="B342">
        <f>CRI!C342*Planck!I342</f>
        <v>3.2976755738340056E-5</v>
      </c>
      <c r="C342">
        <f>CRI!C342*Planck!J342</f>
        <v>0</v>
      </c>
      <c r="D342">
        <f>CRI!D342*Planck!H342</f>
        <v>6.3491785326155782E-5</v>
      </c>
      <c r="E342">
        <f>CRI!D342*Planck!I342</f>
        <v>2.2928044762279351E-5</v>
      </c>
      <c r="F342">
        <f>CRI!D342*Planck!J342</f>
        <v>0</v>
      </c>
      <c r="G342">
        <f>CRI!E342*Planck!H342</f>
        <v>8.4459751467818336E-5</v>
      </c>
      <c r="H342">
        <f>CRI!E342*Planck!I342</f>
        <v>3.0499960779451851E-5</v>
      </c>
      <c r="I342">
        <f>CRI!E342*Planck!J342</f>
        <v>0</v>
      </c>
      <c r="J342">
        <f>CRI!F342*Planck!H342</f>
        <v>3.2529741864635369E-5</v>
      </c>
      <c r="K342">
        <f>CRI!F342*Planck!I342</f>
        <v>1.174708466215547E-5</v>
      </c>
      <c r="L342">
        <f>CRI!F342*Planck!J342</f>
        <v>0</v>
      </c>
      <c r="M342">
        <f>CRI!G342*Planck!H342</f>
        <v>3.8408610876316466E-5</v>
      </c>
      <c r="N342">
        <f>CRI!G342*Planck!I342</f>
        <v>1.3870051769773929E-5</v>
      </c>
      <c r="O342">
        <f>CRI!G342*Planck!J342</f>
        <v>0</v>
      </c>
      <c r="P342">
        <f>CRI!H342*Planck!H342</f>
        <v>6.8782767436668759E-5</v>
      </c>
      <c r="Q342">
        <f>CRI!H342*Planck!I342</f>
        <v>2.483871515913596E-5</v>
      </c>
      <c r="R342">
        <f>CRI!H342*Planck!J342</f>
        <v>0</v>
      </c>
      <c r="S342">
        <f>CRI!I342*Planck!H342</f>
        <v>1.0013673549896791E-4</v>
      </c>
      <c r="T342">
        <f>CRI!I342*Planck!I342</f>
        <v>3.6161206399767742E-5</v>
      </c>
      <c r="U342">
        <f>CRI!I342*Planck!J342</f>
        <v>0</v>
      </c>
      <c r="V342">
        <f>CRI!J342*Planck!H342</f>
        <v>1.4207266778229304E-4</v>
      </c>
      <c r="W342">
        <f>CRI!J342*Planck!I342</f>
        <v>5.1305038434112742E-5</v>
      </c>
      <c r="X342">
        <f>CRI!J342*Planck!J342</f>
        <v>0</v>
      </c>
    </row>
    <row r="343" spans="1:24" x14ac:dyDescent="0.25">
      <c r="A343">
        <f>CRI!C343*Planck!H343</f>
        <v>8.3248234928217708E-5</v>
      </c>
      <c r="B343">
        <f>CRI!C343*Planck!I343</f>
        <v>3.0062474854770218E-5</v>
      </c>
      <c r="C343">
        <f>CRI!C343*Planck!J343</f>
        <v>0</v>
      </c>
      <c r="D343">
        <f>CRI!D343*Planck!H343</f>
        <v>5.7880747031636347E-5</v>
      </c>
      <c r="E343">
        <f>CRI!D343*Planck!I343</f>
        <v>2.0901806551385299E-5</v>
      </c>
      <c r="F343">
        <f>CRI!D343*Planck!J343</f>
        <v>0</v>
      </c>
      <c r="G343">
        <f>CRI!E343*Planck!H343</f>
        <v>7.7603075649823546E-5</v>
      </c>
      <c r="H343">
        <f>CRI!E343*Planck!I343</f>
        <v>2.8023903598523997E-5</v>
      </c>
      <c r="I343">
        <f>CRI!E343*Planck!J343</f>
        <v>0</v>
      </c>
      <c r="J343">
        <f>CRI!F343*Planck!H343</f>
        <v>2.9565628499184614E-5</v>
      </c>
      <c r="K343">
        <f>CRI!F343*Planck!I343</f>
        <v>1.0676694395846503E-5</v>
      </c>
      <c r="L343">
        <f>CRI!F343*Planck!J343</f>
        <v>0</v>
      </c>
      <c r="M343">
        <f>CRI!G343*Planck!H343</f>
        <v>3.4960685784232201E-5</v>
      </c>
      <c r="N343">
        <f>CRI!G343*Planck!I343</f>
        <v>1.2624949204031183E-5</v>
      </c>
      <c r="O343">
        <f>CRI!G343*Planck!J343</f>
        <v>0</v>
      </c>
      <c r="P343">
        <f>CRI!H343*Planck!H343</f>
        <v>6.3168617748106834E-5</v>
      </c>
      <c r="Q343">
        <f>CRI!H343*Planck!I343</f>
        <v>2.281135431040075E-5</v>
      </c>
      <c r="R343">
        <f>CRI!H343*Planck!J343</f>
        <v>0</v>
      </c>
      <c r="S343">
        <f>CRI!I343*Planck!H343</f>
        <v>9.1555193992943278E-5</v>
      </c>
      <c r="T343">
        <f>CRI!I343*Planck!I343</f>
        <v>3.3062271165385694E-5</v>
      </c>
      <c r="U343">
        <f>CRI!I343*Planck!J343</f>
        <v>0</v>
      </c>
      <c r="V343">
        <f>CRI!J343*Planck!H343</f>
        <v>1.2960642583781533E-4</v>
      </c>
      <c r="W343">
        <f>CRI!J343*Planck!I343</f>
        <v>4.6803273620463071E-5</v>
      </c>
      <c r="X343">
        <f>CRI!J343*Planck!J343</f>
        <v>0</v>
      </c>
    </row>
    <row r="344" spans="1:24" x14ac:dyDescent="0.25">
      <c r="A344">
        <f>CRI!C344*Planck!H344</f>
        <v>7.590170941172445E-5</v>
      </c>
      <c r="B344">
        <f>CRI!C344*Planck!I344</f>
        <v>2.7409505497541386E-5</v>
      </c>
      <c r="C344">
        <f>CRI!C344*Planck!J344</f>
        <v>0</v>
      </c>
      <c r="D344">
        <f>CRI!D344*Planck!H344</f>
        <v>5.2772862337765501E-5</v>
      </c>
      <c r="E344">
        <f>CRI!D344*Planck!I344</f>
        <v>1.9057252749363536E-5</v>
      </c>
      <c r="F344">
        <f>CRI!D344*Planck!J344</f>
        <v>0</v>
      </c>
      <c r="G344">
        <f>CRI!E344*Planck!H344</f>
        <v>7.1308515837881906E-5</v>
      </c>
      <c r="H344">
        <f>CRI!E344*Planck!I344</f>
        <v>2.5750818684170856E-5</v>
      </c>
      <c r="I344">
        <f>CRI!E344*Planck!J344</f>
        <v>0</v>
      </c>
      <c r="J344">
        <f>CRI!F344*Planck!H344</f>
        <v>2.6875068783121318E-5</v>
      </c>
      <c r="K344">
        <f>CRI!F344*Planck!I344</f>
        <v>9.7050824186573577E-6</v>
      </c>
      <c r="L344">
        <f>CRI!F344*Planck!J344</f>
        <v>0</v>
      </c>
      <c r="M344">
        <f>CRI!G344*Planck!H344</f>
        <v>3.184288452788011E-5</v>
      </c>
      <c r="N344">
        <f>CRI!G344*Planck!I344</f>
        <v>1.1499052199075838E-5</v>
      </c>
      <c r="O344">
        <f>CRI!G344*Planck!J344</f>
        <v>0</v>
      </c>
      <c r="P344">
        <f>CRI!H344*Planck!H344</f>
        <v>5.8017572730592814E-5</v>
      </c>
      <c r="Q344">
        <f>CRI!H344*Planck!I344</f>
        <v>2.0951214288034853E-5</v>
      </c>
      <c r="R344">
        <f>CRI!H344*Planck!J344</f>
        <v>0</v>
      </c>
      <c r="S344">
        <f>CRI!I344*Planck!H344</f>
        <v>8.3703623319066942E-5</v>
      </c>
      <c r="T344">
        <f>CRI!I344*Planck!I344</f>
        <v>3.0226920333018279E-5</v>
      </c>
      <c r="U344">
        <f>CRI!I344*Planck!J344</f>
        <v>0</v>
      </c>
      <c r="V344">
        <f>CRI!J344*Planck!H344</f>
        <v>1.1823401472525919E-4</v>
      </c>
      <c r="W344">
        <f>CRI!J344*Planck!I344</f>
        <v>4.2696480773959847E-5</v>
      </c>
      <c r="X344">
        <f>CRI!J344*Planck!J344</f>
        <v>0</v>
      </c>
    </row>
    <row r="345" spans="1:24" x14ac:dyDescent="0.25">
      <c r="A345">
        <f>CRI!C345*Planck!H345</f>
        <v>6.9207681124303284E-5</v>
      </c>
      <c r="B345">
        <f>CRI!C345*Planck!I345</f>
        <v>2.4992155860264569E-5</v>
      </c>
      <c r="C345">
        <f>CRI!C345*Planck!J345</f>
        <v>0</v>
      </c>
      <c r="D345">
        <f>CRI!D345*Planck!H345</f>
        <v>4.8118645245223736E-5</v>
      </c>
      <c r="E345">
        <f>CRI!D345*Planck!I345</f>
        <v>1.7376520383531589E-5</v>
      </c>
      <c r="F345">
        <f>CRI!D345*Planck!J345</f>
        <v>0</v>
      </c>
      <c r="G345">
        <f>CRI!E345*Planck!H345</f>
        <v>6.5494822694887861E-5</v>
      </c>
      <c r="H345">
        <f>CRI!E345*Planck!I345</f>
        <v>2.3651374966473552E-5</v>
      </c>
      <c r="I345">
        <f>CRI!E345*Planck!J345</f>
        <v>0</v>
      </c>
      <c r="J345">
        <f>CRI!F345*Planck!H345</f>
        <v>2.4430608465553409E-5</v>
      </c>
      <c r="K345">
        <f>CRI!F345*Planck!I345</f>
        <v>8.8223382811448965E-6</v>
      </c>
      <c r="L345">
        <f>CRI!F345*Planck!J345</f>
        <v>0</v>
      </c>
      <c r="M345">
        <f>CRI!G345*Planck!H345</f>
        <v>2.8989998616875535E-5</v>
      </c>
      <c r="N345">
        <f>CRI!G345*Planck!I345</f>
        <v>1.0468817218720267E-5</v>
      </c>
      <c r="O345">
        <f>CRI!G345*Planck!J345</f>
        <v>0</v>
      </c>
      <c r="P345">
        <f>CRI!H345*Planck!H345</f>
        <v>5.3301795612687653E-5</v>
      </c>
      <c r="Q345">
        <f>CRI!H345*Planck!I345</f>
        <v>1.9248250511263849E-5</v>
      </c>
      <c r="R345">
        <f>CRI!H345*Planck!J345</f>
        <v>0</v>
      </c>
      <c r="S345">
        <f>CRI!I345*Planck!H345</f>
        <v>7.6514586513392804E-5</v>
      </c>
      <c r="T345">
        <f>CRI!I345*Planck!I345</f>
        <v>2.7630812659245292E-5</v>
      </c>
      <c r="U345">
        <f>CRI!I345*Planck!J345</f>
        <v>0</v>
      </c>
      <c r="V345">
        <f>CRI!J345*Planck!H345</f>
        <v>1.0785111165765888E-4</v>
      </c>
      <c r="W345">
        <f>CRI!J345*Planck!I345</f>
        <v>3.8947003402841477E-5</v>
      </c>
      <c r="X345">
        <f>CRI!J345*Planck!J345</f>
        <v>0</v>
      </c>
    </row>
    <row r="346" spans="1:24" x14ac:dyDescent="0.25">
      <c r="A346">
        <f>CRI!C346*Planck!H346</f>
        <v>6.3099355721306754E-5</v>
      </c>
      <c r="B346">
        <f>CRI!C346*Planck!I346</f>
        <v>2.2786325299304897E-5</v>
      </c>
      <c r="C346">
        <f>CRI!C346*Planck!J346</f>
        <v>0</v>
      </c>
      <c r="D346">
        <f>CRI!D346*Planck!H346</f>
        <v>4.3871655050865642E-5</v>
      </c>
      <c r="E346">
        <f>CRI!D346*Planck!I346</f>
        <v>1.5842852783207696E-5</v>
      </c>
      <c r="F346">
        <f>CRI!D346*Planck!J346</f>
        <v>0</v>
      </c>
      <c r="G346">
        <f>CRI!E346*Planck!H346</f>
        <v>6.013395681509083E-5</v>
      </c>
      <c r="H346">
        <f>CRI!E346*Planck!I346</f>
        <v>2.1715465805625115E-5</v>
      </c>
      <c r="I346">
        <f>CRI!E346*Planck!J346</f>
        <v>0</v>
      </c>
      <c r="J346">
        <f>CRI!F346*Planck!H346</f>
        <v>2.2220180845206947E-5</v>
      </c>
      <c r="K346">
        <f>CRI!F346*Planck!I346</f>
        <v>8.024111548532045E-6</v>
      </c>
      <c r="L346">
        <f>CRI!F346*Planck!J346</f>
        <v>0</v>
      </c>
      <c r="M346">
        <f>CRI!G346*Planck!H346</f>
        <v>2.6417777470444091E-5</v>
      </c>
      <c r="N346">
        <f>CRI!G346*Planck!I346</f>
        <v>9.5399400555673495E-6</v>
      </c>
      <c r="O346">
        <f>CRI!G346*Planck!J346</f>
        <v>0</v>
      </c>
      <c r="P346">
        <f>CRI!H346*Planck!H346</f>
        <v>4.8949392903975083E-5</v>
      </c>
      <c r="Q346">
        <f>CRI!H346*Planck!I346</f>
        <v>1.7676516299782659E-5</v>
      </c>
      <c r="R346">
        <f>CRI!H346*Planck!J346</f>
        <v>0</v>
      </c>
      <c r="S346">
        <f>CRI!I346*Planck!H346</f>
        <v>6.9950916664435756E-5</v>
      </c>
      <c r="T346">
        <f>CRI!I346*Planck!I346</f>
        <v>2.5260548604336711E-5</v>
      </c>
      <c r="U346">
        <f>CRI!I346*Planck!J346</f>
        <v>0</v>
      </c>
      <c r="V346">
        <f>CRI!J346*Planck!H346</f>
        <v>9.838624864184869E-5</v>
      </c>
      <c r="W346">
        <f>CRI!J346*Planck!I346</f>
        <v>3.5529064297156519E-5</v>
      </c>
      <c r="X346">
        <f>CRI!J346*Planck!J346</f>
        <v>0</v>
      </c>
    </row>
    <row r="347" spans="1:24" x14ac:dyDescent="0.25">
      <c r="A347">
        <f>CRI!C347*Planck!H347</f>
        <v>5.7514225425284422E-5</v>
      </c>
      <c r="B347">
        <f>CRI!C347*Planck!I347</f>
        <v>2.0769439053826374E-5</v>
      </c>
      <c r="C347">
        <f>CRI!C347*Planck!J347</f>
        <v>0</v>
      </c>
      <c r="D347">
        <f>CRI!D347*Planck!H347</f>
        <v>3.9988431411571144E-5</v>
      </c>
      <c r="E347">
        <f>CRI!D347*Planck!I347</f>
        <v>1.4440554191930784E-5</v>
      </c>
      <c r="F347">
        <f>CRI!D347*Planck!J347</f>
        <v>0</v>
      </c>
      <c r="G347">
        <f>CRI!E347*Planck!H347</f>
        <v>5.5169224817815744E-5</v>
      </c>
      <c r="H347">
        <f>CRI!E347*Planck!I347</f>
        <v>1.9922616431460062E-5</v>
      </c>
      <c r="I347">
        <f>CRI!E347*Planck!J347</f>
        <v>0</v>
      </c>
      <c r="J347">
        <f>CRI!F347*Planck!H347</f>
        <v>2.0241057874992801E-5</v>
      </c>
      <c r="K347">
        <f>CRI!F347*Planck!I347</f>
        <v>7.3094163193723721E-6</v>
      </c>
      <c r="L347">
        <f>CRI!F347*Planck!J347</f>
        <v>0</v>
      </c>
      <c r="M347">
        <f>CRI!G347*Planck!H347</f>
        <v>2.4067111497704856E-5</v>
      </c>
      <c r="N347">
        <f>CRI!G347*Planck!I347</f>
        <v>8.6910742821805639E-6</v>
      </c>
      <c r="O347">
        <f>CRI!G347*Planck!J347</f>
        <v>0</v>
      </c>
      <c r="P347">
        <f>CRI!H347*Planck!H347</f>
        <v>4.4925274795715724E-5</v>
      </c>
      <c r="Q347">
        <f>CRI!H347*Planck!I347</f>
        <v>1.6223338660070385E-5</v>
      </c>
      <c r="R347">
        <f>CRI!H347*Planck!J347</f>
        <v>0</v>
      </c>
      <c r="S347">
        <f>CRI!I347*Planck!H347</f>
        <v>6.393212182467239E-5</v>
      </c>
      <c r="T347">
        <f>CRI!I347*Planck!I347</f>
        <v>2.3087058862407859E-5</v>
      </c>
      <c r="U347">
        <f>CRI!I347*Planck!J347</f>
        <v>0</v>
      </c>
      <c r="V347">
        <f>CRI!J347*Planck!H347</f>
        <v>8.9727128506827836E-5</v>
      </c>
      <c r="W347">
        <f>CRI!J347*Planck!I347</f>
        <v>3.2402107708437281E-5</v>
      </c>
      <c r="X347">
        <f>CRI!J347*Planck!J347</f>
        <v>0</v>
      </c>
    </row>
    <row r="348" spans="1:24" x14ac:dyDescent="0.25">
      <c r="A348">
        <f>CRI!C348*Planck!H348</f>
        <v>5.2400521523345627E-5</v>
      </c>
      <c r="B348">
        <f>CRI!C348*Planck!I348</f>
        <v>1.8922797491519927E-5</v>
      </c>
      <c r="C348">
        <f>CRI!C348*Planck!J348</f>
        <v>0</v>
      </c>
      <c r="D348">
        <f>CRI!D348*Planck!H348</f>
        <v>3.643298062996563E-5</v>
      </c>
      <c r="E348">
        <f>CRI!D348*Planck!I348</f>
        <v>1.3156623148610423E-5</v>
      </c>
      <c r="F348">
        <f>CRI!D348*Planck!J348</f>
        <v>0</v>
      </c>
      <c r="G348">
        <f>CRI!E348*Planck!H348</f>
        <v>5.0578872491847341E-5</v>
      </c>
      <c r="H348">
        <f>CRI!E348*Planck!I348</f>
        <v>1.8264966334089407E-5</v>
      </c>
      <c r="I348">
        <f>CRI!E348*Planck!J348</f>
        <v>0</v>
      </c>
      <c r="J348">
        <f>CRI!F348*Planck!H348</f>
        <v>1.8441385257143097E-5</v>
      </c>
      <c r="K348">
        <f>CRI!F348*Planck!I348</f>
        <v>6.6595252974447814E-6</v>
      </c>
      <c r="L348">
        <f>CRI!F348*Planck!J348</f>
        <v>0</v>
      </c>
      <c r="M348">
        <f>CRI!G348*Planck!H348</f>
        <v>2.1927256860627462E-5</v>
      </c>
      <c r="N348">
        <f>CRI!G348*Planck!I348</f>
        <v>7.9183380061081247E-6</v>
      </c>
      <c r="O348">
        <f>CRI!G348*Planck!J348</f>
        <v>0</v>
      </c>
      <c r="P348">
        <f>CRI!H348*Planck!H348</f>
        <v>4.1200753403763603E-5</v>
      </c>
      <c r="Q348">
        <f>CRI!H348*Planck!I348</f>
        <v>1.4878354079169317E-5</v>
      </c>
      <c r="R348">
        <f>CRI!H348*Planck!J348</f>
        <v>0</v>
      </c>
      <c r="S348">
        <f>CRI!I348*Planck!H348</f>
        <v>5.8405216479025143E-5</v>
      </c>
      <c r="T348">
        <f>CRI!I348*Planck!I348</f>
        <v>2.1091203899346458E-5</v>
      </c>
      <c r="U348">
        <f>CRI!I348*Planck!J348</f>
        <v>0</v>
      </c>
      <c r="V348">
        <f>CRI!J348*Planck!H348</f>
        <v>8.1794290463694448E-5</v>
      </c>
      <c r="W348">
        <f>CRI!J348*Planck!I348</f>
        <v>2.9537431105861796E-5</v>
      </c>
      <c r="X348">
        <f>CRI!J348*Planck!J348</f>
        <v>0</v>
      </c>
    </row>
    <row r="349" spans="1:24" x14ac:dyDescent="0.25">
      <c r="A349">
        <f>CRI!C349*Planck!H349</f>
        <v>4.7721573881337294E-5</v>
      </c>
      <c r="B349">
        <f>CRI!C349*Planck!I349</f>
        <v>1.7233137327037538E-5</v>
      </c>
      <c r="C349">
        <f>CRI!C349*Planck!J349</f>
        <v>0</v>
      </c>
      <c r="D349">
        <f>CRI!D349*Planck!H349</f>
        <v>3.3179806732946961E-5</v>
      </c>
      <c r="E349">
        <f>CRI!D349*Planck!I349</f>
        <v>1.1981837969871592E-5</v>
      </c>
      <c r="F349">
        <f>CRI!D349*Planck!J349</f>
        <v>0</v>
      </c>
      <c r="G349">
        <f>CRI!E349*Planck!H349</f>
        <v>4.6328841253040754E-5</v>
      </c>
      <c r="H349">
        <f>CRI!E349*Planck!I349</f>
        <v>1.6730195980154039E-5</v>
      </c>
      <c r="I349">
        <f>CRI!E349*Planck!J349</f>
        <v>0</v>
      </c>
      <c r="J349">
        <f>CRI!F349*Planck!H349</f>
        <v>1.6794716988281794E-5</v>
      </c>
      <c r="K349">
        <f>CRI!F349*Planck!I349</f>
        <v>6.0648809477127814E-6</v>
      </c>
      <c r="L349">
        <f>CRI!F349*Planck!J349</f>
        <v>0</v>
      </c>
      <c r="M349">
        <f>CRI!G349*Planck!H349</f>
        <v>1.996932812631067E-5</v>
      </c>
      <c r="N349">
        <f>CRI!G349*Planck!I349</f>
        <v>7.2112913707560512E-6</v>
      </c>
      <c r="O349">
        <f>CRI!G349*Planck!J349</f>
        <v>0</v>
      </c>
      <c r="P349">
        <f>CRI!H349*Planck!H349</f>
        <v>3.7767631861453208E-5</v>
      </c>
      <c r="Q349">
        <f>CRI!H349*Planck!I349</f>
        <v>1.363858593607606E-5</v>
      </c>
      <c r="R349">
        <f>CRI!H349*Planck!J349</f>
        <v>0</v>
      </c>
      <c r="S349">
        <f>CRI!I349*Planck!H349</f>
        <v>5.3333467118885116E-5</v>
      </c>
      <c r="T349">
        <f>CRI!I349*Planck!I349</f>
        <v>1.9259695107126931E-5</v>
      </c>
      <c r="U349">
        <f>CRI!I349*Planck!J349</f>
        <v>0</v>
      </c>
      <c r="V349">
        <f>CRI!J349*Planck!H349</f>
        <v>7.4541917657136087E-5</v>
      </c>
      <c r="W349">
        <f>CRI!J349*Planck!I349</f>
        <v>2.6918456352683739E-5</v>
      </c>
      <c r="X349">
        <f>CRI!J349*Planck!J349</f>
        <v>0</v>
      </c>
    </row>
    <row r="350" spans="1:24" x14ac:dyDescent="0.25">
      <c r="A350">
        <f>CRI!C350*Planck!H350</f>
        <v>4.3442056742787201E-5</v>
      </c>
      <c r="B350">
        <f>CRI!C350*Planck!I350</f>
        <v>1.5687719036132519E-5</v>
      </c>
      <c r="C350">
        <f>CRI!C350*Planck!J350</f>
        <v>0</v>
      </c>
      <c r="D350">
        <f>CRI!D350*Planck!H350</f>
        <v>3.0204348464942174E-5</v>
      </c>
      <c r="E350">
        <f>CRI!D350*Planck!I350</f>
        <v>1.0907341132418318E-5</v>
      </c>
      <c r="F350">
        <f>CRI!D350*Planck!J350</f>
        <v>0</v>
      </c>
      <c r="G350">
        <f>CRI!E350*Planck!H350</f>
        <v>4.2416600467742866E-5</v>
      </c>
      <c r="H350">
        <f>CRI!E350*Planck!I350</f>
        <v>1.5317408071760294E-5</v>
      </c>
      <c r="I350">
        <f>CRI!E350*Planck!J350</f>
        <v>0</v>
      </c>
      <c r="J350">
        <f>CRI!F350*Planck!H350</f>
        <v>1.5288620827933692E-5</v>
      </c>
      <c r="K350">
        <f>CRI!F350*Planck!I350</f>
        <v>5.5209998324586552E-6</v>
      </c>
      <c r="L350">
        <f>CRI!F350*Planck!J350</f>
        <v>0</v>
      </c>
      <c r="M350">
        <f>CRI!G350*Planck!H350</f>
        <v>1.8178543057604085E-5</v>
      </c>
      <c r="N350">
        <f>CRI!G350*Planck!I350</f>
        <v>6.5646034593258398E-6</v>
      </c>
      <c r="O350">
        <f>CRI!G350*Planck!J350</f>
        <v>0</v>
      </c>
      <c r="P350">
        <f>CRI!H350*Planck!H350</f>
        <v>3.4604488117859672E-5</v>
      </c>
      <c r="Q350">
        <f>CRI!H350*Planck!I350</f>
        <v>1.2496311815906417E-5</v>
      </c>
      <c r="R350">
        <f>CRI!H350*Planck!J350</f>
        <v>0</v>
      </c>
      <c r="S350">
        <f>CRI!I350*Planck!H350</f>
        <v>4.868120607528643E-5</v>
      </c>
      <c r="T350">
        <f>CRI!I350*Planck!I350</f>
        <v>1.7579671417743352E-5</v>
      </c>
      <c r="U350">
        <f>CRI!I350*Planck!J350</f>
        <v>0</v>
      </c>
      <c r="V350">
        <f>CRI!J350*Planck!H350</f>
        <v>6.7894527737707969E-5</v>
      </c>
      <c r="W350">
        <f>CRI!J350*Planck!I350</f>
        <v>2.4517952304753889E-5</v>
      </c>
      <c r="X350">
        <f>CRI!J350*Planck!J350</f>
        <v>0</v>
      </c>
    </row>
    <row r="351" spans="1:24" x14ac:dyDescent="0.25">
      <c r="A351">
        <f>CRI!C351*Planck!H351</f>
        <v>3.9528577330037542E-5</v>
      </c>
      <c r="B351">
        <f>CRI!C351*Planck!I351</f>
        <v>1.427450171834243E-5</v>
      </c>
      <c r="C351">
        <f>CRI!C351*Planck!J351</f>
        <v>0</v>
      </c>
      <c r="D351">
        <f>CRI!D351*Planck!H351</f>
        <v>2.7483388529897346E-5</v>
      </c>
      <c r="E351">
        <f>CRI!D351*Planck!I351</f>
        <v>9.9247608513797145E-6</v>
      </c>
      <c r="F351">
        <f>CRI!D351*Planck!J351</f>
        <v>0</v>
      </c>
      <c r="G351">
        <f>CRI!E351*Planck!H351</f>
        <v>3.8807562507493936E-5</v>
      </c>
      <c r="H351">
        <f>CRI!E351*Planck!I351</f>
        <v>1.4014129905883393E-5</v>
      </c>
      <c r="I351">
        <f>CRI!E351*Planck!J351</f>
        <v>0</v>
      </c>
      <c r="J351">
        <f>CRI!F351*Planck!H351</f>
        <v>1.391134481142952E-5</v>
      </c>
      <c r="K351">
        <f>CRI!F351*Planck!I351</f>
        <v>5.0236443815625718E-6</v>
      </c>
      <c r="L351">
        <f>CRI!F351*Planck!J351</f>
        <v>0</v>
      </c>
      <c r="M351">
        <f>CRI!G351*Planck!H351</f>
        <v>1.6540928281882661E-5</v>
      </c>
      <c r="N351">
        <f>CRI!G351*Planck!I351</f>
        <v>5.9732356975896434E-6</v>
      </c>
      <c r="O351">
        <f>CRI!G351*Planck!J351</f>
        <v>0</v>
      </c>
      <c r="P351">
        <f>CRI!H351*Planck!H351</f>
        <v>3.169072208262237E-5</v>
      </c>
      <c r="Q351">
        <f>CRI!H351*Planck!I351</f>
        <v>1.1444106957023029E-5</v>
      </c>
      <c r="R351">
        <f>CRI!H351*Planck!J351</f>
        <v>0</v>
      </c>
      <c r="S351">
        <f>CRI!I351*Planck!H351</f>
        <v>4.4414513068685951E-5</v>
      </c>
      <c r="T351">
        <f>CRI!I351*Planck!I351</f>
        <v>1.6038903647476598E-5</v>
      </c>
      <c r="U351">
        <f>CRI!I351*Planck!J351</f>
        <v>0</v>
      </c>
      <c r="V351">
        <f>CRI!J351*Planck!H351</f>
        <v>6.18121766102969E-5</v>
      </c>
      <c r="W351">
        <f>CRI!J351*Planck!I351</f>
        <v>2.2321522322223452E-5</v>
      </c>
      <c r="X351">
        <f>CRI!J351*Planck!J351</f>
        <v>0</v>
      </c>
    </row>
    <row r="352" spans="1:24" x14ac:dyDescent="0.25">
      <c r="A352">
        <f>CRI!C352*Planck!H352</f>
        <v>3.594975478374892E-5</v>
      </c>
      <c r="B352">
        <f>CRI!C352*Planck!I352</f>
        <v>1.2982117339550198E-5</v>
      </c>
      <c r="C352">
        <f>CRI!C352*Planck!J352</f>
        <v>0</v>
      </c>
      <c r="D352">
        <f>CRI!D352*Planck!H352</f>
        <v>2.4995108476254614E-5</v>
      </c>
      <c r="E352">
        <f>CRI!D352*Planck!I352</f>
        <v>9.0261931717044282E-6</v>
      </c>
      <c r="F352">
        <f>CRI!D352*Planck!J352</f>
        <v>0</v>
      </c>
      <c r="G352">
        <f>CRI!E352*Planck!H352</f>
        <v>3.5486882404559021E-5</v>
      </c>
      <c r="H352">
        <f>CRI!E352*Planck!I352</f>
        <v>1.2814965614148263E-5</v>
      </c>
      <c r="I352">
        <f>CRI!E352*Planck!J352</f>
        <v>0</v>
      </c>
      <c r="J352">
        <f>CRI!F352*Planck!H352</f>
        <v>1.2651845031190607E-5</v>
      </c>
      <c r="K352">
        <f>CRI!F352*Planck!I352</f>
        <v>4.5688138276528588E-6</v>
      </c>
      <c r="L352">
        <f>CRI!F352*Planck!J352</f>
        <v>0</v>
      </c>
      <c r="M352">
        <f>CRI!G352*Planck!H352</f>
        <v>1.5043352323671758E-5</v>
      </c>
      <c r="N352">
        <f>CRI!G352*Planck!I352</f>
        <v>5.4324310755628509E-6</v>
      </c>
      <c r="O352">
        <f>CRI!G352*Planck!J352</f>
        <v>0</v>
      </c>
      <c r="P352">
        <f>CRI!H352*Planck!H352</f>
        <v>2.9006669095900416E-5</v>
      </c>
      <c r="Q352">
        <f>CRI!H352*Planck!I352</f>
        <v>1.0474841458521188E-5</v>
      </c>
      <c r="R352">
        <f>CRI!H352*Planck!J352</f>
        <v>0</v>
      </c>
      <c r="S352">
        <f>CRI!I352*Planck!H352</f>
        <v>4.0501333179116272E-5</v>
      </c>
      <c r="T352">
        <f>CRI!I352*Planck!I352</f>
        <v>1.4625775972669214E-5</v>
      </c>
      <c r="U352">
        <f>CRI!I352*Planck!J352</f>
        <v>0</v>
      </c>
      <c r="V352">
        <f>CRI!J352*Planck!H352</f>
        <v>5.623899407157288E-5</v>
      </c>
      <c r="W352">
        <f>CRI!J352*Planck!I352</f>
        <v>2.0308934636334963E-5</v>
      </c>
      <c r="X352">
        <f>CRI!J352*Planck!J352</f>
        <v>0</v>
      </c>
    </row>
    <row r="353" spans="1:24" x14ac:dyDescent="0.25">
      <c r="A353">
        <f>CRI!C353*Planck!H353</f>
        <v>3.2673865513254251E-5</v>
      </c>
      <c r="B353">
        <f>CRI!C353*Planck!I353</f>
        <v>1.1799138352365758E-5</v>
      </c>
      <c r="C353">
        <f>CRI!C353*Planck!J353</f>
        <v>0</v>
      </c>
      <c r="D353">
        <f>CRI!D353*Planck!H353</f>
        <v>2.2710439999448607E-5</v>
      </c>
      <c r="E353">
        <f>CRI!D353*Planck!I353</f>
        <v>8.2011607560756857E-6</v>
      </c>
      <c r="F353">
        <f>CRI!D353*Planck!J353</f>
        <v>0</v>
      </c>
      <c r="G353">
        <f>CRI!E353*Planck!H353</f>
        <v>3.2428460943948689E-5</v>
      </c>
      <c r="H353">
        <f>CRI!E353*Planck!I353</f>
        <v>1.1710518214526102E-5</v>
      </c>
      <c r="I353">
        <f>CRI!E353*Planck!J353</f>
        <v>0</v>
      </c>
      <c r="J353">
        <f>CRI!F353*Planck!H353</f>
        <v>1.1505968520869145E-5</v>
      </c>
      <c r="K353">
        <f>CRI!F353*Planck!I353</f>
        <v>4.1550184627107744E-6</v>
      </c>
      <c r="L353">
        <f>CRI!F353*Planck!J353</f>
        <v>0</v>
      </c>
      <c r="M353">
        <f>CRI!G353*Planck!H353</f>
        <v>1.3679551849004084E-5</v>
      </c>
      <c r="N353">
        <f>CRI!G353*Planck!I353</f>
        <v>4.9399396835763076E-6</v>
      </c>
      <c r="O353">
        <f>CRI!G353*Planck!J353</f>
        <v>0</v>
      </c>
      <c r="P353">
        <f>CRI!H353*Planck!H353</f>
        <v>2.6545762839738322E-5</v>
      </c>
      <c r="Q353">
        <f>CRI!H353*Planck!I353</f>
        <v>9.5861669103126088E-6</v>
      </c>
      <c r="R353">
        <f>CRI!H353*Planck!J353</f>
        <v>0</v>
      </c>
      <c r="S353">
        <f>CRI!I353*Planck!H353</f>
        <v>3.6908847223555871E-5</v>
      </c>
      <c r="T353">
        <f>CRI!I353*Planck!I353</f>
        <v>1.332846873108441E-5</v>
      </c>
      <c r="U353">
        <f>CRI!I353*Planck!J353</f>
        <v>0</v>
      </c>
      <c r="V353">
        <f>CRI!J353*Planck!H353</f>
        <v>5.1135300684155198E-5</v>
      </c>
      <c r="W353">
        <f>CRI!J353*Planck!I353</f>
        <v>1.8465904721846238E-5</v>
      </c>
      <c r="X353">
        <f>CRI!J353*Planck!J353</f>
        <v>0</v>
      </c>
    </row>
    <row r="354" spans="1:24" x14ac:dyDescent="0.25">
      <c r="A354">
        <f>CRI!C354*Planck!H354</f>
        <v>2.9676096122536188E-5</v>
      </c>
      <c r="B354">
        <f>CRI!C354*Planck!I354</f>
        <v>1.071658830373375E-5</v>
      </c>
      <c r="C354">
        <f>CRI!C354*Planck!J354</f>
        <v>0</v>
      </c>
      <c r="D354">
        <f>CRI!D354*Planck!H354</f>
        <v>2.0614060761512795E-5</v>
      </c>
      <c r="E354">
        <f>CRI!D354*Planck!I354</f>
        <v>7.4441193860914476E-6</v>
      </c>
      <c r="F354">
        <f>CRI!D354*Planck!J354</f>
        <v>0</v>
      </c>
      <c r="G354">
        <f>CRI!E354*Planck!H354</f>
        <v>2.9612413512831175E-5</v>
      </c>
      <c r="H354">
        <f>CRI!E354*Planck!I354</f>
        <v>1.0693591333124879E-5</v>
      </c>
      <c r="I354">
        <f>CRI!E354*Planck!J354</f>
        <v>0</v>
      </c>
      <c r="J354">
        <f>CRI!F354*Planck!H354</f>
        <v>1.045668451356318E-5</v>
      </c>
      <c r="K354">
        <f>CRI!F354*Planck!I354</f>
        <v>3.7761025739765702E-6</v>
      </c>
      <c r="L354">
        <f>CRI!F354*Planck!J354</f>
        <v>0</v>
      </c>
      <c r="M354">
        <f>CRI!G354*Planck!H354</f>
        <v>1.2437213675389092E-5</v>
      </c>
      <c r="N354">
        <f>CRI!G354*Planck!I354</f>
        <v>4.4913083599124493E-6</v>
      </c>
      <c r="O354">
        <f>CRI!G354*Planck!J354</f>
        <v>0</v>
      </c>
      <c r="P354">
        <f>CRI!H354*Planck!H354</f>
        <v>2.4275810819551058E-5</v>
      </c>
      <c r="Q354">
        <f>CRI!H354*Planck!I354</f>
        <v>8.7664451961015132E-6</v>
      </c>
      <c r="R354">
        <f>CRI!H354*Planck!J354</f>
        <v>0</v>
      </c>
      <c r="S354">
        <f>CRI!I354*Planck!H354</f>
        <v>3.3611681402306006E-5</v>
      </c>
      <c r="T354">
        <f>CRI!I354*Planck!I354</f>
        <v>1.213780108736196E-5</v>
      </c>
      <c r="U354">
        <f>CRI!I354*Planck!J354</f>
        <v>0</v>
      </c>
      <c r="V354">
        <f>CRI!J354*Planck!H354</f>
        <v>4.6456463779807185E-5</v>
      </c>
      <c r="W354">
        <f>CRI!J354*Planck!I354</f>
        <v>1.6776290059171181E-5</v>
      </c>
      <c r="X354">
        <f>CRI!J354*Planck!J354</f>
        <v>0</v>
      </c>
    </row>
    <row r="355" spans="1:24" x14ac:dyDescent="0.25">
      <c r="A355">
        <f>CRI!C355*Planck!H355</f>
        <v>2.6937670657443073E-5</v>
      </c>
      <c r="B355">
        <f>CRI!C355*Planck!I355</f>
        <v>9.7276840172848707E-6</v>
      </c>
      <c r="C355">
        <f>CRI!C355*Planck!J355</f>
        <v>0</v>
      </c>
      <c r="D355">
        <f>CRI!D355*Planck!H355</f>
        <v>1.8700292827645565E-5</v>
      </c>
      <c r="E355">
        <f>CRI!D355*Planck!I355</f>
        <v>6.7530166944026949E-6</v>
      </c>
      <c r="F355">
        <f>CRI!D355*Planck!J355</f>
        <v>0</v>
      </c>
      <c r="G355">
        <f>CRI!E355*Planck!H355</f>
        <v>2.702437989775673E-5</v>
      </c>
      <c r="H355">
        <f>CRI!E355*Planck!I355</f>
        <v>9.7589963048941578E-6</v>
      </c>
      <c r="I355">
        <f>CRI!E355*Planck!J355</f>
        <v>0</v>
      </c>
      <c r="J355">
        <f>CRI!F355*Planck!H355</f>
        <v>9.5033327383769111E-6</v>
      </c>
      <c r="K355">
        <f>CRI!F355*Planck!I355</f>
        <v>3.4318267219777527E-6</v>
      </c>
      <c r="L355">
        <f>CRI!F355*Planck!J355</f>
        <v>0</v>
      </c>
      <c r="M355">
        <f>CRI!G355*Planck!H355</f>
        <v>1.1301104320880087E-5</v>
      </c>
      <c r="N355">
        <f>CRI!G355*Planck!I355</f>
        <v>4.0810348184102844E-6</v>
      </c>
      <c r="O355">
        <f>CRI!G355*Planck!J355</f>
        <v>0</v>
      </c>
      <c r="P355">
        <f>CRI!H355*Planck!H355</f>
        <v>2.2186004288254614E-5</v>
      </c>
      <c r="Q355">
        <f>CRI!H355*Planck!I355</f>
        <v>8.0117706562959944E-6</v>
      </c>
      <c r="R355">
        <f>CRI!H355*Planck!J355</f>
        <v>0</v>
      </c>
      <c r="S355">
        <f>CRI!I355*Planck!H355</f>
        <v>3.0591019982658525E-5</v>
      </c>
      <c r="T355">
        <f>CRI!I355*Planck!I355</f>
        <v>1.1046975068556124E-5</v>
      </c>
      <c r="U355">
        <f>CRI!I355*Planck!J355</f>
        <v>0</v>
      </c>
      <c r="V355">
        <f>CRI!J355*Planck!H355</f>
        <v>4.218693572060505E-5</v>
      </c>
      <c r="W355">
        <f>CRI!J355*Planck!I355</f>
        <v>1.523447166483798E-5</v>
      </c>
      <c r="X355">
        <f>CRI!J355*Planck!J355</f>
        <v>0</v>
      </c>
    </row>
    <row r="356" spans="1:24" x14ac:dyDescent="0.25">
      <c r="A356">
        <f>CRI!C356*Planck!H356</f>
        <v>2.4440731754582756E-5</v>
      </c>
      <c r="B356">
        <f>CRI!C356*Planck!I356</f>
        <v>8.8259825220199161E-6</v>
      </c>
      <c r="C356">
        <f>CRI!C356*Planck!J356</f>
        <v>0</v>
      </c>
      <c r="D356">
        <f>CRI!D356*Planck!H356</f>
        <v>1.6951168461547522E-5</v>
      </c>
      <c r="E356">
        <f>CRI!D356*Planck!I356</f>
        <v>6.1213681354438559E-6</v>
      </c>
      <c r="F356">
        <f>CRI!D356*Planck!J356</f>
        <v>0</v>
      </c>
      <c r="G356">
        <f>CRI!E356*Planck!H356</f>
        <v>2.4640033859019265E-5</v>
      </c>
      <c r="H356">
        <f>CRI!E356*Planck!I356</f>
        <v>8.8979540533153566E-6</v>
      </c>
      <c r="I356">
        <f>CRI!E356*Planck!J356</f>
        <v>0</v>
      </c>
      <c r="J356">
        <f>CRI!F356*Planck!H356</f>
        <v>8.6381727896561803E-6</v>
      </c>
      <c r="K356">
        <f>CRI!F356*Planck!I356</f>
        <v>3.1193976853576831E-6</v>
      </c>
      <c r="L356">
        <f>CRI!F356*Planck!J356</f>
        <v>0</v>
      </c>
      <c r="M356">
        <f>CRI!G356*Planck!H356</f>
        <v>1.0269303170702367E-5</v>
      </c>
      <c r="N356">
        <f>CRI!G356*Planck!I356</f>
        <v>3.7084278493809002E-6</v>
      </c>
      <c r="O356">
        <f>CRI!G356*Planck!J356</f>
        <v>0</v>
      </c>
      <c r="P356">
        <f>CRI!H356*Planck!H356</f>
        <v>2.0265877145860035E-5</v>
      </c>
      <c r="Q356">
        <f>CRI!H356*Planck!I356</f>
        <v>7.3183683401469865E-6</v>
      </c>
      <c r="R356">
        <f>CRI!H356*Planck!J356</f>
        <v>0</v>
      </c>
      <c r="S356">
        <f>CRI!I356*Planck!H356</f>
        <v>2.782886753000345E-5</v>
      </c>
      <c r="T356">
        <f>CRI!I356*Planck!I356</f>
        <v>1.0049498554042418E-5</v>
      </c>
      <c r="U356">
        <f>CRI!I356*Planck!J356</f>
        <v>0</v>
      </c>
      <c r="V356">
        <f>CRI!J356*Planck!H356</f>
        <v>3.8281738428476292E-5</v>
      </c>
      <c r="W356">
        <f>CRI!J356*Planck!I356</f>
        <v>1.3824215971721752E-5</v>
      </c>
      <c r="X356">
        <f>CRI!J356*Planck!J356</f>
        <v>0</v>
      </c>
    </row>
    <row r="357" spans="1:24" x14ac:dyDescent="0.25">
      <c r="A357">
        <f>CRI!C357*Planck!H357</f>
        <v>2.2168264579678955E-5</v>
      </c>
      <c r="B357">
        <f>CRI!C357*Planck!I357</f>
        <v>8.0053686135213598E-6</v>
      </c>
      <c r="C357">
        <f>CRI!C357*Planck!J357</f>
        <v>0</v>
      </c>
      <c r="D357">
        <f>CRI!D357*Planck!H357</f>
        <v>1.5365556779477045E-5</v>
      </c>
      <c r="E357">
        <f>CRI!D357*Planck!I357</f>
        <v>5.5487855411317578E-6</v>
      </c>
      <c r="F357">
        <f>CRI!D357*Planck!J357</f>
        <v>0</v>
      </c>
      <c r="G357">
        <f>CRI!E357*Planck!H357</f>
        <v>2.2453692878988125E-5</v>
      </c>
      <c r="H357">
        <f>CRI!E357*Planck!I357</f>
        <v>8.1084420291460971E-6</v>
      </c>
      <c r="I357">
        <f>CRI!E357*Planck!J357</f>
        <v>0</v>
      </c>
      <c r="J357">
        <f>CRI!F357*Planck!H357</f>
        <v>7.8492782310022047E-6</v>
      </c>
      <c r="K357">
        <f>CRI!F357*Planck!I357</f>
        <v>2.8345189296803098E-6</v>
      </c>
      <c r="L357">
        <f>CRI!F357*Planck!J357</f>
        <v>0</v>
      </c>
      <c r="M357">
        <f>CRI!G357*Planck!H357</f>
        <v>9.3239911107662558E-6</v>
      </c>
      <c r="N357">
        <f>CRI!G357*Planck!I357</f>
        <v>3.3670649104081258E-6</v>
      </c>
      <c r="O357">
        <f>CRI!G357*Planck!J357</f>
        <v>0</v>
      </c>
      <c r="P357">
        <f>CRI!H357*Planck!H357</f>
        <v>1.8505268071877928E-5</v>
      </c>
      <c r="Q357">
        <f>CRI!H357*Planck!I357</f>
        <v>6.682593113003882E-6</v>
      </c>
      <c r="R357">
        <f>CRI!H357*Planck!J357</f>
        <v>0</v>
      </c>
      <c r="S357">
        <f>CRI!I357*Planck!H357</f>
        <v>2.5307975872079837E-5</v>
      </c>
      <c r="T357">
        <f>CRI!I357*Planck!I357</f>
        <v>9.1391761853934841E-6</v>
      </c>
      <c r="U357">
        <f>CRI!I357*Planck!J357</f>
        <v>0</v>
      </c>
      <c r="V357">
        <f>CRI!J357*Planck!H357</f>
        <v>3.4727109749282485E-5</v>
      </c>
      <c r="W357">
        <f>CRI!J357*Planck!I357</f>
        <v>1.2540598901009855E-5</v>
      </c>
      <c r="X357">
        <f>CRI!J357*Planck!J357</f>
        <v>0</v>
      </c>
    </row>
    <row r="358" spans="1:24" x14ac:dyDescent="0.25">
      <c r="A358">
        <f>CRI!C358*Planck!H358</f>
        <v>2.010652325428826E-5</v>
      </c>
      <c r="B358">
        <f>CRI!C358*Planck!I358</f>
        <v>7.2608429038135848E-6</v>
      </c>
      <c r="C358">
        <f>CRI!C358*Planck!J358</f>
        <v>0</v>
      </c>
      <c r="D358">
        <f>CRI!D358*Planck!H358</f>
        <v>1.3924878151650396E-5</v>
      </c>
      <c r="E358">
        <f>CRI!D358*Planck!I358</f>
        <v>5.0285348409161656E-6</v>
      </c>
      <c r="F358">
        <f>CRI!D358*Planck!J358</f>
        <v>0</v>
      </c>
      <c r="G358">
        <f>CRI!E358*Planck!H358</f>
        <v>2.044731178402196E-5</v>
      </c>
      <c r="H358">
        <f>CRI!E358*Planck!I358</f>
        <v>7.3839080377765259E-6</v>
      </c>
      <c r="I358">
        <f>CRI!E358*Planck!J358</f>
        <v>0</v>
      </c>
      <c r="J358">
        <f>CRI!F358*Planck!H358</f>
        <v>7.1349902301207426E-6</v>
      </c>
      <c r="K358">
        <f>CRI!F358*Planck!I358</f>
        <v>2.5765788806924838E-6</v>
      </c>
      <c r="L358">
        <f>CRI!F358*Planck!J358</f>
        <v>0</v>
      </c>
      <c r="M358">
        <f>CRI!G358*Planck!H358</f>
        <v>8.4636341181964321E-6</v>
      </c>
      <c r="N358">
        <f>CRI!G358*Planck!I358</f>
        <v>3.0563771244973723E-6</v>
      </c>
      <c r="O358">
        <f>CRI!G358*Planck!J358</f>
        <v>0</v>
      </c>
      <c r="P358">
        <f>CRI!H358*Planck!H358</f>
        <v>1.6888444226676367E-5</v>
      </c>
      <c r="Q358">
        <f>CRI!H358*Planck!I358</f>
        <v>6.0987341704420045E-6</v>
      </c>
      <c r="R358">
        <f>CRI!H358*Planck!J358</f>
        <v>0</v>
      </c>
      <c r="S358">
        <f>CRI!I358*Planck!H358</f>
        <v>2.3009696425310788E-5</v>
      </c>
      <c r="T358">
        <f>CRI!I358*Planck!I358</f>
        <v>8.3092332222573816E-6</v>
      </c>
      <c r="U358">
        <f>CRI!I358*Planck!J358</f>
        <v>0</v>
      </c>
      <c r="V358">
        <f>CRI!J358*Planck!H358</f>
        <v>3.1490585658936771E-5</v>
      </c>
      <c r="W358">
        <f>CRI!J358*Planck!I358</f>
        <v>1.1371841492778194E-5</v>
      </c>
      <c r="X358">
        <f>CRI!J358*Planck!J358</f>
        <v>0</v>
      </c>
    </row>
    <row r="359" spans="1:24" x14ac:dyDescent="0.25">
      <c r="A359">
        <f>CRI!C359*Planck!H359</f>
        <v>1.8239786215846251E-5</v>
      </c>
      <c r="B359">
        <f>CRI!C359*Planck!I359</f>
        <v>6.58671342476825E-6</v>
      </c>
      <c r="C359">
        <f>CRI!C359*Planck!J359</f>
        <v>0</v>
      </c>
      <c r="D359">
        <f>CRI!D359*Planck!H359</f>
        <v>1.2616112849982848E-5</v>
      </c>
      <c r="E359">
        <f>CRI!D359*Planck!I359</f>
        <v>4.5559042685039402E-6</v>
      </c>
      <c r="F359">
        <f>CRI!D359*Planck!J359</f>
        <v>0</v>
      </c>
      <c r="G359">
        <f>CRI!E359*Planck!H359</f>
        <v>1.8611308447944319E-5</v>
      </c>
      <c r="H359">
        <f>CRI!E359*Planck!I359</f>
        <v>6.7208767556758365E-6</v>
      </c>
      <c r="I359">
        <f>CRI!E359*Planck!J359</f>
        <v>0</v>
      </c>
      <c r="J359">
        <f>CRI!F359*Planck!H359</f>
        <v>6.4879514005336471E-6</v>
      </c>
      <c r="K359">
        <f>CRI!F359*Planck!I359</f>
        <v>2.3429154313230116E-6</v>
      </c>
      <c r="L359">
        <f>CRI!F359*Planck!J359</f>
        <v>0</v>
      </c>
      <c r="M359">
        <f>CRI!G359*Planck!H359</f>
        <v>7.6807333035853423E-6</v>
      </c>
      <c r="N359">
        <f>CRI!G359*Planck!I359</f>
        <v>2.7736503358157899E-6</v>
      </c>
      <c r="O359">
        <f>CRI!G359*Planck!J359</f>
        <v>0</v>
      </c>
      <c r="P359">
        <f>CRI!H359*Planck!H359</f>
        <v>1.5404484970887302E-5</v>
      </c>
      <c r="Q359">
        <f>CRI!H359*Planck!I359</f>
        <v>5.5628353731050895E-6</v>
      </c>
      <c r="R359">
        <f>CRI!H359*Planck!J359</f>
        <v>0</v>
      </c>
      <c r="S359">
        <f>CRI!I359*Planck!H359</f>
        <v>2.0914746286952351E-5</v>
      </c>
      <c r="T359">
        <f>CRI!I359*Planck!I359</f>
        <v>7.5526894073028743E-6</v>
      </c>
      <c r="U359">
        <f>CRI!I359*Planck!J359</f>
        <v>0</v>
      </c>
      <c r="V359">
        <f>CRI!J359*Planck!H359</f>
        <v>2.8548550466483199E-5</v>
      </c>
      <c r="W359">
        <f>CRI!J359*Planck!I359</f>
        <v>1.0309392796056653E-5</v>
      </c>
      <c r="X359">
        <f>CRI!J359*Planck!J359</f>
        <v>0</v>
      </c>
    </row>
    <row r="360" spans="1:24" x14ac:dyDescent="0.25">
      <c r="A360">
        <f>CRI!C360*Planck!H360</f>
        <v>1.6539434630570763E-5</v>
      </c>
      <c r="B360">
        <f>CRI!C360*Planck!I360</f>
        <v>5.972703283651108E-6</v>
      </c>
      <c r="C360">
        <f>CRI!C360*Planck!J360</f>
        <v>0</v>
      </c>
      <c r="D360">
        <f>CRI!D360*Planck!H360</f>
        <v>1.1428019127509675E-5</v>
      </c>
      <c r="E360">
        <f>CRI!D360*Planck!I360</f>
        <v>4.1268742791451296E-6</v>
      </c>
      <c r="F360">
        <f>CRI!D360*Planck!J360</f>
        <v>0</v>
      </c>
      <c r="G360">
        <f>CRI!E360*Planck!H360</f>
        <v>1.6932893105494328E-5</v>
      </c>
      <c r="H360">
        <f>CRI!E360*Planck!I360</f>
        <v>6.1147885953710552E-6</v>
      </c>
      <c r="I360">
        <f>CRI!E360*Planck!J360</f>
        <v>0</v>
      </c>
      <c r="J360">
        <f>CRI!F360*Planck!H360</f>
        <v>5.9054217947987329E-6</v>
      </c>
      <c r="K360">
        <f>CRI!F360*Planck!I360</f>
        <v>2.1325597236525388E-6</v>
      </c>
      <c r="L360">
        <f>CRI!F360*Planck!J360</f>
        <v>0</v>
      </c>
      <c r="M360">
        <f>CRI!G360*Planck!H360</f>
        <v>6.9652784074306792E-6</v>
      </c>
      <c r="N360">
        <f>CRI!G360*Planck!I360</f>
        <v>2.5152940317990629E-6</v>
      </c>
      <c r="O360">
        <f>CRI!G360*Planck!J360</f>
        <v>0</v>
      </c>
      <c r="P360">
        <f>CRI!H360*Planck!H360</f>
        <v>1.4043986285109592E-5</v>
      </c>
      <c r="Q360">
        <f>CRI!H360*Planck!I360</f>
        <v>5.0715495949047775E-6</v>
      </c>
      <c r="R360">
        <f>CRI!H360*Planck!J360</f>
        <v>0</v>
      </c>
      <c r="S360">
        <f>CRI!I360*Planck!H360</f>
        <v>1.9006525608469872E-5</v>
      </c>
      <c r="T360">
        <f>CRI!I360*Planck!I360</f>
        <v>6.8636165895707763E-6</v>
      </c>
      <c r="U360">
        <f>CRI!I360*Planck!J360</f>
        <v>0</v>
      </c>
      <c r="V360">
        <f>CRI!J360*Planck!H360</f>
        <v>2.5876097900378604E-5</v>
      </c>
      <c r="W360">
        <f>CRI!J360*Planck!I360</f>
        <v>9.3443493293298526E-6</v>
      </c>
      <c r="X360">
        <f>CRI!J360*Planck!J360</f>
        <v>0</v>
      </c>
    </row>
    <row r="361" spans="1:24" x14ac:dyDescent="0.25">
      <c r="A361">
        <f>CRI!C361*Planck!H361</f>
        <v>1.4998210601942047E-5</v>
      </c>
      <c r="B361">
        <f>CRI!C361*Planck!I361</f>
        <v>5.4161303382500715E-6</v>
      </c>
      <c r="C361">
        <f>CRI!C361*Planck!J361</f>
        <v>0</v>
      </c>
      <c r="D361">
        <f>CRI!D361*Planck!H361</f>
        <v>1.0350018110828288E-5</v>
      </c>
      <c r="E361">
        <f>CRI!D361*Planck!I361</f>
        <v>3.737582340938473E-6</v>
      </c>
      <c r="F361">
        <f>CRI!D361*Planck!J361</f>
        <v>0</v>
      </c>
      <c r="G361">
        <f>CRI!E361*Planck!H361</f>
        <v>1.5399747617414902E-5</v>
      </c>
      <c r="H361">
        <f>CRI!E361*Planck!I361</f>
        <v>5.5611327568153444E-6</v>
      </c>
      <c r="I361">
        <f>CRI!E361*Planck!J361</f>
        <v>0</v>
      </c>
      <c r="J361">
        <f>CRI!F361*Planck!H361</f>
        <v>5.3741714150886796E-6</v>
      </c>
      <c r="K361">
        <f>CRI!F361*Planck!I361</f>
        <v>1.940712370077612E-6</v>
      </c>
      <c r="L361">
        <f>CRI!F361*Planck!J361</f>
        <v>0</v>
      </c>
      <c r="M361">
        <f>CRI!G361*Planck!H361</f>
        <v>6.3185864754808328E-6</v>
      </c>
      <c r="N361">
        <f>CRI!G361*Planck!I361</f>
        <v>2.2817580585431336E-6</v>
      </c>
      <c r="O361">
        <f>CRI!G361*Planck!J361</f>
        <v>0</v>
      </c>
      <c r="P361">
        <f>CRI!H361*Planck!H361</f>
        <v>1.2804212349398373E-5</v>
      </c>
      <c r="Q361">
        <f>CRI!H361*Planck!I361</f>
        <v>4.623837123209421E-6</v>
      </c>
      <c r="R361">
        <f>CRI!H361*Planck!J361</f>
        <v>0</v>
      </c>
      <c r="S361">
        <f>CRI!I361*Planck!H361</f>
        <v>1.726930396145651E-5</v>
      </c>
      <c r="T361">
        <f>CRI!I361*Planck!I361</f>
        <v>6.2362640176552547E-6</v>
      </c>
      <c r="U361">
        <f>CRI!I361*Planck!J361</f>
        <v>0</v>
      </c>
      <c r="V361">
        <f>CRI!J361*Planck!H361</f>
        <v>2.3449761703614681E-5</v>
      </c>
      <c r="W361">
        <f>CRI!J361*Planck!I361</f>
        <v>8.4681412442119348E-6</v>
      </c>
      <c r="X361">
        <f>CRI!J361*Planck!J361</f>
        <v>0</v>
      </c>
    </row>
    <row r="362" spans="1:24" x14ac:dyDescent="0.25">
      <c r="A362">
        <f>CRI!C362*Planck!H362</f>
        <v>1.3592551336814739E-5</v>
      </c>
      <c r="B362">
        <f>CRI!C362*Planck!I362</f>
        <v>4.908515971554318E-6</v>
      </c>
      <c r="C362">
        <f>CRI!C362*Planck!J362</f>
        <v>0</v>
      </c>
      <c r="D362">
        <f>CRI!D362*Planck!H362</f>
        <v>9.3721660181035235E-6</v>
      </c>
      <c r="E362">
        <f>CRI!D362*Planck!I362</f>
        <v>3.3844585499796366E-6</v>
      </c>
      <c r="F362">
        <f>CRI!D362*Planck!J362</f>
        <v>0</v>
      </c>
      <c r="G362">
        <f>CRI!E362*Planck!H362</f>
        <v>1.4000036815862716E-5</v>
      </c>
      <c r="H362">
        <f>CRI!E362*Planck!I362</f>
        <v>5.0556663432925628E-6</v>
      </c>
      <c r="I362">
        <f>CRI!E362*Planck!J362</f>
        <v>0</v>
      </c>
      <c r="J362">
        <f>CRI!F362*Planck!H362</f>
        <v>4.889825748575752E-6</v>
      </c>
      <c r="K362">
        <f>CRI!F362*Planck!I362</f>
        <v>1.7658044608589409E-6</v>
      </c>
      <c r="L362">
        <f>CRI!F362*Planck!J362</f>
        <v>0</v>
      </c>
      <c r="M362">
        <f>CRI!G362*Planck!H362</f>
        <v>5.7339028123179947E-6</v>
      </c>
      <c r="N362">
        <f>CRI!G362*Planck!I362</f>
        <v>2.0706159451738771E-6</v>
      </c>
      <c r="O362">
        <f>CRI!G362*Planck!J362</f>
        <v>0</v>
      </c>
      <c r="P362">
        <f>CRI!H362*Planck!H362</f>
        <v>1.1671548364159979E-5</v>
      </c>
      <c r="Q362">
        <f>CRI!H362*Planck!I362</f>
        <v>4.2148070762168766E-6</v>
      </c>
      <c r="R362">
        <f>CRI!H362*Planck!J362</f>
        <v>0</v>
      </c>
      <c r="S362">
        <f>CRI!I362*Planck!H362</f>
        <v>1.5688190943347203E-5</v>
      </c>
      <c r="T362">
        <f>CRI!I362*Planck!I362</f>
        <v>5.6652893119224355E-6</v>
      </c>
      <c r="U362">
        <f>CRI!I362*Planck!J362</f>
        <v>0</v>
      </c>
      <c r="V362">
        <f>CRI!J362*Planck!H362</f>
        <v>2.124745712178749E-5</v>
      </c>
      <c r="W362">
        <f>CRI!J362*Planck!I362</f>
        <v>7.6728408120656364E-6</v>
      </c>
      <c r="X362">
        <f>CRI!J362*Planck!J362</f>
        <v>0</v>
      </c>
    </row>
    <row r="363" spans="1:24" x14ac:dyDescent="0.25">
      <c r="A363">
        <f>CRI!C363*Planck!H363</f>
        <v>1.2313909979018911E-5</v>
      </c>
      <c r="B363">
        <f>CRI!C363*Planck!I363</f>
        <v>4.4467772951292884E-6</v>
      </c>
      <c r="C363">
        <f>CRI!C363*Planck!J363</f>
        <v>0</v>
      </c>
      <c r="D363">
        <f>CRI!D363*Planck!H363</f>
        <v>8.4852595958207385E-6</v>
      </c>
      <c r="E363">
        <f>CRI!D363*Planck!I363</f>
        <v>3.0641818706051495E-6</v>
      </c>
      <c r="F363">
        <f>CRI!D363*Planck!J363</f>
        <v>0</v>
      </c>
      <c r="G363">
        <f>CRI!E363*Planck!H363</f>
        <v>1.2722615770613755E-5</v>
      </c>
      <c r="H363">
        <f>CRI!E363*Planck!I363</f>
        <v>4.5943684044965338E-6</v>
      </c>
      <c r="I363">
        <f>CRI!E363*Planck!J363</f>
        <v>0</v>
      </c>
      <c r="J363">
        <f>CRI!F363*Planck!H363</f>
        <v>4.4483010994871305E-6</v>
      </c>
      <c r="K363">
        <f>CRI!F363*Planck!I363</f>
        <v>1.6063625903389955E-6</v>
      </c>
      <c r="L363">
        <f>CRI!F363*Planck!J363</f>
        <v>0</v>
      </c>
      <c r="M363">
        <f>CRI!G363*Planck!H363</f>
        <v>5.2050660168272648E-6</v>
      </c>
      <c r="N363">
        <f>CRI!G363*Planck!I363</f>
        <v>1.8796441928447997E-6</v>
      </c>
      <c r="O363">
        <f>CRI!G363*Planck!J363</f>
        <v>0</v>
      </c>
      <c r="P363">
        <f>CRI!H363*Planck!H363</f>
        <v>1.0636897827700703E-5</v>
      </c>
      <c r="Q363">
        <f>CRI!H363*Planck!I363</f>
        <v>3.8411776463707812E-6</v>
      </c>
      <c r="R363">
        <f>CRI!H363*Planck!J363</f>
        <v>0</v>
      </c>
      <c r="S363">
        <f>CRI!I363*Planck!H363</f>
        <v>1.4249329663087405E-5</v>
      </c>
      <c r="T363">
        <f>CRI!I363*Planck!I363</f>
        <v>5.1456926130361182E-6</v>
      </c>
      <c r="U363">
        <f>CRI!I363*Planck!J363</f>
        <v>0</v>
      </c>
      <c r="V363">
        <f>CRI!J363*Planck!H363</f>
        <v>1.9248724378337908E-5</v>
      </c>
      <c r="W363">
        <f>CRI!J363*Planck!I363</f>
        <v>6.9510651508444972E-6</v>
      </c>
      <c r="X363">
        <f>CRI!J363*Planck!J363</f>
        <v>0</v>
      </c>
    </row>
    <row r="364" spans="1:24" x14ac:dyDescent="0.25">
      <c r="A364">
        <f>CRI!C364*Planck!H364</f>
        <v>1.1154685720600728E-5</v>
      </c>
      <c r="B364">
        <f>CRI!C364*Planck!I364</f>
        <v>4.028169558071945E-6</v>
      </c>
      <c r="C364">
        <f>CRI!C364*Planck!J364</f>
        <v>0</v>
      </c>
      <c r="D364">
        <f>CRI!D364*Planck!H364</f>
        <v>7.6816850701181873E-6</v>
      </c>
      <c r="E364">
        <f>CRI!D364*Planck!I364</f>
        <v>2.7740028477000802E-6</v>
      </c>
      <c r="F364">
        <f>CRI!D364*Planck!J364</f>
        <v>0</v>
      </c>
      <c r="G364">
        <f>CRI!E364*Planck!H364</f>
        <v>1.1560744943834586E-5</v>
      </c>
      <c r="H364">
        <f>CRI!E364*Planck!I364</f>
        <v>4.1748052807426581E-6</v>
      </c>
      <c r="I364">
        <f>CRI!E364*Planck!J364</f>
        <v>0</v>
      </c>
      <c r="J364">
        <f>CRI!F364*Planck!H364</f>
        <v>4.048649314008187E-6</v>
      </c>
      <c r="K364">
        <f>CRI!F364*Planck!I364</f>
        <v>1.4620444113344641E-6</v>
      </c>
      <c r="L364">
        <f>CRI!F364*Planck!J364</f>
        <v>0</v>
      </c>
      <c r="M364">
        <f>CRI!G364*Planck!H364</f>
        <v>4.7293956588414215E-6</v>
      </c>
      <c r="N364">
        <f>CRI!G364*Planck!I364</f>
        <v>1.7078748875765421E-6</v>
      </c>
      <c r="O364">
        <f>CRI!G364*Planck!J364</f>
        <v>0</v>
      </c>
      <c r="P364">
        <f>CRI!H364*Planck!H364</f>
        <v>9.6928725169588326E-6</v>
      </c>
      <c r="Q364">
        <f>CRI!H364*Planck!I364</f>
        <v>3.5002809564573776E-6</v>
      </c>
      <c r="R364">
        <f>CRI!H364*Planck!J364</f>
        <v>0</v>
      </c>
      <c r="S364">
        <f>CRI!I364*Planck!H364</f>
        <v>1.2941346302829707E-5</v>
      </c>
      <c r="T364">
        <f>CRI!I364*Planck!I364</f>
        <v>4.6733667378230822E-6</v>
      </c>
      <c r="U364">
        <f>CRI!I364*Planck!J364</f>
        <v>0</v>
      </c>
      <c r="V364">
        <f>CRI!J364*Planck!H364</f>
        <v>1.7436660762395141E-5</v>
      </c>
      <c r="W364">
        <f>CRI!J364*Planck!I364</f>
        <v>6.2967104440953314E-6</v>
      </c>
      <c r="X364">
        <f>CRI!J364*Planck!J364</f>
        <v>0</v>
      </c>
    </row>
    <row r="365" spans="1:24" x14ac:dyDescent="0.25">
      <c r="A365">
        <f>CRI!C365*Planck!H365</f>
        <v>1.0105304903301694E-5</v>
      </c>
      <c r="B365">
        <f>CRI!C365*Planck!I365</f>
        <v>3.649200444980544E-6</v>
      </c>
      <c r="C365">
        <f>CRI!C365*Planck!J365</f>
        <v>0</v>
      </c>
      <c r="D365">
        <f>CRI!D365*Planck!H365</f>
        <v>6.9547002053986386E-6</v>
      </c>
      <c r="E365">
        <f>CRI!D365*Planck!I365</f>
        <v>2.5114625760529914E-6</v>
      </c>
      <c r="F365">
        <f>CRI!D365*Planck!J365</f>
        <v>0</v>
      </c>
      <c r="G365">
        <f>CRI!E365*Planck!H365</f>
        <v>1.050562212109844E-5</v>
      </c>
      <c r="H365">
        <f>CRI!E365*Planck!I365</f>
        <v>3.7937619187110364E-6</v>
      </c>
      <c r="I365">
        <f>CRI!E365*Planck!J365</f>
        <v>0</v>
      </c>
      <c r="J365">
        <f>CRI!F365*Planck!H365</f>
        <v>3.6850822805830371E-6</v>
      </c>
      <c r="K365">
        <f>CRI!F365*Planck!I365</f>
        <v>1.3307469716920486E-6</v>
      </c>
      <c r="L365">
        <f>CRI!F365*Planck!J365</f>
        <v>0</v>
      </c>
      <c r="M365">
        <f>CRI!G365*Planck!H365</f>
        <v>4.299623306822369E-6</v>
      </c>
      <c r="N365">
        <f>CRI!G365*Planck!I365</f>
        <v>1.5526683692026426E-6</v>
      </c>
      <c r="O365">
        <f>CRI!G365*Planck!J365</f>
        <v>0</v>
      </c>
      <c r="P365">
        <f>CRI!H365*Planck!H365</f>
        <v>8.8329453137639205E-6</v>
      </c>
      <c r="Q365">
        <f>CRI!H365*Planck!I365</f>
        <v>3.1897293825290324E-6</v>
      </c>
      <c r="R365">
        <f>CRI!H365*Planck!J365</f>
        <v>0</v>
      </c>
      <c r="S365">
        <f>CRI!I365*Planck!H365</f>
        <v>1.1754179065253703E-5</v>
      </c>
      <c r="T365">
        <f>CRI!I365*Planck!I365</f>
        <v>4.2446374340758705E-6</v>
      </c>
      <c r="U365">
        <f>CRI!I365*Planck!J365</f>
        <v>0</v>
      </c>
      <c r="V365">
        <f>CRI!J365*Planck!H365</f>
        <v>1.5796301026574381E-5</v>
      </c>
      <c r="W365">
        <f>CRI!J365*Planck!I365</f>
        <v>5.7043176120680876E-6</v>
      </c>
      <c r="X365">
        <f>CRI!J365*Planck!J365</f>
        <v>0</v>
      </c>
    </row>
    <row r="366" spans="1:24" x14ac:dyDescent="0.25">
      <c r="A366">
        <f>CRI!C366*Planck!H366</f>
        <v>9.1566720943578017E-6</v>
      </c>
      <c r="B366">
        <f>CRI!C366*Planck!I366</f>
        <v>3.3066509852422921E-6</v>
      </c>
      <c r="C366">
        <f>CRI!C366*Planck!J366</f>
        <v>0</v>
      </c>
      <c r="D366">
        <f>CRI!D366*Planck!H366</f>
        <v>6.2979080871685779E-6</v>
      </c>
      <c r="E366">
        <f>CRI!D366*Planck!I366</f>
        <v>2.2742961380296018E-6</v>
      </c>
      <c r="F366">
        <f>CRI!D366*Planck!J366</f>
        <v>0</v>
      </c>
      <c r="G366">
        <f>CRI!E366*Planck!H366</f>
        <v>9.5448993052106598E-6</v>
      </c>
      <c r="H366">
        <f>CRI!E366*Planck!I366</f>
        <v>3.4468473225180895E-6</v>
      </c>
      <c r="I366">
        <f>CRI!E366*Planck!J366</f>
        <v>0</v>
      </c>
      <c r="J366">
        <f>CRI!F366*Planck!H366</f>
        <v>3.3548321099456529E-6</v>
      </c>
      <c r="K366">
        <f>CRI!F366*Planck!I366</f>
        <v>1.2114946115095422E-6</v>
      </c>
      <c r="L366">
        <f>CRI!F366*Planck!J366</f>
        <v>0</v>
      </c>
      <c r="M366">
        <f>CRI!G366*Planck!H366</f>
        <v>3.9097225173767571E-6</v>
      </c>
      <c r="N366">
        <f>CRI!G366*Planck!I366</f>
        <v>1.4118762450906059E-6</v>
      </c>
      <c r="O366">
        <f>CRI!G366*Planck!J366</f>
        <v>0</v>
      </c>
      <c r="P366">
        <f>CRI!H366*Planck!H366</f>
        <v>8.0508127664739039E-6</v>
      </c>
      <c r="Q366">
        <f>CRI!H366*Planck!I366</f>
        <v>2.9073038426991116E-6</v>
      </c>
      <c r="R366">
        <f>CRI!H366*Planck!J366</f>
        <v>0</v>
      </c>
      <c r="S366">
        <f>CRI!I366*Planck!H366</f>
        <v>1.0678209041942737E-5</v>
      </c>
      <c r="T366">
        <f>CRI!I366*Planck!I366</f>
        <v>3.8561073373939017E-6</v>
      </c>
      <c r="U366">
        <f>CRI!I366*Planck!J366</f>
        <v>0</v>
      </c>
      <c r="V366">
        <f>CRI!J366*Planck!H366</f>
        <v>1.4313427470837677E-5</v>
      </c>
      <c r="W366">
        <f>CRI!J366*Planck!I366</f>
        <v>5.1688548591581864E-6</v>
      </c>
      <c r="X366">
        <f>CRI!J366*Planck!J366</f>
        <v>0</v>
      </c>
    </row>
    <row r="367" spans="1:24" x14ac:dyDescent="0.25">
      <c r="A367">
        <f>CRI!C367*Planck!H367</f>
        <v>8.3002776340718436E-6</v>
      </c>
      <c r="B367">
        <f>CRI!C367*Planck!I367</f>
        <v>2.9973839920863786E-6</v>
      </c>
      <c r="C367">
        <f>CRI!C367*Planck!J367</f>
        <v>0</v>
      </c>
      <c r="D367">
        <f>CRI!D367*Planck!H367</f>
        <v>5.7053300225633016E-6</v>
      </c>
      <c r="E367">
        <f>CRI!D367*Planck!I367</f>
        <v>2.0603003457381747E-6</v>
      </c>
      <c r="F367">
        <f>CRI!D367*Planck!J367</f>
        <v>0</v>
      </c>
      <c r="G367">
        <f>CRI!E367*Planck!H367</f>
        <v>8.6735235233984146E-6</v>
      </c>
      <c r="H367">
        <f>CRI!E367*Planck!I367</f>
        <v>3.132169996013175E-6</v>
      </c>
      <c r="I367">
        <f>CRI!E367*Planck!J367</f>
        <v>0</v>
      </c>
      <c r="J367">
        <f>CRI!F367*Planck!H367</f>
        <v>3.0570615697223918E-6</v>
      </c>
      <c r="K367">
        <f>CRI!F367*Planck!I367</f>
        <v>1.1039615559718567E-6</v>
      </c>
      <c r="L367">
        <f>CRI!F367*Planck!J367</f>
        <v>0</v>
      </c>
      <c r="M367">
        <f>CRI!G367*Planck!H367</f>
        <v>3.5547227554911538E-6</v>
      </c>
      <c r="N367">
        <f>CRI!G367*Planck!I367</f>
        <v>1.2836762278742521E-6</v>
      </c>
      <c r="O367">
        <f>CRI!G367*Planck!J367</f>
        <v>0</v>
      </c>
      <c r="P367">
        <f>CRI!H367*Planck!H367</f>
        <v>7.3405024900892322E-6</v>
      </c>
      <c r="Q367">
        <f>CRI!H367*Planck!I367</f>
        <v>2.6507914105603301E-6</v>
      </c>
      <c r="R367">
        <f>CRI!H367*Planck!J367</f>
        <v>0</v>
      </c>
      <c r="S367">
        <f>CRI!I367*Planck!H367</f>
        <v>9.7043931224908497E-6</v>
      </c>
      <c r="T367">
        <f>CRI!I367*Planck!I367</f>
        <v>3.5044361020967085E-6</v>
      </c>
      <c r="U367">
        <f>CRI!I367*Planck!J367</f>
        <v>0</v>
      </c>
      <c r="V367">
        <f>CRI!J367*Planck!H367</f>
        <v>1.2974738057542711E-5</v>
      </c>
      <c r="W367">
        <f>CRI!J367*Planck!I367</f>
        <v>4.6854182317410198E-6</v>
      </c>
      <c r="X367">
        <f>CRI!J367*Planck!J367</f>
        <v>0</v>
      </c>
    </row>
    <row r="368" spans="1:24" x14ac:dyDescent="0.25">
      <c r="A368">
        <f>CRI!C368*Planck!H368</f>
        <v>7.5278791759268539E-6</v>
      </c>
      <c r="B368">
        <f>CRI!C368*Planck!I368</f>
        <v>2.7184509100861122E-6</v>
      </c>
      <c r="C368">
        <f>CRI!C368*Planck!J368</f>
        <v>0</v>
      </c>
      <c r="D368">
        <f>CRI!D368*Planck!H368</f>
        <v>5.1711855238486819E-6</v>
      </c>
      <c r="E368">
        <f>CRI!D368*Planck!I368</f>
        <v>1.8674069635024083E-6</v>
      </c>
      <c r="F368">
        <f>CRI!D368*Planck!J368</f>
        <v>0</v>
      </c>
      <c r="G368">
        <f>CRI!E368*Planck!H368</f>
        <v>7.8841235651944833E-6</v>
      </c>
      <c r="H368">
        <f>CRI!E368*Planck!I368</f>
        <v>2.8470970880580669E-6</v>
      </c>
      <c r="I368">
        <f>CRI!E368*Planck!J368</f>
        <v>0</v>
      </c>
      <c r="J368">
        <f>CRI!F368*Planck!H368</f>
        <v>2.7870884572114625E-6</v>
      </c>
      <c r="K368">
        <f>CRI!F368*Planck!I368</f>
        <v>1.0064671570747083E-6</v>
      </c>
      <c r="L368">
        <f>CRI!F368*Planck!J368</f>
        <v>0</v>
      </c>
      <c r="M368">
        <f>CRI!G368*Planck!H368</f>
        <v>3.2336029179677234E-6</v>
      </c>
      <c r="N368">
        <f>CRI!G368*Planck!I368</f>
        <v>1.1677114615915932E-6</v>
      </c>
      <c r="O368">
        <f>CRI!G368*Planck!J368</f>
        <v>0</v>
      </c>
      <c r="P368">
        <f>CRI!H368*Planck!H368</f>
        <v>6.6961049457816164E-6</v>
      </c>
      <c r="Q368">
        <f>CRI!H368*Planck!I368</f>
        <v>2.4180824583506872E-6</v>
      </c>
      <c r="R368">
        <f>CRI!H368*Planck!J368</f>
        <v>0</v>
      </c>
      <c r="S368">
        <f>CRI!I368*Planck!H368</f>
        <v>8.8238994880136188E-6</v>
      </c>
      <c r="T368">
        <f>CRI!I368*Planck!I368</f>
        <v>3.18646686976689E-6</v>
      </c>
      <c r="U368">
        <f>CRI!I368*Planck!J368</f>
        <v>0</v>
      </c>
      <c r="V368">
        <f>CRI!J368*Planck!H368</f>
        <v>1.1767348604767887E-5</v>
      </c>
      <c r="W368">
        <f>CRI!J368*Planck!I368</f>
        <v>4.2493986388926371E-6</v>
      </c>
      <c r="X368">
        <f>CRI!J368*Planck!J368</f>
        <v>0</v>
      </c>
    </row>
    <row r="369" spans="1:24" x14ac:dyDescent="0.25">
      <c r="A369">
        <f>CRI!C369*Planck!H369</f>
        <v>6.831259694478659E-6</v>
      </c>
      <c r="B369">
        <f>CRI!C369*Planck!I369</f>
        <v>2.4668843572928777E-6</v>
      </c>
      <c r="C369">
        <f>CRI!C369*Planck!J369</f>
        <v>0</v>
      </c>
      <c r="D369">
        <f>CRI!D369*Planck!H369</f>
        <v>4.6897256061024801E-6</v>
      </c>
      <c r="E369">
        <f>CRI!D369*Planck!I369</f>
        <v>1.6935398821158383E-6</v>
      </c>
      <c r="F369">
        <f>CRI!D369*Planck!J369</f>
        <v>0</v>
      </c>
      <c r="G369">
        <f>CRI!E369*Planck!H369</f>
        <v>7.1706284844399116E-6</v>
      </c>
      <c r="H369">
        <f>CRI!E369*Planck!I369</f>
        <v>2.5894362140149222E-6</v>
      </c>
      <c r="I369">
        <f>CRI!E369*Planck!J369</f>
        <v>0</v>
      </c>
      <c r="J369">
        <f>CRI!F369*Planck!H369</f>
        <v>2.5452659247093931E-6</v>
      </c>
      <c r="K369">
        <f>CRI!F369*Planck!I369</f>
        <v>9.1913892541533337E-7</v>
      </c>
      <c r="L369">
        <f>CRI!F369*Planck!J369</f>
        <v>0</v>
      </c>
      <c r="M369">
        <f>CRI!G369*Planck!H369</f>
        <v>2.9446093715172465E-6</v>
      </c>
      <c r="N369">
        <f>CRI!G369*Planck!I369</f>
        <v>1.0633486533684289E-6</v>
      </c>
      <c r="O369">
        <f>CRI!G369*Planck!J369</f>
        <v>0</v>
      </c>
      <c r="P369">
        <f>CRI!H369*Planck!H369</f>
        <v>6.113026608827905E-6</v>
      </c>
      <c r="Q369">
        <f>CRI!H369*Planck!I369</f>
        <v>2.2075181432819988E-6</v>
      </c>
      <c r="R369">
        <f>CRI!H369*Planck!J369</f>
        <v>0</v>
      </c>
      <c r="S369">
        <f>CRI!I369*Planck!H369</f>
        <v>8.0292900349022184E-6</v>
      </c>
      <c r="T369">
        <f>CRI!I369*Planck!I369</f>
        <v>2.8995135411521642E-6</v>
      </c>
      <c r="U369">
        <f>CRI!I369*Planck!J369</f>
        <v>0</v>
      </c>
      <c r="V369">
        <f>CRI!J369*Planck!H369</f>
        <v>1.0678414511711822E-5</v>
      </c>
      <c r="W369">
        <f>CRI!J369*Planck!I369</f>
        <v>3.8561575606505364E-6</v>
      </c>
      <c r="X369">
        <f>CRI!J369*Planck!J369</f>
        <v>0</v>
      </c>
    </row>
    <row r="370" spans="1:24" x14ac:dyDescent="0.25">
      <c r="A370">
        <f>CRI!C370*Planck!H370</f>
        <v>6.2027656315460606E-6</v>
      </c>
      <c r="B370">
        <f>CRI!C370*Planck!I370</f>
        <v>2.2399411259934129E-6</v>
      </c>
      <c r="C370">
        <f>CRI!C370*Planck!J370</f>
        <v>0</v>
      </c>
      <c r="D370">
        <f>CRI!D370*Planck!H370</f>
        <v>4.2556019450692883E-6</v>
      </c>
      <c r="E370">
        <f>CRI!D370*Planck!I370</f>
        <v>1.5367818774481574E-6</v>
      </c>
      <c r="F370">
        <f>CRI!D370*Planck!J370</f>
        <v>0</v>
      </c>
      <c r="G370">
        <f>CRI!E370*Planck!H370</f>
        <v>6.5241937435019805E-6</v>
      </c>
      <c r="H370">
        <f>CRI!E370*Planck!I370</f>
        <v>2.3560151629292601E-6</v>
      </c>
      <c r="I370">
        <f>CRI!E370*Planck!J370</f>
        <v>0</v>
      </c>
      <c r="J370">
        <f>CRI!F370*Planck!H370</f>
        <v>2.3243768426564465E-6</v>
      </c>
      <c r="K370">
        <f>CRI!F370*Planck!I370</f>
        <v>8.3937836627162149E-7</v>
      </c>
      <c r="L370">
        <f>CRI!F370*Planck!J370</f>
        <v>0</v>
      </c>
      <c r="M370">
        <f>CRI!G370*Planck!H370</f>
        <v>2.6816667687562088E-6</v>
      </c>
      <c r="N370">
        <f>CRI!G370*Planck!I370</f>
        <v>9.6840281228708779E-7</v>
      </c>
      <c r="O370">
        <f>CRI!G370*Planck!J370</f>
        <v>0</v>
      </c>
      <c r="P370">
        <f>CRI!H370*Planck!H370</f>
        <v>5.5824890683914547E-6</v>
      </c>
      <c r="Q370">
        <f>CRI!H370*Planck!I370</f>
        <v>2.0159470133940717E-6</v>
      </c>
      <c r="R370">
        <f>CRI!H370*Planck!J370</f>
        <v>0</v>
      </c>
      <c r="S370">
        <f>CRI!I370*Planck!H370</f>
        <v>7.3091690086505286E-6</v>
      </c>
      <c r="T370">
        <f>CRI!I370*Planck!I370</f>
        <v>2.6394852283387048E-6</v>
      </c>
      <c r="U370">
        <f>CRI!I370*Planck!J370</f>
        <v>0</v>
      </c>
      <c r="V370">
        <f>CRI!J370*Planck!H370</f>
        <v>9.6959719722240347E-6</v>
      </c>
      <c r="W370">
        <f>CRI!J370*Planck!I370</f>
        <v>3.501406899304478E-6</v>
      </c>
      <c r="X370">
        <f>CRI!J370*Planck!J370</f>
        <v>0</v>
      </c>
    </row>
    <row r="371" spans="1:24" x14ac:dyDescent="0.25">
      <c r="A371">
        <f>CRI!C371*Planck!H371</f>
        <v>5.6352784625939133E-6</v>
      </c>
      <c r="B371">
        <f>CRI!C371*Planck!I371</f>
        <v>2.0350103856532838E-6</v>
      </c>
      <c r="C371">
        <f>CRI!C371*Planck!J371</f>
        <v>0</v>
      </c>
      <c r="D371">
        <f>CRI!D371*Planck!H371</f>
        <v>3.8638461749947989E-6</v>
      </c>
      <c r="E371">
        <f>CRI!D371*Planck!I371</f>
        <v>1.3953111894779045E-6</v>
      </c>
      <c r="F371">
        <f>CRI!D371*Planck!J371</f>
        <v>0</v>
      </c>
      <c r="G371">
        <f>CRI!E371*Planck!H371</f>
        <v>5.9381595962365404E-6</v>
      </c>
      <c r="H371">
        <f>CRI!E371*Planck!I371</f>
        <v>2.1443867468522072E-6</v>
      </c>
      <c r="I371">
        <f>CRI!E371*Planck!J371</f>
        <v>0</v>
      </c>
      <c r="J371">
        <f>CRI!F371*Planck!H371</f>
        <v>2.1249947264727796E-6</v>
      </c>
      <c r="K371">
        <f>CRI!F371*Planck!I371</f>
        <v>7.6737757797332601E-7</v>
      </c>
      <c r="L371">
        <f>CRI!F371*Planck!J371</f>
        <v>0</v>
      </c>
      <c r="M371">
        <f>CRI!G371*Planck!H371</f>
        <v>2.4435629307821572E-6</v>
      </c>
      <c r="N371">
        <f>CRI!G371*Planck!I371</f>
        <v>8.8241885031004275E-7</v>
      </c>
      <c r="O371">
        <f>CRI!G371*Planck!J371</f>
        <v>0</v>
      </c>
      <c r="P371">
        <f>CRI!H371*Planck!H371</f>
        <v>5.1007113621808293E-6</v>
      </c>
      <c r="Q371">
        <f>CRI!H371*Planck!I371</f>
        <v>1.8419676445731112E-6</v>
      </c>
      <c r="R371">
        <f>CRI!H371*Planck!J371</f>
        <v>0</v>
      </c>
      <c r="S371">
        <f>CRI!I371*Planck!H371</f>
        <v>6.657351451419832E-6</v>
      </c>
      <c r="T371">
        <f>CRI!I371*Planck!I371</f>
        <v>2.4041011344002494E-6</v>
      </c>
      <c r="U371">
        <f>CRI!I371*Planck!J371</f>
        <v>0</v>
      </c>
      <c r="V371">
        <f>CRI!J371*Planck!H371</f>
        <v>8.8088935282517271E-6</v>
      </c>
      <c r="W371">
        <f>CRI!J371*Planck!I371</f>
        <v>3.1810654850683017E-6</v>
      </c>
      <c r="X371">
        <f>CRI!J371*Planck!J371</f>
        <v>0</v>
      </c>
    </row>
    <row r="372" spans="1:24" x14ac:dyDescent="0.25">
      <c r="A372">
        <f>CRI!C372*Planck!H372</f>
        <v>5.12211023882028E-6</v>
      </c>
      <c r="B372">
        <f>CRI!C372*Planck!I372</f>
        <v>1.8496881702385293E-6</v>
      </c>
      <c r="C372">
        <f>CRI!C372*Planck!J372</f>
        <v>0</v>
      </c>
      <c r="D372">
        <f>CRI!D372*Planck!H372</f>
        <v>3.5097971657869152E-6</v>
      </c>
      <c r="E372">
        <f>CRI!D372*Planck!I372</f>
        <v>1.2674522793925682E-6</v>
      </c>
      <c r="F372">
        <f>CRI!D372*Planck!J372</f>
        <v>0</v>
      </c>
      <c r="G372">
        <f>CRI!E372*Planck!H372</f>
        <v>5.4072812585404666E-6</v>
      </c>
      <c r="H372">
        <f>CRI!E372*Planck!I372</f>
        <v>1.9526686679391752E-6</v>
      </c>
      <c r="I372">
        <f>CRI!E372*Planck!J372</f>
        <v>0</v>
      </c>
      <c r="J372">
        <f>CRI!F372*Planck!H372</f>
        <v>1.9413565573258875E-6</v>
      </c>
      <c r="K372">
        <f>CRI!F372*Planck!I372</f>
        <v>7.0105954203901427E-7</v>
      </c>
      <c r="L372">
        <f>CRI!F372*Planck!J372</f>
        <v>0</v>
      </c>
      <c r="M372">
        <f>CRI!G372*Planck!H372</f>
        <v>2.2265275770460745E-6</v>
      </c>
      <c r="N372">
        <f>CRI!G372*Planck!I372</f>
        <v>8.0404003973966054E-7</v>
      </c>
      <c r="O372">
        <f>CRI!G372*Planck!J372</f>
        <v>0</v>
      </c>
      <c r="P372">
        <f>CRI!H372*Planck!H372</f>
        <v>4.6614493608107463E-6</v>
      </c>
      <c r="Q372">
        <f>CRI!H372*Planck!I372</f>
        <v>1.6833350585682547E-6</v>
      </c>
      <c r="R372">
        <f>CRI!H372*Planck!J372</f>
        <v>0</v>
      </c>
      <c r="S372">
        <f>CRI!I372*Planck!H372</f>
        <v>6.0653682271255138E-6</v>
      </c>
      <c r="T372">
        <f>CRI!I372*Planck!I372</f>
        <v>2.190315970325282E-6</v>
      </c>
      <c r="U372">
        <f>CRI!I372*Planck!J372</f>
        <v>0</v>
      </c>
      <c r="V372">
        <f>CRI!J372*Planck!H372</f>
        <v>8.0067247844514E-6</v>
      </c>
      <c r="W372">
        <f>CRI!J372*Planck!I372</f>
        <v>2.8913755123642962E-6</v>
      </c>
      <c r="X372">
        <f>CRI!J372*Planck!J372</f>
        <v>0</v>
      </c>
    </row>
    <row r="373" spans="1:24" x14ac:dyDescent="0.25">
      <c r="A373">
        <f>CRI!C373*Planck!H373</f>
        <v>4.6575881182311853E-6</v>
      </c>
      <c r="B373">
        <f>CRI!C373*Planck!I373</f>
        <v>1.6819456639043268E-6</v>
      </c>
      <c r="C373">
        <f>CRI!C373*Planck!J373</f>
        <v>0</v>
      </c>
      <c r="D373">
        <f>CRI!D373*Planck!H373</f>
        <v>3.1885030436798924E-6</v>
      </c>
      <c r="E373">
        <f>CRI!D373*Planck!I373</f>
        <v>1.1514304684158742E-6</v>
      </c>
      <c r="F373">
        <f>CRI!D373*Planck!J373</f>
        <v>0</v>
      </c>
      <c r="G373">
        <f>CRI!E373*Planck!H373</f>
        <v>4.9258731725789769E-6</v>
      </c>
      <c r="H373">
        <f>CRI!E373*Planck!I373</f>
        <v>1.7788286154225845E-6</v>
      </c>
      <c r="I373">
        <f>CRI!E373*Planck!J373</f>
        <v>0</v>
      </c>
      <c r="J373">
        <f>CRI!F373*Planck!H373</f>
        <v>1.7742717906495242E-6</v>
      </c>
      <c r="K373">
        <f>CRI!F373*Planck!I373</f>
        <v>6.4072405483635914E-7</v>
      </c>
      <c r="L373">
        <f>CRI!F373*Planck!J373</f>
        <v>0</v>
      </c>
      <c r="M373">
        <f>CRI!G373*Planck!H373</f>
        <v>2.0285940540647173E-6</v>
      </c>
      <c r="N373">
        <f>CRI!G373*Planck!I373</f>
        <v>7.3256477095961462E-7</v>
      </c>
      <c r="O373">
        <f>CRI!G373*Planck!J373</f>
        <v>0</v>
      </c>
      <c r="P373">
        <f>CRI!H373*Planck!H373</f>
        <v>4.2616432610710602E-6</v>
      </c>
      <c r="Q373">
        <f>CRI!H373*Planck!I373</f>
        <v>1.5389622744889055E-6</v>
      </c>
      <c r="R373">
        <f>CRI!H373*Planck!J373</f>
        <v>0</v>
      </c>
      <c r="S373">
        <f>CRI!I373*Planck!H373</f>
        <v>5.52826786709967E-6</v>
      </c>
      <c r="T373">
        <f>CRI!I373*Planck!I373</f>
        <v>1.9963650567498253E-6</v>
      </c>
      <c r="U373">
        <f>CRI!I373*Planck!J373</f>
        <v>0</v>
      </c>
      <c r="V373">
        <f>CRI!J373*Planck!H373</f>
        <v>7.280598129140824E-6</v>
      </c>
      <c r="W373">
        <f>CRI!J373*Planck!I373</f>
        <v>2.6291655988226093E-6</v>
      </c>
      <c r="X373">
        <f>CRI!J373*Planck!J373</f>
        <v>0</v>
      </c>
    </row>
    <row r="374" spans="1:24" x14ac:dyDescent="0.25">
      <c r="A374">
        <f>CRI!C374*Planck!H374</f>
        <v>4.2370372681414743E-6</v>
      </c>
      <c r="B374">
        <f>CRI!C374*Planck!I374</f>
        <v>1.5300660877334559E-6</v>
      </c>
      <c r="C374">
        <f>CRI!C374*Planck!J374</f>
        <v>0</v>
      </c>
      <c r="D374">
        <f>CRI!D374*Planck!H374</f>
        <v>2.8969721621361296E-6</v>
      </c>
      <c r="E374">
        <f>CRI!D374*Planck!I374</f>
        <v>1.046145828293988E-6</v>
      </c>
      <c r="F374">
        <f>CRI!D374*Planck!J374</f>
        <v>0</v>
      </c>
      <c r="G374">
        <f>CRI!E374*Planck!H374</f>
        <v>4.4883561810483659E-6</v>
      </c>
      <c r="H374">
        <f>CRI!E374*Planck!I374</f>
        <v>1.6208216137082239E-6</v>
      </c>
      <c r="I374">
        <f>CRI!E374*Planck!J374</f>
        <v>0</v>
      </c>
      <c r="J374">
        <f>CRI!F374*Planck!H374</f>
        <v>1.621324539222444E-6</v>
      </c>
      <c r="K374">
        <f>CRI!F374*Planck!I374</f>
        <v>5.854878155845151E-7</v>
      </c>
      <c r="L374">
        <f>CRI!F374*Planck!J374</f>
        <v>0</v>
      </c>
      <c r="M374">
        <f>CRI!G374*Planck!H374</f>
        <v>1.8490539512788703E-6</v>
      </c>
      <c r="N374">
        <f>CRI!G374*Planck!I374</f>
        <v>6.6772477233421479E-7</v>
      </c>
      <c r="O374">
        <f>CRI!G374*Planck!J374</f>
        <v>0</v>
      </c>
      <c r="P374">
        <f>CRI!H374*Planck!H374</f>
        <v>3.8968040827982082E-6</v>
      </c>
      <c r="Q374">
        <f>CRI!H374*Planck!I374</f>
        <v>1.4072021085257371E-6</v>
      </c>
      <c r="R374">
        <f>CRI!H374*Planck!J374</f>
        <v>0</v>
      </c>
      <c r="S374">
        <f>CRI!I374*Planck!H374</f>
        <v>5.0399875855515821E-6</v>
      </c>
      <c r="T374">
        <f>CRI!I374*Planck!I374</f>
        <v>1.8200250786636716E-6</v>
      </c>
      <c r="U374">
        <f>CRI!I374*Planck!J374</f>
        <v>0</v>
      </c>
      <c r="V374">
        <f>CRI!J374*Planck!H374</f>
        <v>6.6232060080155805E-6</v>
      </c>
      <c r="W374">
        <f>CRI!J374*Planck!I374</f>
        <v>2.3917521285769223E-6</v>
      </c>
      <c r="X374">
        <f>CRI!J374*Planck!J374</f>
        <v>0</v>
      </c>
    </row>
    <row r="375" spans="1:24" x14ac:dyDescent="0.25">
      <c r="A375">
        <f>CRI!C375*Planck!H375</f>
        <v>3.8559428833686487E-6</v>
      </c>
      <c r="B375">
        <f>CRI!C375*Planck!I375</f>
        <v>1.3924534635745381E-6</v>
      </c>
      <c r="C375">
        <f>CRI!C375*Planck!J375</f>
        <v>0</v>
      </c>
      <c r="D375">
        <f>CRI!D375*Planck!H375</f>
        <v>2.6331053222832163E-6</v>
      </c>
      <c r="E375">
        <f>CRI!D375*Planck!I375</f>
        <v>9.5086383197841586E-7</v>
      </c>
      <c r="F375">
        <f>CRI!D375*Planck!J375</f>
        <v>0</v>
      </c>
      <c r="G375">
        <f>CRI!E375*Planck!H375</f>
        <v>4.0912627381352579E-6</v>
      </c>
      <c r="H375">
        <f>CRI!E375*Planck!I375</f>
        <v>1.477431886940436E-6</v>
      </c>
      <c r="I375">
        <f>CRI!E375*Planck!J375</f>
        <v>0</v>
      </c>
      <c r="J375">
        <f>CRI!F375*Planck!H375</f>
        <v>1.4812765594782347E-6</v>
      </c>
      <c r="K375">
        <f>CRI!F375*Planck!I375</f>
        <v>5.3491681234533645E-7</v>
      </c>
      <c r="L375">
        <f>CRI!F375*Planck!J375</f>
        <v>0</v>
      </c>
      <c r="M375">
        <f>CRI!G375*Planck!H375</f>
        <v>1.6860461173102313E-6</v>
      </c>
      <c r="N375">
        <f>CRI!G375*Planck!I375</f>
        <v>6.08862949168995E-7</v>
      </c>
      <c r="O375">
        <f>CRI!G375*Planck!J375</f>
        <v>0</v>
      </c>
      <c r="P375">
        <f>CRI!H375*Planck!H375</f>
        <v>3.5636508532374917E-6</v>
      </c>
      <c r="Q375">
        <f>CRI!H375*Planck!I375</f>
        <v>1.2869013166568963E-6</v>
      </c>
      <c r="R375">
        <f>CRI!H375*Planck!J375</f>
        <v>0</v>
      </c>
      <c r="S375">
        <f>CRI!I375*Planck!H375</f>
        <v>4.59575547940683E-6</v>
      </c>
      <c r="T375">
        <f>CRI!I375*Planck!I375</f>
        <v>1.6596136998406592E-6</v>
      </c>
      <c r="U375">
        <f>CRI!I375*Planck!J375</f>
        <v>0</v>
      </c>
      <c r="V375">
        <f>CRI!J375*Planck!H375</f>
        <v>6.0274910168289368E-6</v>
      </c>
      <c r="W375">
        <f>CRI!J375*Planck!I375</f>
        <v>2.1766403177931753E-6</v>
      </c>
      <c r="X375">
        <f>CRI!J375*Planck!J375</f>
        <v>0</v>
      </c>
    </row>
    <row r="376" spans="1:24" x14ac:dyDescent="0.25">
      <c r="A376">
        <f>CRI!C376*Planck!H376</f>
        <v>3.5100791950439954E-6</v>
      </c>
      <c r="B376">
        <f>CRI!C376*Planck!I376</f>
        <v>1.2675551085394299E-6</v>
      </c>
      <c r="C376">
        <f>CRI!C376*Planck!J376</f>
        <v>0</v>
      </c>
      <c r="D376">
        <f>CRI!D376*Planck!H376</f>
        <v>2.3931674854432722E-6</v>
      </c>
      <c r="E376">
        <f>CRI!D376*Planck!I376</f>
        <v>8.6421744445172266E-7</v>
      </c>
      <c r="F376">
        <f>CRI!D376*Planck!J376</f>
        <v>0</v>
      </c>
      <c r="G376">
        <f>CRI!E376*Planck!H376</f>
        <v>3.7303047205574623E-6</v>
      </c>
      <c r="H376">
        <f>CRI!E376*Planck!I376</f>
        <v>1.3470826560345161E-6</v>
      </c>
      <c r="I376">
        <f>CRI!E376*Planck!J376</f>
        <v>0</v>
      </c>
      <c r="J376">
        <f>CRI!F376*Planck!H376</f>
        <v>1.3544245630555202E-6</v>
      </c>
      <c r="K376">
        <f>CRI!F376*Planck!I376</f>
        <v>4.8910798834861936E-7</v>
      </c>
      <c r="L376">
        <f>CRI!F376*Planck!J376</f>
        <v>0</v>
      </c>
      <c r="M376">
        <f>CRI!G376*Planck!H376</f>
        <v>1.5378205638244143E-6</v>
      </c>
      <c r="N376">
        <f>CRI!G376*Planck!I376</f>
        <v>5.5533570708172877E-7</v>
      </c>
      <c r="O376">
        <f>CRI!G376*Planck!J376</f>
        <v>0</v>
      </c>
      <c r="P376">
        <f>CRI!H376*Planck!H376</f>
        <v>3.2605403743256643E-6</v>
      </c>
      <c r="Q376">
        <f>CRI!H376*Planck!I376</f>
        <v>1.1774419830501171E-6</v>
      </c>
      <c r="R376">
        <f>CRI!H376*Planck!J376</f>
        <v>0</v>
      </c>
      <c r="S376">
        <f>CRI!I376*Planck!H376</f>
        <v>4.1925528372495514E-6</v>
      </c>
      <c r="T376">
        <f>CRI!I376*Planck!I376</f>
        <v>1.5140090782511647E-6</v>
      </c>
      <c r="U376">
        <f>CRI!I376*Planck!J376</f>
        <v>0</v>
      </c>
      <c r="V376">
        <f>CRI!J376*Planck!H376</f>
        <v>5.4868475639874011E-6</v>
      </c>
      <c r="W376">
        <f>CRI!J376*Planck!I376</f>
        <v>1.9814030604577809E-6</v>
      </c>
      <c r="X376">
        <f>CRI!J376*Planck!J376</f>
        <v>0</v>
      </c>
    </row>
    <row r="377" spans="1:24" x14ac:dyDescent="0.25">
      <c r="A377">
        <f>CRI!C377*Planck!H377</f>
        <v>3.1954966559717526E-6</v>
      </c>
      <c r="B377">
        <f>CRI!C377*Planck!I377</f>
        <v>1.1539527838757404E-6</v>
      </c>
      <c r="C377">
        <f>CRI!C377*Planck!J377</f>
        <v>0</v>
      </c>
      <c r="D377">
        <f>CRI!D377*Planck!H377</f>
        <v>2.1759484723747696E-6</v>
      </c>
      <c r="E377">
        <f>CRI!D377*Planck!I377</f>
        <v>7.8577512906313799E-7</v>
      </c>
      <c r="F377">
        <f>CRI!D377*Planck!J377</f>
        <v>0</v>
      </c>
      <c r="G377">
        <f>CRI!E377*Planck!H377</f>
        <v>3.4007748137429573E-6</v>
      </c>
      <c r="H377">
        <f>CRI!E377*Planck!I377</f>
        <v>1.2280825130326401E-6</v>
      </c>
      <c r="I377">
        <f>CRI!E377*Planck!J377</f>
        <v>0</v>
      </c>
      <c r="J377">
        <f>CRI!F377*Planck!H377</f>
        <v>1.2385115518862681E-6</v>
      </c>
      <c r="K377">
        <f>CRI!F377*Planck!I377</f>
        <v>4.472493659132955E-7</v>
      </c>
      <c r="L377">
        <f>CRI!F377*Planck!J377</f>
        <v>0</v>
      </c>
      <c r="M377">
        <f>CRI!G377*Planck!H377</f>
        <v>1.4027340781032318E-6</v>
      </c>
      <c r="N377">
        <f>CRI!G377*Planck!I377</f>
        <v>5.0655314923881536E-7</v>
      </c>
      <c r="O377">
        <f>CRI!G377*Planck!J377</f>
        <v>0</v>
      </c>
      <c r="P377">
        <f>CRI!H377*Planck!H377</f>
        <v>2.9833758929415079E-6</v>
      </c>
      <c r="Q377">
        <f>CRI!H377*Planck!I377</f>
        <v>1.0773520637469438E-6</v>
      </c>
      <c r="R377">
        <f>CRI!H377*Planck!J377</f>
        <v>0</v>
      </c>
      <c r="S377">
        <f>CRI!I377*Planck!H377</f>
        <v>3.8250163398034471E-6</v>
      </c>
      <c r="T377">
        <f>CRI!I377*Planck!I377</f>
        <v>1.3812839532902332E-6</v>
      </c>
      <c r="U377">
        <f>CRI!I377*Planck!J377</f>
        <v>0</v>
      </c>
      <c r="V377">
        <f>CRI!J377*Planck!H377</f>
        <v>4.9951018390993132E-6</v>
      </c>
      <c r="W377">
        <f>CRI!J377*Planck!I377</f>
        <v>1.803823409484562E-6</v>
      </c>
      <c r="X377">
        <f>CRI!J377*Planck!J377</f>
        <v>0</v>
      </c>
    </row>
    <row r="378" spans="1:24" x14ac:dyDescent="0.25">
      <c r="A378">
        <f>CRI!C378*Planck!H378</f>
        <v>2.9086024018158047E-6</v>
      </c>
      <c r="B378">
        <f>CRI!C378*Planck!I378</f>
        <v>1.0503500997659133E-6</v>
      </c>
      <c r="C378">
        <f>CRI!C378*Planck!J378</f>
        <v>0</v>
      </c>
      <c r="D378">
        <f>CRI!D378*Planck!H378</f>
        <v>1.9780987640614551E-6</v>
      </c>
      <c r="E378">
        <f>CRI!D378*Planck!I378</f>
        <v>7.1432803358812423E-7</v>
      </c>
      <c r="F378">
        <f>CRI!D378*Planck!J378</f>
        <v>0</v>
      </c>
      <c r="G378">
        <f>CRI!E378*Planck!H378</f>
        <v>3.099810311314188E-6</v>
      </c>
      <c r="H378">
        <f>CRI!E378*Planck!I378</f>
        <v>1.1193988108211884E-6</v>
      </c>
      <c r="I378">
        <f>CRI!E378*Planck!J378</f>
        <v>0</v>
      </c>
      <c r="J378">
        <f>CRI!F378*Planck!H378</f>
        <v>1.1322996073878228E-6</v>
      </c>
      <c r="K378">
        <f>CRI!F378*Planck!I378</f>
        <v>4.0889432149345398E-7</v>
      </c>
      <c r="L378">
        <f>CRI!F378*Planck!J378</f>
        <v>0</v>
      </c>
      <c r="M378">
        <f>CRI!G378*Planck!H378</f>
        <v>1.2799096222123079E-6</v>
      </c>
      <c r="N378">
        <f>CRI!G378*Planck!I378</f>
        <v>4.621990267706534E-7</v>
      </c>
      <c r="O378">
        <f>CRI!G378*Planck!J378</f>
        <v>0</v>
      </c>
      <c r="P378">
        <f>CRI!H378*Planck!H378</f>
        <v>2.7292282065860503E-6</v>
      </c>
      <c r="Q378">
        <f>CRI!H378*Planck!I378</f>
        <v>9.8557476170754416E-7</v>
      </c>
      <c r="R378">
        <f>CRI!H378*Planck!J378</f>
        <v>0</v>
      </c>
      <c r="S378">
        <f>CRI!I378*Planck!H378</f>
        <v>3.4890772280454257E-6</v>
      </c>
      <c r="T378">
        <f>CRI!I378*Planck!I378</f>
        <v>1.2599702909825794E-6</v>
      </c>
      <c r="U378">
        <f>CRI!I378*Planck!J378</f>
        <v>0</v>
      </c>
      <c r="V378">
        <f>CRI!J378*Planck!H378</f>
        <v>4.5466375874208507E-6</v>
      </c>
      <c r="W378">
        <f>CRI!J378*Planck!I378</f>
        <v>1.6418748882850461E-6</v>
      </c>
      <c r="X378">
        <f>CRI!J378*Planck!J378</f>
        <v>0</v>
      </c>
    </row>
    <row r="379" spans="1:24" x14ac:dyDescent="0.25">
      <c r="A379">
        <f>CRI!C379*Planck!H379</f>
        <v>2.6469002227366071E-6</v>
      </c>
      <c r="B379">
        <f>CRI!C379*Planck!I379</f>
        <v>9.5584305492152751E-7</v>
      </c>
      <c r="C379">
        <f>CRI!C379*Planck!J379</f>
        <v>0</v>
      </c>
      <c r="D379">
        <f>CRI!D379*Planck!H379</f>
        <v>1.7972849264020943E-6</v>
      </c>
      <c r="E379">
        <f>CRI!D379*Planck!I379</f>
        <v>6.4903176170367523E-7</v>
      </c>
      <c r="F379">
        <f>CRI!D379*Planck!J379</f>
        <v>0</v>
      </c>
      <c r="G379">
        <f>CRI!E379*Planck!H379</f>
        <v>2.8243048843461486E-6</v>
      </c>
      <c r="H379">
        <f>CRI!E379*Planck!I379</f>
        <v>1.0199070541057755E-6</v>
      </c>
      <c r="I379">
        <f>CRI!E379*Planck!J379</f>
        <v>0</v>
      </c>
      <c r="J379">
        <f>CRI!F379*Planck!H379</f>
        <v>1.0349549907317012E-6</v>
      </c>
      <c r="K379">
        <f>CRI!F379*Planck!I379</f>
        <v>3.7374077479372785E-7</v>
      </c>
      <c r="L379">
        <f>CRI!F379*Planck!J379</f>
        <v>0</v>
      </c>
      <c r="M379">
        <f>CRI!G379*Planck!H379</f>
        <v>1.1681501839529224E-6</v>
      </c>
      <c r="N379">
        <f>CRI!G379*Planck!I379</f>
        <v>4.2183994351033579E-7</v>
      </c>
      <c r="O379">
        <f>CRI!G379*Planck!J379</f>
        <v>0</v>
      </c>
      <c r="P379">
        <f>CRI!H379*Planck!H379</f>
        <v>2.4961345997713098E-6</v>
      </c>
      <c r="Q379">
        <f>CRI!H379*Planck!I379</f>
        <v>9.0139888948060105E-7</v>
      </c>
      <c r="R379">
        <f>CRI!H379*Planck!J379</f>
        <v>0</v>
      </c>
      <c r="S379">
        <f>CRI!I379*Planck!H379</f>
        <v>3.1825149359027941E-6</v>
      </c>
      <c r="T379">
        <f>CRI!I379*Planck!I379</f>
        <v>1.1492631163563976E-6</v>
      </c>
      <c r="U379">
        <f>CRI!I379*Planck!J379</f>
        <v>0</v>
      </c>
      <c r="V379">
        <f>CRI!J379*Planck!H379</f>
        <v>4.1375528107017623E-6</v>
      </c>
      <c r="W379">
        <f>CRI!J379*Planck!I379</f>
        <v>1.4941443899201607E-6</v>
      </c>
      <c r="X379">
        <f>CRI!J379*Planck!J379</f>
        <v>0</v>
      </c>
    </row>
    <row r="380" spans="1:24" x14ac:dyDescent="0.25">
      <c r="A380">
        <f>CRI!C380*Planck!H380</f>
        <v>2.408393676705653E-6</v>
      </c>
      <c r="B380">
        <f>CRI!C380*Planck!I380</f>
        <v>8.6971279035347112E-7</v>
      </c>
      <c r="C380">
        <f>CRI!C380*Planck!J380</f>
        <v>0</v>
      </c>
      <c r="D380">
        <f>CRI!D380*Planck!H380</f>
        <v>1.6332725426395722E-6</v>
      </c>
      <c r="E380">
        <f>CRI!D380*Planck!I380</f>
        <v>5.8980308502129401E-7</v>
      </c>
      <c r="F380">
        <f>CRI!D380*Planck!J380</f>
        <v>0</v>
      </c>
      <c r="G380">
        <f>CRI!E380*Planck!H380</f>
        <v>2.5729070777482872E-6</v>
      </c>
      <c r="H380">
        <f>CRI!E380*Planck!I380</f>
        <v>9.2912143706069962E-7</v>
      </c>
      <c r="I380">
        <f>CRI!E380*Planck!J380</f>
        <v>0</v>
      </c>
      <c r="J380">
        <f>CRI!F380*Planck!H380</f>
        <v>9.4582312699746626E-7</v>
      </c>
      <c r="K380">
        <f>CRI!F380*Planck!I380</f>
        <v>3.4155316006600987E-7</v>
      </c>
      <c r="L380">
        <f>CRI!F380*Planck!J380</f>
        <v>0</v>
      </c>
      <c r="M380">
        <f>CRI!G380*Planck!H380</f>
        <v>1.0659849528373843E-6</v>
      </c>
      <c r="N380">
        <f>CRI!G380*Planck!I380</f>
        <v>3.8494568258257488E-7</v>
      </c>
      <c r="O380">
        <f>CRI!G380*Planck!J380</f>
        <v>0</v>
      </c>
      <c r="P380">
        <f>CRI!H380*Planck!H380</f>
        <v>2.2825589749677127E-6</v>
      </c>
      <c r="Q380">
        <f>CRI!H380*Planck!I380</f>
        <v>8.242716938125188E-7</v>
      </c>
      <c r="R380">
        <f>CRI!H380*Planck!J380</f>
        <v>0</v>
      </c>
      <c r="S380">
        <f>CRI!I380*Planck!H380</f>
        <v>2.9019338798335561E-6</v>
      </c>
      <c r="T380">
        <f>CRI!I380*Planck!I380</f>
        <v>1.0479387304751567E-6</v>
      </c>
      <c r="U380">
        <f>CRI!I380*Planck!J380</f>
        <v>0</v>
      </c>
      <c r="V380">
        <f>CRI!J380*Planck!H380</f>
        <v>3.7647267323236112E-6</v>
      </c>
      <c r="W380">
        <f>CRI!J380*Planck!I380</f>
        <v>1.3595082161842267E-6</v>
      </c>
      <c r="X380">
        <f>CRI!J380*Planck!J380</f>
        <v>0</v>
      </c>
    </row>
    <row r="381" spans="1:24" x14ac:dyDescent="0.25">
      <c r="A381">
        <f>CRI!C381*Planck!H381</f>
        <v>2.1911916081120988E-6</v>
      </c>
      <c r="B381">
        <f>CRI!C381*Planck!I381</f>
        <v>7.9128147934153183E-7</v>
      </c>
      <c r="C381">
        <f>CRI!C381*Planck!J381</f>
        <v>0</v>
      </c>
      <c r="D381">
        <f>CRI!D381*Planck!H381</f>
        <v>1.4840982990275307E-6</v>
      </c>
      <c r="E381">
        <f>CRI!D381*Planck!I381</f>
        <v>5.3593647091161992E-7</v>
      </c>
      <c r="F381">
        <f>CRI!D381*Planck!J381</f>
        <v>0</v>
      </c>
      <c r="G381">
        <f>CRI!E381*Planck!H381</f>
        <v>2.3436835294475231E-6</v>
      </c>
      <c r="H381">
        <f>CRI!E381*Planck!I381</f>
        <v>8.4634924824645628E-7</v>
      </c>
      <c r="I381">
        <f>CRI!E381*Planck!J381</f>
        <v>0</v>
      </c>
      <c r="J381">
        <f>CRI!F381*Planck!H381</f>
        <v>8.6427728953800549E-7</v>
      </c>
      <c r="K381">
        <f>CRI!F381*Planck!I381</f>
        <v>3.1210717022421874E-7</v>
      </c>
      <c r="L381">
        <f>CRI!F381*Planck!J381</f>
        <v>0</v>
      </c>
      <c r="M381">
        <f>CRI!G381*Planck!H381</f>
        <v>9.7266385516410722E-7</v>
      </c>
      <c r="N381">
        <f>CRI!G381*Planck!I381</f>
        <v>3.5124764596894974E-7</v>
      </c>
      <c r="O381">
        <f>CRI!G381*Planck!J381</f>
        <v>0</v>
      </c>
      <c r="P381">
        <f>CRI!H381*Planck!H381</f>
        <v>2.0870278956922086E-6</v>
      </c>
      <c r="Q381">
        <f>CRI!H381*Planck!I381</f>
        <v>7.5366595719724469E-7</v>
      </c>
      <c r="R381">
        <f>CRI!H381*Planck!J381</f>
        <v>0</v>
      </c>
      <c r="S381">
        <f>CRI!I381*Planck!H381</f>
        <v>2.6458521366475638E-6</v>
      </c>
      <c r="T381">
        <f>CRI!I381*Planck!I381</f>
        <v>9.5546815032267601E-7</v>
      </c>
      <c r="U381">
        <f>CRI!I381*Planck!J381</f>
        <v>0</v>
      </c>
      <c r="V381">
        <f>CRI!J381*Planck!H381</f>
        <v>3.4252031561495333E-6</v>
      </c>
      <c r="W381">
        <f>CRI!J381*Planck!I381</f>
        <v>1.2369068092490753E-6</v>
      </c>
      <c r="X381">
        <f>CRI!J381*Planck!J381</f>
        <v>0</v>
      </c>
    </row>
    <row r="382" spans="1:24" x14ac:dyDescent="0.25">
      <c r="A382">
        <f>CRI!C382*Planck!H382</f>
        <v>1.9935644026024239E-6</v>
      </c>
      <c r="B382">
        <f>CRI!C382*Planck!I382</f>
        <v>7.1991058829706383E-7</v>
      </c>
      <c r="C382">
        <f>CRI!C382*Planck!J382</f>
        <v>0</v>
      </c>
      <c r="D382">
        <f>CRI!D382*Planck!H382</f>
        <v>1.3489643495125609E-6</v>
      </c>
      <c r="E382">
        <f>CRI!D382*Planck!I382</f>
        <v>4.8713435953291679E-7</v>
      </c>
      <c r="F382">
        <f>CRI!D382*Planck!J382</f>
        <v>0</v>
      </c>
      <c r="G382">
        <f>CRI!E382*Planck!H382</f>
        <v>2.1344372618869636E-6</v>
      </c>
      <c r="H382">
        <f>CRI!E382*Planck!I382</f>
        <v>7.7078221445081778E-7</v>
      </c>
      <c r="I382">
        <f>CRI!E382*Planck!J382</f>
        <v>0</v>
      </c>
      <c r="J382">
        <f>CRI!F382*Planck!H382</f>
        <v>7.8974178689817648E-7</v>
      </c>
      <c r="K382">
        <f>CRI!F382*Planck!I382</f>
        <v>2.8518941934680259E-7</v>
      </c>
      <c r="L382">
        <f>CRI!F382*Planck!J382</f>
        <v>0</v>
      </c>
      <c r="M382">
        <f>CRI!G382*Planck!H382</f>
        <v>8.8792590094497678E-7</v>
      </c>
      <c r="N382">
        <f>CRI!G382*Planck!I382</f>
        <v>3.2064540121154017E-7</v>
      </c>
      <c r="O382">
        <f>CRI!G382*Planck!J382</f>
        <v>0</v>
      </c>
      <c r="P382">
        <f>CRI!H382*Planck!H382</f>
        <v>1.9081869121269454E-6</v>
      </c>
      <c r="Q382">
        <f>CRI!H382*Planck!I382</f>
        <v>6.890792997190311E-7</v>
      </c>
      <c r="R382">
        <f>CRI!H382*Planck!J382</f>
        <v>0</v>
      </c>
      <c r="S382">
        <f>CRI!I382*Planck!H382</f>
        <v>2.4119141059322686E-6</v>
      </c>
      <c r="T382">
        <f>CRI!I382*Planck!I382</f>
        <v>8.7098390232942398E-7</v>
      </c>
      <c r="U382">
        <f>CRI!I382*Planck!J382</f>
        <v>0</v>
      </c>
      <c r="V382">
        <f>CRI!J382*Planck!H382</f>
        <v>3.1162784023549669E-6</v>
      </c>
      <c r="W382">
        <f>CRI!J382*Planck!I382</f>
        <v>1.1253420330981939E-6</v>
      </c>
      <c r="X382">
        <f>CRI!J382*Planck!J382</f>
        <v>0</v>
      </c>
    </row>
    <row r="383" spans="1:24" x14ac:dyDescent="0.25">
      <c r="A383">
        <f>CRI!C383*Planck!H383</f>
        <v>1.8135584640230797E-6</v>
      </c>
      <c r="B383">
        <f>CRI!C383*Planck!I383</f>
        <v>6.5490794055819521E-7</v>
      </c>
      <c r="C383">
        <f>CRI!C383*Planck!J383</f>
        <v>0</v>
      </c>
      <c r="D383">
        <f>CRI!D383*Planck!H383</f>
        <v>1.225996589062283E-6</v>
      </c>
      <c r="E383">
        <f>CRI!D383*Planck!I383</f>
        <v>4.4272898679704966E-7</v>
      </c>
      <c r="F383">
        <f>CRI!D383*Planck!J383</f>
        <v>0</v>
      </c>
      <c r="G383">
        <f>CRI!E383*Planck!H383</f>
        <v>1.9432647867176635E-6</v>
      </c>
      <c r="H383">
        <f>CRI!E383*Planck!I383</f>
        <v>7.0174718084651142E-7</v>
      </c>
      <c r="I383">
        <f>CRI!E383*Planck!J383</f>
        <v>0</v>
      </c>
      <c r="J383">
        <f>CRI!F383*Planck!H383</f>
        <v>7.2153996277406467E-7</v>
      </c>
      <c r="K383">
        <f>CRI!F383*Planck!I383</f>
        <v>2.6056080375955599E-7</v>
      </c>
      <c r="L383">
        <f>CRI!F383*Planck!J383</f>
        <v>0</v>
      </c>
      <c r="M383">
        <f>CRI!G383*Planck!H383</f>
        <v>8.1047034569939342E-7</v>
      </c>
      <c r="N383">
        <f>CRI!G383*Planck!I383</f>
        <v>2.9267513317879084E-7</v>
      </c>
      <c r="O383">
        <f>CRI!G383*Planck!J383</f>
        <v>0</v>
      </c>
      <c r="P383">
        <f>CRI!H383*Planck!H383</f>
        <v>1.7444335375571035E-6</v>
      </c>
      <c r="Q383">
        <f>CRI!H383*Planck!I383</f>
        <v>6.2994571070394272E-7</v>
      </c>
      <c r="R383">
        <f>CRI!H383*Planck!J383</f>
        <v>0</v>
      </c>
      <c r="S383">
        <f>CRI!I383*Planck!H383</f>
        <v>2.1984056669881486E-6</v>
      </c>
      <c r="T383">
        <f>CRI!I383*Planck!I383</f>
        <v>7.9388305171304987E-7</v>
      </c>
      <c r="U383">
        <f>CRI!I383*Planck!J383</f>
        <v>0</v>
      </c>
      <c r="V383">
        <f>CRI!J383*Planck!H383</f>
        <v>2.8348986696720515E-6</v>
      </c>
      <c r="W383">
        <f>CRI!J383*Planck!I383</f>
        <v>1.023731898517093E-6</v>
      </c>
      <c r="X383">
        <f>CRI!J383*Planck!J383</f>
        <v>0</v>
      </c>
    </row>
    <row r="384" spans="1:24" x14ac:dyDescent="0.25">
      <c r="A384">
        <f>CRI!C384*Planck!H384</f>
        <v>1.6495001424431498E-6</v>
      </c>
      <c r="B384">
        <f>CRI!C384*Planck!I384</f>
        <v>5.9566410808299536E-7</v>
      </c>
      <c r="C384">
        <f>CRI!C384*Planck!J384</f>
        <v>0</v>
      </c>
      <c r="D384">
        <f>CRI!D384*Planck!H384</f>
        <v>1.1143839292094513E-6</v>
      </c>
      <c r="E384">
        <f>CRI!D384*Planck!I384</f>
        <v>4.0242403875842616E-7</v>
      </c>
      <c r="F384">
        <f>CRI!D384*Planck!J384</f>
        <v>0</v>
      </c>
      <c r="G384">
        <f>CRI!E384*Planck!H384</f>
        <v>1.7688858058576647E-6</v>
      </c>
      <c r="H384">
        <f>CRI!E384*Planck!I384</f>
        <v>6.3877641397850984E-7</v>
      </c>
      <c r="I384">
        <f>CRI!E384*Planck!J384</f>
        <v>0</v>
      </c>
      <c r="J384">
        <f>CRI!F384*Planck!H384</f>
        <v>6.5944684495532344E-7</v>
      </c>
      <c r="K384">
        <f>CRI!F384*Planck!I384</f>
        <v>2.3813809203232384E-7</v>
      </c>
      <c r="L384">
        <f>CRI!F384*Planck!J384</f>
        <v>0</v>
      </c>
      <c r="M384">
        <f>CRI!G384*Planck!H384</f>
        <v>7.4033239797876703E-7</v>
      </c>
      <c r="N384">
        <f>CRI!G384*Planck!I384</f>
        <v>2.6734731703253922E-7</v>
      </c>
      <c r="O384">
        <f>CRI!G384*Planck!J384</f>
        <v>0</v>
      </c>
      <c r="P384">
        <f>CRI!H384*Planck!H384</f>
        <v>1.594399067021066E-6</v>
      </c>
      <c r="Q384">
        <f>CRI!H384*Planck!I384</f>
        <v>5.7576612074660404E-7</v>
      </c>
      <c r="R384">
        <f>CRI!H384*Planck!J384</f>
        <v>0</v>
      </c>
      <c r="S384">
        <f>CRI!I384*Planck!H384</f>
        <v>2.0030653764015208E-6</v>
      </c>
      <c r="T384">
        <f>CRI!I384*Planck!I384</f>
        <v>7.2334286015817278E-7</v>
      </c>
      <c r="U384">
        <f>CRI!I384*Planck!J384</f>
        <v>0</v>
      </c>
      <c r="V384">
        <f>CRI!J384*Planck!H384</f>
        <v>2.5784477601359727E-6</v>
      </c>
      <c r="W384">
        <f>CRI!J384*Planck!I384</f>
        <v>9.3112376638241239E-7</v>
      </c>
      <c r="X384">
        <f>CRI!J384*Planck!J384</f>
        <v>0</v>
      </c>
    </row>
    <row r="385" spans="1:24" x14ac:dyDescent="0.25">
      <c r="A385">
        <f>CRI!C385*Planck!H385</f>
        <v>1.5001263366867219E-6</v>
      </c>
      <c r="B385">
        <f>CRI!C385*Planck!I385</f>
        <v>5.417222957619033E-7</v>
      </c>
      <c r="C385">
        <f>CRI!C385*Planck!J385</f>
        <v>0</v>
      </c>
      <c r="D385">
        <f>CRI!D385*Planck!H385</f>
        <v>1.0125049707144639E-6</v>
      </c>
      <c r="E385">
        <f>CRI!D385*Planck!I385</f>
        <v>3.6563354951638525E-7</v>
      </c>
      <c r="F385">
        <f>CRI!D385*Planck!J385</f>
        <v>0</v>
      </c>
      <c r="G385">
        <f>CRI!E385*Planck!H385</f>
        <v>1.6099856958188114E-6</v>
      </c>
      <c r="H385">
        <f>CRI!E385*Planck!I385</f>
        <v>5.813944638883639E-7</v>
      </c>
      <c r="I385">
        <f>CRI!E385*Planck!J385</f>
        <v>0</v>
      </c>
      <c r="J385">
        <f>CRI!F385*Planck!H385</f>
        <v>6.0229911804873734E-7</v>
      </c>
      <c r="K385">
        <f>CRI!F385*Planck!I385</f>
        <v>2.1750092174594617E-7</v>
      </c>
      <c r="L385">
        <f>CRI!F385*Planck!J385</f>
        <v>0</v>
      </c>
      <c r="M385">
        <f>CRI!G385*Planck!H385</f>
        <v>6.7585991699975641E-7</v>
      </c>
      <c r="N385">
        <f>CRI!G385*Planck!I385</f>
        <v>2.4406503432185111E-7</v>
      </c>
      <c r="O385">
        <f>CRI!G385*Planck!J385</f>
        <v>0</v>
      </c>
      <c r="P385">
        <f>CRI!H385*Planck!H385</f>
        <v>1.4570820263835054E-6</v>
      </c>
      <c r="Q385">
        <f>CRI!H385*Planck!I385</f>
        <v>5.2617822988779297E-7</v>
      </c>
      <c r="R385">
        <f>CRI!H385*Planck!J385</f>
        <v>0</v>
      </c>
      <c r="S385">
        <f>CRI!I385*Planck!H385</f>
        <v>1.8245647949423081E-6</v>
      </c>
      <c r="T385">
        <f>CRI!I385*Planck!I385</f>
        <v>6.588827922757196E-7</v>
      </c>
      <c r="U385">
        <f>CRI!I385*Planck!J385</f>
        <v>0</v>
      </c>
      <c r="V385">
        <f>CRI!J385*Planck!H385</f>
        <v>2.3449512329364171E-6</v>
      </c>
      <c r="W385">
        <f>CRI!J385*Planck!I385</f>
        <v>8.4680358866421717E-7</v>
      </c>
      <c r="X385">
        <f>CRI!J385*Planck!J385</f>
        <v>0</v>
      </c>
    </row>
    <row r="386" spans="1:24" x14ac:dyDescent="0.25">
      <c r="A386">
        <f>CRI!C386*Planck!H386</f>
        <v>1.364237882650405E-6</v>
      </c>
      <c r="B386">
        <f>CRI!C386*Planck!I386</f>
        <v>4.9265169541806472E-7</v>
      </c>
      <c r="C386">
        <f>CRI!C386*Planck!J386</f>
        <v>0</v>
      </c>
      <c r="D386">
        <f>CRI!D386*Planck!H386</f>
        <v>9.2049541075619395E-7</v>
      </c>
      <c r="E386">
        <f>CRI!D386*Planck!I386</f>
        <v>3.3240802832169633E-7</v>
      </c>
      <c r="F386">
        <f>CRI!D386*Planck!J386</f>
        <v>0</v>
      </c>
      <c r="G386">
        <f>CRI!E386*Planck!H386</f>
        <v>1.4653141797375656E-6</v>
      </c>
      <c r="H386">
        <f>CRI!E386*Planck!I386</f>
        <v>5.2915222788372861E-7</v>
      </c>
      <c r="I386">
        <f>CRI!E386*Planck!J386</f>
        <v>0</v>
      </c>
      <c r="J386">
        <f>CRI!F386*Planck!H386</f>
        <v>5.5007707345411404E-7</v>
      </c>
      <c r="K386">
        <f>CRI!F386*Planck!I386</f>
        <v>1.9864307119319395E-7</v>
      </c>
      <c r="L386">
        <f>CRI!F386*Planck!J386</f>
        <v>0</v>
      </c>
      <c r="M386">
        <f>CRI!G386*Planck!H386</f>
        <v>6.1726651949471213E-7</v>
      </c>
      <c r="N386">
        <f>CRI!G386*Planck!I386</f>
        <v>2.2290643092470462E-7</v>
      </c>
      <c r="O386">
        <f>CRI!G386*Planck!J386</f>
        <v>0</v>
      </c>
      <c r="P386">
        <f>CRI!H386*Planck!H386</f>
        <v>1.3315195437088962E-6</v>
      </c>
      <c r="Q386">
        <f>CRI!H386*Planck!I386</f>
        <v>4.8083649415750297E-7</v>
      </c>
      <c r="R386">
        <f>CRI!H386*Planck!J386</f>
        <v>0</v>
      </c>
      <c r="S386">
        <f>CRI!I386*Planck!H386</f>
        <v>1.6622084694391443E-6</v>
      </c>
      <c r="T386">
        <f>CRI!I386*Planck!I386</f>
        <v>6.002544211838946E-7</v>
      </c>
      <c r="U386">
        <f>CRI!I386*Planck!J386</f>
        <v>0</v>
      </c>
      <c r="V386">
        <f>CRI!J386*Planck!H386</f>
        <v>2.1325345917233311E-6</v>
      </c>
      <c r="W386">
        <f>CRI!J386*Planck!I386</f>
        <v>7.7009793930446936E-7</v>
      </c>
      <c r="X386">
        <f>CRI!J386*Planck!J386</f>
        <v>0</v>
      </c>
    </row>
    <row r="387" spans="1:24" x14ac:dyDescent="0.25">
      <c r="A387">
        <f>CRI!C387*Planck!H387</f>
        <v>1.2407186494434413E-6</v>
      </c>
      <c r="B387">
        <f>CRI!C387*Planck!I387</f>
        <v>4.4804638955142879E-7</v>
      </c>
      <c r="C387">
        <f>CRI!C387*Planck!J387</f>
        <v>0</v>
      </c>
      <c r="D387">
        <f>CRI!D387*Planck!H387</f>
        <v>8.3688731172309203E-7</v>
      </c>
      <c r="E387">
        <f>CRI!D387*Planck!I387</f>
        <v>3.02215444772377E-7</v>
      </c>
      <c r="F387">
        <f>CRI!D387*Planck!J387</f>
        <v>0</v>
      </c>
      <c r="G387">
        <f>CRI!E387*Planck!H387</f>
        <v>1.3337061285237847E-6</v>
      </c>
      <c r="H387">
        <f>CRI!E387*Planck!I387</f>
        <v>4.8162588341502619E-7</v>
      </c>
      <c r="I387">
        <f>CRI!E387*Planck!J387</f>
        <v>0</v>
      </c>
      <c r="J387">
        <f>CRI!F387*Planck!H387</f>
        <v>5.0213238703385526E-7</v>
      </c>
      <c r="K387">
        <f>CRI!F387*Planck!I387</f>
        <v>1.8132926686342622E-7</v>
      </c>
      <c r="L387">
        <f>CRI!F387*Planck!J387</f>
        <v>0</v>
      </c>
      <c r="M387">
        <f>CRI!G387*Planck!H387</f>
        <v>5.6323844471522379E-7</v>
      </c>
      <c r="N387">
        <f>CRI!G387*Planck!I387</f>
        <v>2.0339579140236168E-7</v>
      </c>
      <c r="O387">
        <f>CRI!G387*Planck!J387</f>
        <v>0</v>
      </c>
      <c r="P387">
        <f>CRI!H387*Planck!H387</f>
        <v>1.21680758339421E-6</v>
      </c>
      <c r="Q387">
        <f>CRI!H387*Planck!I387</f>
        <v>4.3941166255793233E-7</v>
      </c>
      <c r="R387">
        <f>CRI!H387*Planck!J387</f>
        <v>0</v>
      </c>
      <c r="S387">
        <f>CRI!I387*Planck!H387</f>
        <v>1.5143675164513093E-6</v>
      </c>
      <c r="T387">
        <f>CRI!I387*Planck!I387</f>
        <v>5.4686604292144412E-7</v>
      </c>
      <c r="U387">
        <f>CRI!I387*Planck!J387</f>
        <v>0</v>
      </c>
      <c r="V387">
        <f>CRI!J387*Planck!H387</f>
        <v>1.9394531351043085E-6</v>
      </c>
      <c r="W387">
        <f>CRI!J387*Planck!I387</f>
        <v>7.003723005836039E-7</v>
      </c>
      <c r="X387">
        <f>CRI!J387*Planck!J387</f>
        <v>0</v>
      </c>
    </row>
    <row r="388" spans="1:24" x14ac:dyDescent="0.25">
      <c r="A388">
        <f>CRI!C388*Planck!H388</f>
        <v>1.1284587520086748E-6</v>
      </c>
      <c r="B388">
        <f>CRI!C388*Planck!I388</f>
        <v>4.0750471637409816E-7</v>
      </c>
      <c r="C388">
        <f>CRI!C388*Planck!J388</f>
        <v>0</v>
      </c>
      <c r="D388">
        <f>CRI!D388*Planck!H388</f>
        <v>7.6116596762897767E-7</v>
      </c>
      <c r="E388">
        <f>CRI!D388*Planck!I388</f>
        <v>2.7486934830372785E-7</v>
      </c>
      <c r="F388">
        <f>CRI!D388*Planck!J388</f>
        <v>0</v>
      </c>
      <c r="G388">
        <f>CRI!E388*Planck!H388</f>
        <v>1.2142409483605119E-6</v>
      </c>
      <c r="H388">
        <f>CRI!E388*Planck!I388</f>
        <v>4.3848205562737532E-7</v>
      </c>
      <c r="I388">
        <f>CRI!E388*Planck!J388</f>
        <v>0</v>
      </c>
      <c r="J388">
        <f>CRI!F388*Planck!H388</f>
        <v>4.5839106050545103E-7</v>
      </c>
      <c r="K388">
        <f>CRI!F388*Planck!I388</f>
        <v>1.6553242975624499E-7</v>
      </c>
      <c r="L388">
        <f>CRI!F388*Planck!J388</f>
        <v>0</v>
      </c>
      <c r="M388">
        <f>CRI!G388*Planck!H388</f>
        <v>5.1396825814185252E-7</v>
      </c>
      <c r="N388">
        <f>CRI!G388*Planck!I388</f>
        <v>1.8560225518794575E-7</v>
      </c>
      <c r="O388">
        <f>CRI!G388*Planck!J388</f>
        <v>0</v>
      </c>
      <c r="P388">
        <f>CRI!H388*Planck!H388</f>
        <v>1.1122688726972014E-6</v>
      </c>
      <c r="Q388">
        <f>CRI!H388*Planck!I388</f>
        <v>4.0165828896573312E-7</v>
      </c>
      <c r="R388">
        <f>CRI!H388*Planck!J388</f>
        <v>0</v>
      </c>
      <c r="S388">
        <f>CRI!I388*Planck!H388</f>
        <v>1.3797643413210992E-6</v>
      </c>
      <c r="T388">
        <f>CRI!I388*Planck!I388</f>
        <v>4.9825523136961455E-7</v>
      </c>
      <c r="U388">
        <f>CRI!I388*Planck!J388</f>
        <v>0</v>
      </c>
      <c r="V388">
        <f>CRI!J388*Planck!H388</f>
        <v>1.7639719249814403E-6</v>
      </c>
      <c r="W388">
        <f>CRI!J388*Planck!I388</f>
        <v>6.3699880718006768E-7</v>
      </c>
      <c r="X388">
        <f>CRI!J388*Planck!J388</f>
        <v>0</v>
      </c>
    </row>
    <row r="389" spans="1:24" x14ac:dyDescent="0.25">
      <c r="A389">
        <f>CRI!C389*Planck!H389</f>
        <v>1.0263893070693958E-6</v>
      </c>
      <c r="B389">
        <f>CRI!C389*Planck!I389</f>
        <v>3.7064577069598877E-7</v>
      </c>
      <c r="C389">
        <f>CRI!C389*Planck!J389</f>
        <v>0</v>
      </c>
      <c r="D389">
        <f>CRI!D389*Planck!H389</f>
        <v>6.9231826922239752E-7</v>
      </c>
      <c r="E389">
        <f>CRI!D389*Planck!I389</f>
        <v>2.500073185636755E-7</v>
      </c>
      <c r="F389">
        <f>CRI!D389*Planck!J389</f>
        <v>0</v>
      </c>
      <c r="G389">
        <f>CRI!E389*Planck!H389</f>
        <v>1.1055113949805269E-6</v>
      </c>
      <c r="H389">
        <f>CRI!E389*Planck!I389</f>
        <v>3.9921803567469448E-7</v>
      </c>
      <c r="I389">
        <f>CRI!E389*Planck!J389</f>
        <v>0</v>
      </c>
      <c r="J389">
        <f>CRI!F389*Planck!H389</f>
        <v>4.1824814804134048E-7</v>
      </c>
      <c r="K389">
        <f>CRI!F389*Planck!I389</f>
        <v>1.5103616737354743E-7</v>
      </c>
      <c r="L389">
        <f>CRI!F389*Planck!J389</f>
        <v>0</v>
      </c>
      <c r="M389">
        <f>CRI!G389*Planck!H389</f>
        <v>4.6879837087345204E-7</v>
      </c>
      <c r="N389">
        <f>CRI!G389*Planck!I389</f>
        <v>1.6929066999883167E-7</v>
      </c>
      <c r="O389">
        <f>CRI!G389*Planck!J389</f>
        <v>0</v>
      </c>
      <c r="P389">
        <f>CRI!H389*Planck!H389</f>
        <v>1.0167188296580353E-6</v>
      </c>
      <c r="Q389">
        <f>CRI!H389*Planck!I389</f>
        <v>3.6715360497636916E-7</v>
      </c>
      <c r="R389">
        <f>CRI!H389*Planck!J389</f>
        <v>0</v>
      </c>
      <c r="S389">
        <f>CRI!I389*Planck!H389</f>
        <v>1.2573818470543926E-6</v>
      </c>
      <c r="T389">
        <f>CRI!I389*Planck!I389</f>
        <v>4.5406091095326591E-7</v>
      </c>
      <c r="U389">
        <f>CRI!I389*Planck!J389</f>
        <v>0</v>
      </c>
      <c r="V389">
        <f>CRI!J389*Planck!H389</f>
        <v>1.6044201159757149E-6</v>
      </c>
      <c r="W389">
        <f>CRI!J389*Planck!I389</f>
        <v>5.7938203984597805E-7</v>
      </c>
      <c r="X389">
        <f>CRI!J389*Planck!J389</f>
        <v>0</v>
      </c>
    </row>
    <row r="390" spans="1:24" x14ac:dyDescent="0.25">
      <c r="A390">
        <f>CRI!C390*Planck!H390</f>
        <v>9.3357578628656976E-7</v>
      </c>
      <c r="B390">
        <f>CRI!C390*Planck!I390</f>
        <v>3.3713130410086703E-7</v>
      </c>
      <c r="C390">
        <f>CRI!C390*Planck!J390</f>
        <v>0</v>
      </c>
      <c r="D390">
        <f>CRI!D390*Planck!H390</f>
        <v>6.2971386012905666E-7</v>
      </c>
      <c r="E390">
        <f>CRI!D390*Planck!I390</f>
        <v>2.2740120083891458E-7</v>
      </c>
      <c r="F390">
        <f>CRI!D390*Planck!J390</f>
        <v>0</v>
      </c>
      <c r="G390">
        <f>CRI!E390*Planck!H390</f>
        <v>1.0067425395587079E-6</v>
      </c>
      <c r="H390">
        <f>CRI!E390*Planck!I390</f>
        <v>3.6355315791262666E-7</v>
      </c>
      <c r="I390">
        <f>CRI!E390*Planck!J390</f>
        <v>0</v>
      </c>
      <c r="J390">
        <f>CRI!F390*Planck!H390</f>
        <v>3.8162659015440286E-7</v>
      </c>
      <c r="K390">
        <f>CRI!F390*Planck!I390</f>
        <v>1.3781234679412314E-7</v>
      </c>
      <c r="L390">
        <f>CRI!F390*Planck!J390</f>
        <v>0</v>
      </c>
      <c r="M390">
        <f>CRI!G390*Planck!H390</f>
        <v>4.2760569740192133E-7</v>
      </c>
      <c r="N390">
        <f>CRI!G390*Planck!I390</f>
        <v>1.544162439982344E-7</v>
      </c>
      <c r="O390">
        <f>CRI!G390*Planck!J390</f>
        <v>0</v>
      </c>
      <c r="P390">
        <f>CRI!H390*Planck!H390</f>
        <v>9.2937769388570924E-7</v>
      </c>
      <c r="Q390">
        <f>CRI!H390*Planck!I390</f>
        <v>3.3561529609527423E-7</v>
      </c>
      <c r="R390">
        <f>CRI!H390*Planck!J390</f>
        <v>0</v>
      </c>
      <c r="S390">
        <f>CRI!I390*Planck!H390</f>
        <v>1.1458793162729374E-6</v>
      </c>
      <c r="T390">
        <f>CRI!I390*Planck!I390</f>
        <v>4.1379799466941537E-7</v>
      </c>
      <c r="U390">
        <f>CRI!I390*Planck!J390</f>
        <v>0</v>
      </c>
      <c r="V390">
        <f>CRI!J390*Planck!H390</f>
        <v>1.4593368822038456E-6</v>
      </c>
      <c r="W390">
        <f>CRI!J390*Planck!I390</f>
        <v>5.2699325908700839E-7</v>
      </c>
      <c r="X390">
        <f>CRI!J390*Planck!J390</f>
        <v>0</v>
      </c>
    </row>
    <row r="391" spans="1:24" x14ac:dyDescent="0.25">
      <c r="A391">
        <f>CRI!C391*Planck!H391</f>
        <v>8.4915305629879121E-7</v>
      </c>
      <c r="B391">
        <f>CRI!C391*Planck!I391</f>
        <v>3.0664509513181067E-7</v>
      </c>
      <c r="C391">
        <f>CRI!C391*Planck!J391</f>
        <v>0</v>
      </c>
      <c r="D391">
        <f>CRI!D391*Planck!H391</f>
        <v>5.7276919215014823E-7</v>
      </c>
      <c r="E391">
        <f>CRI!D391*Planck!I391</f>
        <v>2.0683769800111425E-7</v>
      </c>
      <c r="F391">
        <f>CRI!D391*Planck!J391</f>
        <v>0</v>
      </c>
      <c r="G391">
        <f>CRI!E391*Planck!H391</f>
        <v>9.1697620190895151E-7</v>
      </c>
      <c r="H391">
        <f>CRI!E391*Planck!I391</f>
        <v>3.3113730508559332E-7</v>
      </c>
      <c r="I391">
        <f>CRI!E391*Planck!J391</f>
        <v>0</v>
      </c>
      <c r="J391">
        <f>CRI!F391*Planck!H391</f>
        <v>3.4820730252937582E-7</v>
      </c>
      <c r="K391">
        <f>CRI!F391*Planck!I391</f>
        <v>1.2574418783242341E-7</v>
      </c>
      <c r="L391">
        <f>CRI!F391*Planck!J391</f>
        <v>0</v>
      </c>
      <c r="M391">
        <f>CRI!G391*Planck!H391</f>
        <v>3.9002854513081521E-7</v>
      </c>
      <c r="N391">
        <f>CRI!G391*Planck!I391</f>
        <v>1.4084662292456827E-7</v>
      </c>
      <c r="O391">
        <f>CRI!G391*Planck!J391</f>
        <v>0</v>
      </c>
      <c r="P391">
        <f>CRI!H391*Planck!H391</f>
        <v>8.4915305629879121E-7</v>
      </c>
      <c r="Q391">
        <f>CRI!H391*Planck!I391</f>
        <v>3.0664509513181067E-7</v>
      </c>
      <c r="R391">
        <f>CRI!H391*Planck!J391</f>
        <v>0</v>
      </c>
      <c r="S391">
        <f>CRI!I391*Planck!H391</f>
        <v>1.0440764131194132E-6</v>
      </c>
      <c r="T391">
        <f>CRI!I391*Planck!I391</f>
        <v>3.770355752134597E-7</v>
      </c>
      <c r="U391">
        <f>CRI!I391*Planck!J391</f>
        <v>0</v>
      </c>
      <c r="V391">
        <f>CRI!J391*Planck!H391</f>
        <v>1.3273698738717721E-6</v>
      </c>
      <c r="W391">
        <f>CRI!J391*Planck!I391</f>
        <v>4.7933815727242341E-7</v>
      </c>
      <c r="X391">
        <f>CRI!J391*Planck!J391</f>
        <v>0</v>
      </c>
    </row>
    <row r="392" spans="1:24" x14ac:dyDescent="0.25">
      <c r="A392">
        <f>CRI!C392*Planck!H392</f>
        <v>7.7230086550199859E-7</v>
      </c>
      <c r="B392">
        <f>CRI!C392*Planck!I392</f>
        <v>2.7889187237433943E-7</v>
      </c>
      <c r="C392">
        <f>CRI!C392*Planck!J392</f>
        <v>0</v>
      </c>
      <c r="D392">
        <f>CRI!D392*Planck!H392</f>
        <v>5.209309906490997E-7</v>
      </c>
      <c r="E392">
        <f>CRI!D392*Planck!I392</f>
        <v>1.8811764410688849E-7</v>
      </c>
      <c r="F392">
        <f>CRI!D392*Planck!J392</f>
        <v>0</v>
      </c>
      <c r="G392">
        <f>CRI!E392*Planck!H392</f>
        <v>8.3514333421522326E-7</v>
      </c>
      <c r="H392">
        <f>CRI!E392*Planck!I392</f>
        <v>3.0158542944120218E-7</v>
      </c>
      <c r="I392">
        <f>CRI!E392*Planck!J392</f>
        <v>0</v>
      </c>
      <c r="J392">
        <f>CRI!F392*Planck!H392</f>
        <v>3.1751984191945125E-7</v>
      </c>
      <c r="K392">
        <f>CRI!F392*Planck!I392</f>
        <v>1.1466218307467489E-7</v>
      </c>
      <c r="L392">
        <f>CRI!F392*Planck!J392</f>
        <v>0</v>
      </c>
      <c r="M392">
        <f>CRI!G392*Planck!H392</f>
        <v>3.5555607298271882E-7</v>
      </c>
      <c r="N392">
        <f>CRI!G392*Planck!I392</f>
        <v>1.2839775708882864E-7</v>
      </c>
      <c r="O392">
        <f>CRI!G392*Planck!J392</f>
        <v>0</v>
      </c>
      <c r="P392">
        <f>CRI!H392*Planck!H392</f>
        <v>7.7560836385532613E-7</v>
      </c>
      <c r="Q392">
        <f>CRI!H392*Planck!I392</f>
        <v>2.8008627011470058E-7</v>
      </c>
      <c r="R392">
        <f>CRI!H392*Planck!J392</f>
        <v>0</v>
      </c>
      <c r="S392">
        <f>CRI!I392*Planck!H392</f>
        <v>9.5090577658168978E-7</v>
      </c>
      <c r="T392">
        <f>CRI!I392*Planck!I392</f>
        <v>3.4338935035384402E-7</v>
      </c>
      <c r="U392">
        <f>CRI!I392*Planck!J392</f>
        <v>0</v>
      </c>
      <c r="V392">
        <f>CRI!J392*Planck!H392</f>
        <v>1.2072368989645802E-6</v>
      </c>
      <c r="W392">
        <f>CRI!J392*Planck!I392</f>
        <v>4.359551752318368E-7</v>
      </c>
      <c r="X392">
        <f>CRI!J392*Planck!J392</f>
        <v>0</v>
      </c>
    </row>
    <row r="393" spans="1:24" x14ac:dyDescent="0.25">
      <c r="A393">
        <f>CRI!C393*Planck!H393</f>
        <v>7.0227156267067624E-7</v>
      </c>
      <c r="B393">
        <f>CRI!C393*Planck!I393</f>
        <v>2.5360352551496339E-7</v>
      </c>
      <c r="C393">
        <f>CRI!C393*Planck!J393</f>
        <v>0</v>
      </c>
      <c r="D393">
        <f>CRI!D393*Planck!H393</f>
        <v>4.7354457191647954E-7</v>
      </c>
      <c r="E393">
        <f>CRI!D393*Planck!I393</f>
        <v>1.7100588904638539E-7</v>
      </c>
      <c r="F393">
        <f>CRI!D393*Planck!J393</f>
        <v>0</v>
      </c>
      <c r="G393">
        <f>CRI!E393*Planck!H393</f>
        <v>7.6061875031868959E-7</v>
      </c>
      <c r="H393">
        <f>CRI!E393*Planck!I393</f>
        <v>2.7467379701385113E-7</v>
      </c>
      <c r="I393">
        <f>CRI!E393*Planck!J393</f>
        <v>0</v>
      </c>
      <c r="J393">
        <f>CRI!F393*Planck!H393</f>
        <v>2.8932986864633427E-7</v>
      </c>
      <c r="K393">
        <f>CRI!F393*Planck!I393</f>
        <v>1.0448248031922688E-7</v>
      </c>
      <c r="L393">
        <f>CRI!F393*Planck!J393</f>
        <v>0</v>
      </c>
      <c r="M393">
        <f>CRI!G393*Planck!H393</f>
        <v>3.2406749840584736E-7</v>
      </c>
      <c r="N393">
        <f>CRI!G393*Planck!I393</f>
        <v>1.170268945363482E-7</v>
      </c>
      <c r="O393">
        <f>CRI!G393*Planck!J393</f>
        <v>0</v>
      </c>
      <c r="P393">
        <f>CRI!H393*Planck!H393</f>
        <v>7.0798597795579091E-7</v>
      </c>
      <c r="Q393">
        <f>CRI!H393*Planck!I393</f>
        <v>2.5566710880609156E-7</v>
      </c>
      <c r="R393">
        <f>CRI!H393*Planck!J393</f>
        <v>0</v>
      </c>
      <c r="S393">
        <f>CRI!I393*Planck!H393</f>
        <v>8.6573391569487854E-7</v>
      </c>
      <c r="T393">
        <f>CRI!I393*Planck!I393</f>
        <v>3.126328686059195E-7</v>
      </c>
      <c r="U393">
        <f>CRI!I393*Planck!J393</f>
        <v>0</v>
      </c>
      <c r="V393">
        <f>CRI!J393*Planck!H393</f>
        <v>1.0977692521404575E-6</v>
      </c>
      <c r="W393">
        <f>CRI!J393*Planck!I393</f>
        <v>3.9642521119041386E-7</v>
      </c>
      <c r="X393">
        <f>CRI!J393*Planck!J393</f>
        <v>0</v>
      </c>
    </row>
    <row r="394" spans="1:24" x14ac:dyDescent="0.25">
      <c r="A394">
        <f>CRI!C394*Planck!H394</f>
        <v>6.3848225143708403E-7</v>
      </c>
      <c r="B394">
        <f>CRI!C394*Planck!I394</f>
        <v>2.305680876346914E-7</v>
      </c>
      <c r="C394">
        <f>CRI!C394*Planck!J394</f>
        <v>0</v>
      </c>
      <c r="D394">
        <f>CRI!D394*Planck!H394</f>
        <v>4.3012101991885783E-7</v>
      </c>
      <c r="E394">
        <f>CRI!D394*Planck!I394</f>
        <v>1.5532488301900196E-7</v>
      </c>
      <c r="F394">
        <f>CRI!D394*Planck!J394</f>
        <v>0</v>
      </c>
      <c r="G394">
        <f>CRI!E394*Planck!H394</f>
        <v>6.9289679877583337E-7</v>
      </c>
      <c r="H394">
        <f>CRI!E394*Planck!I394</f>
        <v>2.5021821587422187E-7</v>
      </c>
      <c r="I394">
        <f>CRI!E394*Planck!J394</f>
        <v>0</v>
      </c>
      <c r="J394">
        <f>CRI!F394*Planck!H394</f>
        <v>2.6359609866610235E-7</v>
      </c>
      <c r="K394">
        <f>CRI!F394*Planck!I394</f>
        <v>9.5189565944258027E-8</v>
      </c>
      <c r="L394">
        <f>CRI!F394*Planck!J394</f>
        <v>0</v>
      </c>
      <c r="M394">
        <f>CRI!G394*Planck!H394</f>
        <v>2.9517841131748704E-7</v>
      </c>
      <c r="N394">
        <f>CRI!G394*Planck!I394</f>
        <v>1.0659453987222672E-7</v>
      </c>
      <c r="O394">
        <f>CRI!G394*Planck!J394</f>
        <v>0</v>
      </c>
      <c r="P394">
        <f>CRI!H394*Planck!H394</f>
        <v>6.458651297192258E-7</v>
      </c>
      <c r="Q394">
        <f>CRI!H394*Planck!I394</f>
        <v>2.3323418543603471E-7</v>
      </c>
      <c r="R394">
        <f>CRI!H394*Planck!J394</f>
        <v>0</v>
      </c>
      <c r="S394">
        <f>CRI!I394*Planck!H394</f>
        <v>7.8791717666636299E-7</v>
      </c>
      <c r="T394">
        <f>CRI!I394*Planck!I394</f>
        <v>2.8453188202114058E-7</v>
      </c>
      <c r="U394">
        <f>CRI!I394*Planck!J394</f>
        <v>0</v>
      </c>
      <c r="V394">
        <f>CRI!J394*Planck!H394</f>
        <v>9.9805576777103056E-7</v>
      </c>
      <c r="W394">
        <f>CRI!J394*Planck!I394</f>
        <v>3.6041692499641267E-7</v>
      </c>
      <c r="X394">
        <f>CRI!J394*Planck!J394</f>
        <v>0</v>
      </c>
    </row>
    <row r="395" spans="1:24" x14ac:dyDescent="0.25">
      <c r="A395">
        <f>CRI!C395*Planck!H395</f>
        <v>5.8042714737164247E-7</v>
      </c>
      <c r="B395">
        <f>CRI!C395*Planck!I395</f>
        <v>2.096024684380855E-7</v>
      </c>
      <c r="C395">
        <f>CRI!C395*Planck!J395</f>
        <v>0</v>
      </c>
      <c r="D395">
        <f>CRI!D395*Planck!H395</f>
        <v>3.9076294461165819E-7</v>
      </c>
      <c r="E395">
        <f>CRI!D395*Planck!I395</f>
        <v>1.4111138346238561E-7</v>
      </c>
      <c r="F395">
        <f>CRI!D395*Planck!J395</f>
        <v>0</v>
      </c>
      <c r="G395">
        <f>CRI!E395*Planck!H395</f>
        <v>6.3113684247391875E-7</v>
      </c>
      <c r="H395">
        <f>CRI!E395*Planck!I395</f>
        <v>2.2791463270419659E-7</v>
      </c>
      <c r="I395">
        <f>CRI!E395*Planck!J395</f>
        <v>0</v>
      </c>
      <c r="J395">
        <f>CRI!F395*Planck!H395</f>
        <v>2.4012532092548465E-7</v>
      </c>
      <c r="K395">
        <f>CRI!F395*Planck!I395</f>
        <v>8.6713483730702602E-8</v>
      </c>
      <c r="L395">
        <f>CRI!F395*Planck!J395</f>
        <v>0</v>
      </c>
      <c r="M395">
        <f>CRI!G395*Planck!H395</f>
        <v>2.6871166865470897E-7</v>
      </c>
      <c r="N395">
        <f>CRI!G395*Planck!I395</f>
        <v>9.7036517508167205E-8</v>
      </c>
      <c r="O395">
        <f>CRI!G395*Planck!J395</f>
        <v>0</v>
      </c>
      <c r="P395">
        <f>CRI!H395*Planck!H395</f>
        <v>5.8900305169040972E-7</v>
      </c>
      <c r="Q395">
        <f>CRI!H395*Planck!I395</f>
        <v>2.1269937857132485E-7</v>
      </c>
      <c r="R395">
        <f>CRI!H395*Planck!J395</f>
        <v>0</v>
      </c>
      <c r="S395">
        <f>CRI!I395*Planck!H395</f>
        <v>7.1702017412997963E-7</v>
      </c>
      <c r="T395">
        <f>CRI!I395*Planck!I395</f>
        <v>2.5892861679214454E-7</v>
      </c>
      <c r="U395">
        <f>CRI!I395*Planck!J395</f>
        <v>0</v>
      </c>
      <c r="V395">
        <f>CRI!J395*Planck!H395</f>
        <v>9.0730581923190356E-7</v>
      </c>
      <c r="W395">
        <f>CRI!J395*Planck!I395</f>
        <v>3.2764411554561541E-7</v>
      </c>
      <c r="X395">
        <f>CRI!J395*Planck!J395</f>
        <v>0</v>
      </c>
    </row>
    <row r="396" spans="1:24" x14ac:dyDescent="0.25">
      <c r="A396">
        <f>CRI!C396*Planck!H396</f>
        <v>5.2762872169909836E-7</v>
      </c>
      <c r="B396">
        <f>CRI!C396*Planck!I396</f>
        <v>1.9053641359264383E-7</v>
      </c>
      <c r="C396">
        <f>CRI!C396*Planck!J396</f>
        <v>0</v>
      </c>
      <c r="D396">
        <f>CRI!D396*Planck!H396</f>
        <v>3.5487833294579609E-7</v>
      </c>
      <c r="E396">
        <f>CRI!D396*Planck!I396</f>
        <v>1.2815307817869255E-7</v>
      </c>
      <c r="F396">
        <f>CRI!D396*Planck!J396</f>
        <v>0</v>
      </c>
      <c r="G396">
        <f>CRI!E396*Planck!H396</f>
        <v>5.7496842927766845E-7</v>
      </c>
      <c r="H396">
        <f>CRI!E396*Planck!I396</f>
        <v>2.0763165070084892E-7</v>
      </c>
      <c r="I396">
        <f>CRI!E396*Planck!J396</f>
        <v>0</v>
      </c>
      <c r="J396">
        <f>CRI!F396*Planck!H396</f>
        <v>2.1873430518403734E-7</v>
      </c>
      <c r="K396">
        <f>CRI!F396*Planck!I396</f>
        <v>7.8988971459391529E-8</v>
      </c>
      <c r="L396">
        <f>CRI!F396*Planck!J396</f>
        <v>0</v>
      </c>
      <c r="M396">
        <f>CRI!G396*Planck!H396</f>
        <v>2.4472030218420703E-7</v>
      </c>
      <c r="N396">
        <f>CRI!G396*Planck!I396</f>
        <v>8.8372991829050637E-8</v>
      </c>
      <c r="O396">
        <f>CRI!G396*Planck!J396</f>
        <v>0</v>
      </c>
      <c r="P396">
        <f>CRI!H396*Planck!H396</f>
        <v>5.3711925973394292E-7</v>
      </c>
      <c r="Q396">
        <f>CRI!H396*Planck!I396</f>
        <v>1.9396362103199757E-7</v>
      </c>
      <c r="R396">
        <f>CRI!H396*Planck!J396</f>
        <v>0</v>
      </c>
      <c r="S396">
        <f>CRI!I396*Planck!H396</f>
        <v>6.523615072999131E-7</v>
      </c>
      <c r="T396">
        <f>CRI!I396*Planck!I396</f>
        <v>2.355797113670076E-7</v>
      </c>
      <c r="U396">
        <f>CRI!I396*Planck!J396</f>
        <v>0</v>
      </c>
      <c r="V396">
        <f>CRI!J396*Planck!H396</f>
        <v>8.2477294826625649E-7</v>
      </c>
      <c r="W396">
        <f>CRI!J396*Planck!I396</f>
        <v>2.9784064651526765E-7</v>
      </c>
      <c r="X396">
        <f>CRI!J396*Planck!J396</f>
        <v>0</v>
      </c>
    </row>
    <row r="397" spans="1:24" x14ac:dyDescent="0.25">
      <c r="A397">
        <f>CRI!C397*Planck!H397</f>
        <v>4.7964228673350841E-7</v>
      </c>
      <c r="B397">
        <f>CRI!C397*Planck!I397</f>
        <v>1.7320767681177344E-7</v>
      </c>
      <c r="C397">
        <f>CRI!C397*Planck!J397</f>
        <v>0</v>
      </c>
      <c r="D397">
        <f>CRI!D397*Planck!H397</f>
        <v>3.2250038122981077E-7</v>
      </c>
      <c r="E397">
        <f>CRI!D397*Planck!I397</f>
        <v>1.1646083622890119E-7</v>
      </c>
      <c r="F397">
        <f>CRI!D397*Planck!J397</f>
        <v>0</v>
      </c>
      <c r="G397">
        <f>CRI!E397*Planck!H397</f>
        <v>5.2380635167899201E-7</v>
      </c>
      <c r="H397">
        <f>CRI!E397*Planck!I397</f>
        <v>1.8915613527624081E-7</v>
      </c>
      <c r="I397">
        <f>CRI!E397*Planck!J397</f>
        <v>0</v>
      </c>
      <c r="J397">
        <f>CRI!F397*Planck!H397</f>
        <v>1.9925182789357735E-7</v>
      </c>
      <c r="K397">
        <f>CRI!F397*Planck!I397</f>
        <v>7.1953510281550423E-8</v>
      </c>
      <c r="L397">
        <f>CRI!F397*Planck!J397</f>
        <v>0</v>
      </c>
      <c r="M397">
        <f>CRI!G397*Planck!H397</f>
        <v>2.228744672830221E-7</v>
      </c>
      <c r="N397">
        <f>CRI!G397*Planck!I397</f>
        <v>8.048408108812598E-8</v>
      </c>
      <c r="O397">
        <f>CRI!G397*Planck!J397</f>
        <v>0</v>
      </c>
      <c r="P397">
        <f>CRI!H397*Planck!H397</f>
        <v>4.8991299951152785E-7</v>
      </c>
      <c r="Q397">
        <f>CRI!H397*Planck!I397</f>
        <v>1.7691662064071933E-7</v>
      </c>
      <c r="R397">
        <f>CRI!H397*Planck!J397</f>
        <v>0</v>
      </c>
      <c r="S397">
        <f>CRI!I397*Planck!H397</f>
        <v>5.9364719856952423E-7</v>
      </c>
      <c r="T397">
        <f>CRI!I397*Planck!I397</f>
        <v>2.1437695331307288E-7</v>
      </c>
      <c r="U397">
        <f>CRI!I397*Planck!J397</f>
        <v>0</v>
      </c>
      <c r="V397">
        <f>CRI!J397*Planck!H397</f>
        <v>7.4976203279541997E-7</v>
      </c>
      <c r="W397">
        <f>CRI!J397*Planck!I397</f>
        <v>2.7075289951305055E-7</v>
      </c>
      <c r="X397">
        <f>CRI!J397*Planck!J397</f>
        <v>0</v>
      </c>
    </row>
    <row r="398" spans="1:24" x14ac:dyDescent="0.25">
      <c r="A398">
        <f>CRI!C398*Planck!H398</f>
        <v>4.3602311229068468E-7</v>
      </c>
      <c r="B398">
        <f>CRI!C398*Planck!I398</f>
        <v>1.5745626240412297E-7</v>
      </c>
      <c r="C398">
        <f>CRI!C398*Planck!J398</f>
        <v>0</v>
      </c>
      <c r="D398">
        <f>CRI!D398*Planck!H398</f>
        <v>2.9317185708624197E-7</v>
      </c>
      <c r="E398">
        <f>CRI!D398*Planck!I398</f>
        <v>1.0586994945373578E-7</v>
      </c>
      <c r="F398">
        <f>CRI!D398*Planck!J398</f>
        <v>0</v>
      </c>
      <c r="G398">
        <f>CRI!E398*Planck!H398</f>
        <v>4.7719788584961228E-7</v>
      </c>
      <c r="H398">
        <f>CRI!E398*Planck!I398</f>
        <v>1.7232525848982281E-7</v>
      </c>
      <c r="I398">
        <f>CRI!E398*Planck!J398</f>
        <v>0</v>
      </c>
      <c r="J398">
        <f>CRI!F398*Planck!H398</f>
        <v>1.8159849109322949E-7</v>
      </c>
      <c r="K398">
        <f>CRI!F398*Planck!I398</f>
        <v>6.5578678881374552E-8</v>
      </c>
      <c r="L398">
        <f>CRI!F398*Planck!J398</f>
        <v>0</v>
      </c>
      <c r="M398">
        <f>CRI!G398*Planck!H398</f>
        <v>2.0297949595716243E-7</v>
      </c>
      <c r="N398">
        <f>CRI!G398*Planck!I398</f>
        <v>7.3299767551726626E-8</v>
      </c>
      <c r="O398">
        <f>CRI!G398*Planck!J398</f>
        <v>0</v>
      </c>
      <c r="P398">
        <f>CRI!H398*Planck!H398</f>
        <v>4.468536649728516E-7</v>
      </c>
      <c r="Q398">
        <f>CRI!H398*Planck!I398</f>
        <v>1.6136738155591704E-7</v>
      </c>
      <c r="R398">
        <f>CRI!H398*Planck!J398</f>
        <v>0</v>
      </c>
      <c r="S398">
        <f>CRI!I398*Planck!H398</f>
        <v>5.4022049843980763E-7</v>
      </c>
      <c r="T398">
        <f>CRI!I398*Planck!I398</f>
        <v>1.950839259679348E-7</v>
      </c>
      <c r="U398">
        <f>CRI!I398*Planck!J398</f>
        <v>0</v>
      </c>
      <c r="V398">
        <f>CRI!J398*Planck!H398</f>
        <v>6.8157788430877908E-7</v>
      </c>
      <c r="W398">
        <f>CRI!J398*Planck!I398</f>
        <v>2.4613077420772969E-7</v>
      </c>
      <c r="X398">
        <f>CRI!J398*Planck!J398</f>
        <v>0</v>
      </c>
    </row>
    <row r="399" spans="1:24" x14ac:dyDescent="0.25">
      <c r="A399">
        <f>CRI!C399*Planck!H399</f>
        <v>3.9636511098174156E-7</v>
      </c>
      <c r="B399">
        <f>CRI!C399*Planck!I399</f>
        <v>1.4313503452960085E-7</v>
      </c>
      <c r="C399">
        <f>CRI!C399*Planck!J399</f>
        <v>0</v>
      </c>
      <c r="D399">
        <f>CRI!D399*Planck!H399</f>
        <v>2.6650673415046432E-7</v>
      </c>
      <c r="E399">
        <f>CRI!D399*Planck!I399</f>
        <v>9.6240687028468232E-8</v>
      </c>
      <c r="F399">
        <f>CRI!D399*Planck!J399</f>
        <v>0</v>
      </c>
      <c r="G399">
        <f>CRI!E399*Planck!H399</f>
        <v>4.3481337549453143E-7</v>
      </c>
      <c r="H399">
        <f>CRI!E399*Planck!I399</f>
        <v>1.5701943937797539E-7</v>
      </c>
      <c r="I399">
        <f>CRI!E399*Planck!J399</f>
        <v>0</v>
      </c>
      <c r="J399">
        <f>CRI!F399*Planck!H399</f>
        <v>1.6559064914890317E-7</v>
      </c>
      <c r="K399">
        <f>CRI!F399*Planck!I399</f>
        <v>5.9797955539025959E-8</v>
      </c>
      <c r="L399">
        <f>CRI!F399*Planck!J399</f>
        <v>0</v>
      </c>
      <c r="M399">
        <f>CRI!G399*Planck!H399</f>
        <v>1.8485721878334755E-7</v>
      </c>
      <c r="N399">
        <f>CRI!G399*Planck!I399</f>
        <v>6.6755482913377007E-8</v>
      </c>
      <c r="O399">
        <f>CRI!G399*Planck!J399</f>
        <v>0</v>
      </c>
      <c r="P399">
        <f>CRI!H399*Planck!H399</f>
        <v>4.0756857878679294E-7</v>
      </c>
      <c r="Q399">
        <f>CRI!H399*Planck!I399</f>
        <v>1.471808213728358E-7</v>
      </c>
      <c r="R399">
        <f>CRI!H399*Planck!J399</f>
        <v>0</v>
      </c>
      <c r="S399">
        <f>CRI!I399*Planck!H399</f>
        <v>4.9159458732467825E-7</v>
      </c>
      <c r="T399">
        <f>CRI!I399*Planck!I399</f>
        <v>1.7752422269709809E-7</v>
      </c>
      <c r="U399">
        <f>CRI!I399*Planck!J399</f>
        <v>0</v>
      </c>
      <c r="V399">
        <f>CRI!J399*Planck!H399</f>
        <v>6.1958571952178017E-7</v>
      </c>
      <c r="W399">
        <f>CRI!J399*Planck!I399</f>
        <v>2.2374427239102487E-7</v>
      </c>
      <c r="X399">
        <f>CRI!J399*Planck!J399</f>
        <v>0</v>
      </c>
    </row>
    <row r="400" spans="1:24" x14ac:dyDescent="0.25">
      <c r="A400">
        <f>CRI!C400*Planck!H400</f>
        <v>3.6031858099132562E-7</v>
      </c>
      <c r="B400">
        <f>CRI!C400*Planck!I400</f>
        <v>1.3011796119827492E-7</v>
      </c>
      <c r="C400">
        <f>CRI!C400*Planck!J400</f>
        <v>0</v>
      </c>
      <c r="D400">
        <f>CRI!D400*Planck!H400</f>
        <v>2.4226988100915685E-7</v>
      </c>
      <c r="E400">
        <f>CRI!D400*Planck!I400</f>
        <v>8.7488307957726599E-8</v>
      </c>
      <c r="F400">
        <f>CRI!D400*Planck!J400</f>
        <v>0</v>
      </c>
      <c r="G400">
        <f>CRI!E400*Planck!H400</f>
        <v>3.9619612706433765E-7</v>
      </c>
      <c r="H400">
        <f>CRI!E400*Planck!I400</f>
        <v>1.4307403228118663E-7</v>
      </c>
      <c r="I400">
        <f>CRI!E400*Planck!J400</f>
        <v>0</v>
      </c>
      <c r="J400">
        <f>CRI!F400*Planck!H400</f>
        <v>1.5099431755889171E-7</v>
      </c>
      <c r="K400">
        <f>CRI!F400*Planck!I400</f>
        <v>5.4526948622060817E-8</v>
      </c>
      <c r="L400">
        <f>CRI!F400*Planck!J400</f>
        <v>0</v>
      </c>
      <c r="M400">
        <f>CRI!G400*Planck!H400</f>
        <v>1.6835442049744592E-7</v>
      </c>
      <c r="N400">
        <f>CRI!G400*Planck!I400</f>
        <v>6.0796015275082617E-8</v>
      </c>
      <c r="O400">
        <f>CRI!G400*Planck!J400</f>
        <v>0</v>
      </c>
      <c r="P400">
        <f>CRI!H400*Planck!H400</f>
        <v>3.7173767092424131E-7</v>
      </c>
      <c r="Q400">
        <f>CRI!H400*Planck!I400</f>
        <v>1.3424161393004037E-7</v>
      </c>
      <c r="R400">
        <f>CRI!H400*Planck!J400</f>
        <v>0</v>
      </c>
      <c r="S400">
        <f>CRI!I400*Planck!H400</f>
        <v>4.4735056372327749E-7</v>
      </c>
      <c r="T400">
        <f>CRI!I400*Planck!I400</f>
        <v>1.6154688201875758E-7</v>
      </c>
      <c r="U400">
        <f>CRI!I400*Planck!J400</f>
        <v>0</v>
      </c>
      <c r="V400">
        <f>CRI!J400*Planck!H400</f>
        <v>5.6323889533975955E-7</v>
      </c>
      <c r="W400">
        <f>CRI!J400*Planck!I400</f>
        <v>2.0339638474248538E-7</v>
      </c>
      <c r="X400">
        <f>CRI!J400*Planck!J400</f>
        <v>0</v>
      </c>
    </row>
    <row r="401" spans="1:24" x14ac:dyDescent="0.25">
      <c r="A401">
        <f>CRI!C401*Planck!H401</f>
        <v>3.2755781983567861E-7</v>
      </c>
      <c r="B401">
        <f>CRI!C401*Planck!I401</f>
        <v>1.1828712041245259E-7</v>
      </c>
      <c r="C401">
        <f>CRI!C401*Planck!J401</f>
        <v>0</v>
      </c>
      <c r="D401">
        <f>CRI!D401*Planck!H401</f>
        <v>2.202423028445462E-7</v>
      </c>
      <c r="E401">
        <f>CRI!D401*Planck!I401</f>
        <v>7.9533524217366399E-8</v>
      </c>
      <c r="F401">
        <f>CRI!D401*Planck!J401</f>
        <v>0</v>
      </c>
      <c r="G401">
        <f>CRI!E401*Planck!H401</f>
        <v>3.6101501042703165E-7</v>
      </c>
      <c r="H401">
        <f>CRI!E401*Planck!I401</f>
        <v>1.3036912393209709E-7</v>
      </c>
      <c r="I401">
        <f>CRI!E401*Planck!J401</f>
        <v>0</v>
      </c>
      <c r="J401">
        <f>CRI!F401*Planck!H401</f>
        <v>1.3768650970823064E-7</v>
      </c>
      <c r="K401">
        <f>CRI!F401*Planck!I401</f>
        <v>4.9721117209773963E-8</v>
      </c>
      <c r="L401">
        <f>CRI!F401*Planck!J401</f>
        <v>0</v>
      </c>
      <c r="M401">
        <f>CRI!G401*Planck!H401</f>
        <v>1.5332792166184011E-7</v>
      </c>
      <c r="N401">
        <f>CRI!G401*Planck!I401</f>
        <v>5.5369517178077368E-8</v>
      </c>
      <c r="O401">
        <f>CRI!G401*Planck!J401</f>
        <v>0</v>
      </c>
      <c r="P401">
        <f>CRI!H401*Planck!H401</f>
        <v>3.3906092100335549E-7</v>
      </c>
      <c r="Q401">
        <f>CRI!H401*Planck!I401</f>
        <v>1.2244110065820037E-7</v>
      </c>
      <c r="R401">
        <f>CRI!H401*Planck!J401</f>
        <v>0</v>
      </c>
      <c r="S401">
        <f>CRI!I401*Planck!H401</f>
        <v>4.070975559585179E-7</v>
      </c>
      <c r="T401">
        <f>CRI!I401*Planck!I401</f>
        <v>1.4701037406292822E-7</v>
      </c>
      <c r="U401">
        <f>CRI!I401*Planck!J401</f>
        <v>0</v>
      </c>
      <c r="V401">
        <f>CRI!J401*Planck!H401</f>
        <v>5.120282836831806E-7</v>
      </c>
      <c r="W401">
        <f>CRI!J401*Planck!I401</f>
        <v>1.849027792314569E-7</v>
      </c>
      <c r="X401">
        <f>CRI!J401*Planck!J401</f>
        <v>0</v>
      </c>
    </row>
    <row r="402" spans="1:24" x14ac:dyDescent="0.25">
      <c r="A402">
        <f>CRI!C402*Planck!H402</f>
        <v>2.9777551586226879E-7</v>
      </c>
      <c r="B402">
        <f>CRI!C402*Planck!I402</f>
        <v>1.0753229910877668E-7</v>
      </c>
      <c r="C402">
        <f>CRI!C402*Planck!J402</f>
        <v>0</v>
      </c>
      <c r="D402">
        <f>CRI!D402*Planck!H402</f>
        <v>2.0021737040846337E-7</v>
      </c>
      <c r="E402">
        <f>CRI!D402*Planck!I402</f>
        <v>7.230223109241087E-8</v>
      </c>
      <c r="F402">
        <f>CRI!D402*Planck!J402</f>
        <v>0</v>
      </c>
      <c r="G402">
        <f>CRI!E402*Planck!H402</f>
        <v>3.2901962780499077E-7</v>
      </c>
      <c r="H402">
        <f>CRI!E402*Planck!I402</f>
        <v>1.1881513134931213E-7</v>
      </c>
      <c r="I402">
        <f>CRI!E402*Planck!J402</f>
        <v>0</v>
      </c>
      <c r="J402">
        <f>CRI!F402*Planck!H402</f>
        <v>1.2561408270849455E-7</v>
      </c>
      <c r="K402">
        <f>CRI!F402*Planck!I402</f>
        <v>4.5361590844601726E-8</v>
      </c>
      <c r="L402">
        <f>CRI!F402*Planck!J402</f>
        <v>0</v>
      </c>
      <c r="M402">
        <f>CRI!G402*Planck!H402</f>
        <v>1.3964205133583911E-7</v>
      </c>
      <c r="N402">
        <f>CRI!G402*Planck!I402</f>
        <v>5.0427352258719681E-8</v>
      </c>
      <c r="O402">
        <f>CRI!G402*Planck!J402</f>
        <v>0</v>
      </c>
      <c r="P402">
        <f>CRI!H402*Planck!H402</f>
        <v>3.0925294473918705E-7</v>
      </c>
      <c r="Q402">
        <f>CRI!H402*Planck!I402</f>
        <v>1.11677012993055E-7</v>
      </c>
      <c r="R402">
        <f>CRI!H402*Planck!J402</f>
        <v>0</v>
      </c>
      <c r="S402">
        <f>CRI!I402*Planck!H402</f>
        <v>3.7046589874941786E-7</v>
      </c>
      <c r="T402">
        <f>CRI!I402*Planck!I402</f>
        <v>1.337821537092061E-7</v>
      </c>
      <c r="U402">
        <f>CRI!I402*Planck!J402</f>
        <v>0</v>
      </c>
      <c r="V402">
        <f>CRI!J402*Planck!H402</f>
        <v>4.6547350445279698E-7</v>
      </c>
      <c r="W402">
        <f>CRI!J402*Planck!I402</f>
        <v>1.6809117419573228E-7</v>
      </c>
      <c r="X402">
        <f>CRI!J402*Planck!J402</f>
        <v>0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B1A06-74B1-4952-A721-3CA9D1FA50C7}">
  <dimension ref="A1:X402"/>
  <sheetViews>
    <sheetView workbookViewId="0">
      <selection activeCell="C2" sqref="C2"/>
    </sheetView>
  </sheetViews>
  <sheetFormatPr defaultRowHeight="15.75" x14ac:dyDescent="0.25"/>
  <cols>
    <col min="1" max="24" width="9.7109375" bestFit="1" customWidth="1"/>
  </cols>
  <sheetData>
    <row r="1" spans="1:24" x14ac:dyDescent="0.25">
      <c r="A1" t="s">
        <v>163</v>
      </c>
      <c r="B1" t="s">
        <v>164</v>
      </c>
      <c r="C1" t="s">
        <v>165</v>
      </c>
      <c r="D1" t="s">
        <v>169</v>
      </c>
      <c r="E1" t="s">
        <v>170</v>
      </c>
      <c r="F1" t="s">
        <v>171</v>
      </c>
      <c r="G1" t="s">
        <v>190</v>
      </c>
      <c r="H1" t="s">
        <v>191</v>
      </c>
      <c r="I1" t="s">
        <v>192</v>
      </c>
      <c r="J1" t="s">
        <v>193</v>
      </c>
      <c r="K1" t="s">
        <v>194</v>
      </c>
      <c r="L1" t="s">
        <v>195</v>
      </c>
      <c r="M1" t="s">
        <v>196</v>
      </c>
      <c r="N1" t="s">
        <v>197</v>
      </c>
      <c r="O1" t="s">
        <v>198</v>
      </c>
      <c r="P1" t="s">
        <v>199</v>
      </c>
      <c r="Q1" t="s">
        <v>200</v>
      </c>
      <c r="R1" t="s">
        <v>201</v>
      </c>
      <c r="S1" t="s">
        <v>202</v>
      </c>
      <c r="T1" t="s">
        <v>203</v>
      </c>
      <c r="U1" t="s">
        <v>204</v>
      </c>
      <c r="V1" t="s">
        <v>205</v>
      </c>
      <c r="W1" t="s">
        <v>206</v>
      </c>
      <c r="X1" t="s">
        <v>207</v>
      </c>
    </row>
    <row r="2" spans="1:24" x14ac:dyDescent="0.25">
      <c r="A2" s="3">
        <f>CRI!C2*Planck!L2</f>
        <v>2.1897042762552662E-2</v>
      </c>
      <c r="B2" s="3">
        <f>CRI!C2*Planck!M2</f>
        <v>6.2425779805522945E-4</v>
      </c>
      <c r="C2" s="3">
        <f>CRI!C2*Planck!N2</f>
        <v>0.10324265183882123</v>
      </c>
      <c r="D2" s="3">
        <f>CRI!D2*Planck!L2</f>
        <v>6.9990547642862395E-3</v>
      </c>
      <c r="E2" s="3">
        <f>CRI!D2*Planck!M2</f>
        <v>1.9953445599938841E-4</v>
      </c>
      <c r="F2" s="3">
        <f>CRI!D2*Planck!N2</f>
        <v>3.2999934377705417E-2</v>
      </c>
      <c r="G2" s="3">
        <f>CRI!E2*Planck!L2</f>
        <v>6.4991222811229361E-3</v>
      </c>
      <c r="H2" s="3">
        <f>CRI!E2*Planck!M2</f>
        <v>1.8528199485657495E-4</v>
      </c>
      <c r="I2" s="3">
        <f>CRI!E2*Planck!N2</f>
        <v>3.0642796207869315E-2</v>
      </c>
      <c r="J2" s="3">
        <f>CRI!F2*Planck!L2</f>
        <v>7.3990007508168811E-3</v>
      </c>
      <c r="K2" s="3">
        <f>CRI!F2*Planck!M2</f>
        <v>2.1093642491363916E-4</v>
      </c>
      <c r="L2" s="3">
        <f>CRI!F2*Planck!N2</f>
        <v>3.4885644913574293E-2</v>
      </c>
      <c r="M2" s="3">
        <f>CRI!G2*Planck!L2</f>
        <v>2.9496016506634862E-2</v>
      </c>
      <c r="N2" s="3">
        <f>CRI!G2*Planck!M2</f>
        <v>8.4089520742599395E-4</v>
      </c>
      <c r="O2" s="3">
        <f>CRI!G2*Planck!N2</f>
        <v>0.13907115202032996</v>
      </c>
      <c r="P2" s="3">
        <f>CRI!H2*Planck!L2</f>
        <v>1.4997974494899083E-2</v>
      </c>
      <c r="Q2" s="3">
        <f>CRI!H2*Planck!M2</f>
        <v>4.2757383428440371E-4</v>
      </c>
      <c r="R2" s="3">
        <f>CRI!H2*Planck!N2</f>
        <v>7.0714145095083031E-2</v>
      </c>
      <c r="S2" s="3">
        <f>CRI!I2*Planck!L2</f>
        <v>3.7794895727145693E-2</v>
      </c>
      <c r="T2" s="3">
        <f>CRI!I2*Planck!M2</f>
        <v>1.0774860623966973E-3</v>
      </c>
      <c r="U2" s="3">
        <f>CRI!I2*Planck!N2</f>
        <v>0.17819964563960924</v>
      </c>
      <c r="V2" s="3">
        <f>CRI!J2*Planck!L2</f>
        <v>1.0398595649796697E-2</v>
      </c>
      <c r="W2" s="3">
        <f>CRI!J2*Planck!M2</f>
        <v>2.9645119177051991E-4</v>
      </c>
      <c r="X2" s="3">
        <f>CRI!J2*Planck!N2</f>
        <v>4.9028473932590896E-2</v>
      </c>
    </row>
    <row r="3" spans="1:24" x14ac:dyDescent="0.25">
      <c r="A3" s="3">
        <f>CRI!C3*Planck!L3</f>
        <v>2.4595895316485362E-2</v>
      </c>
      <c r="B3" s="3">
        <f>CRI!C3*Planck!M3</f>
        <v>7.0127735506935764E-4</v>
      </c>
      <c r="C3" s="3">
        <f>CRI!C3*Planck!N3</f>
        <v>0.11598684413971183</v>
      </c>
      <c r="D3" s="3">
        <f>CRI!D3*Planck!L3</f>
        <v>7.9050370802311951E-3</v>
      </c>
      <c r="E3" s="3">
        <f>CRI!D3*Planck!M3</f>
        <v>2.2538815619507557E-4</v>
      </c>
      <c r="F3" s="3">
        <f>CRI!D3*Planck!N3</f>
        <v>3.7277777122790109E-2</v>
      </c>
      <c r="G3" s="3">
        <f>CRI!E3*Planck!L3</f>
        <v>7.2334392224399652E-3</v>
      </c>
      <c r="H3" s="3">
        <f>CRI!E3*Planck!M3</f>
        <v>2.0623958025092567E-4</v>
      </c>
      <c r="I3" s="3">
        <f>CRI!E3*Planck!N3</f>
        <v>3.4110723634642195E-2</v>
      </c>
      <c r="J3" s="3">
        <f>CRI!F3*Planck!L3</f>
        <v>8.3454291181270842E-3</v>
      </c>
      <c r="K3" s="3">
        <f>CRI!F3*Planck!M3</f>
        <v>2.3794459943714109E-4</v>
      </c>
      <c r="L3" s="3">
        <f>CRI!F3*Planck!N3</f>
        <v>3.9354533508460868E-2</v>
      </c>
      <c r="M3" s="3">
        <f>CRI!G3*Planck!L3</f>
        <v>3.2776177420401488E-2</v>
      </c>
      <c r="N3" s="3">
        <f>CRI!G3*Planck!M3</f>
        <v>9.3451328829072429E-4</v>
      </c>
      <c r="O3" s="3">
        <f>CRI!G3*Planck!N3</f>
        <v>0.15456259400354619</v>
      </c>
      <c r="P3" s="3">
        <f>CRI!H3*Planck!L3</f>
        <v>1.7637701117730328E-2</v>
      </c>
      <c r="Q3" s="3">
        <f>CRI!H3*Planck!M3</f>
        <v>5.0288555184472292E-4</v>
      </c>
      <c r="R3" s="3">
        <f>CRI!H3*Planck!N3</f>
        <v>8.317409324611387E-2</v>
      </c>
      <c r="S3" s="3">
        <f>CRI!I3*Planck!L3</f>
        <v>4.349972354316637E-2</v>
      </c>
      <c r="T3" s="3">
        <f>CRI!I3*Planck!M3</f>
        <v>1.2402626812350189E-3</v>
      </c>
      <c r="U3" s="3">
        <f>CRI!I3*Planck!N3</f>
        <v>0.20513161199462912</v>
      </c>
      <c r="V3" s="3">
        <f>CRI!J3*Planck!L3</f>
        <v>1.1934624226978573E-2</v>
      </c>
      <c r="W3" s="3">
        <f>CRI!J3*Planck!M3</f>
        <v>3.4027961185997482E-4</v>
      </c>
      <c r="X3" s="3">
        <f>CRI!J3*Planck!N3</f>
        <v>5.6280098051677538E-2</v>
      </c>
    </row>
    <row r="4" spans="1:24" x14ac:dyDescent="0.25">
      <c r="A4" s="3">
        <f>CRI!C4*Planck!L4</f>
        <v>2.7488706182185737E-2</v>
      </c>
      <c r="B4" s="3">
        <f>CRI!C4*Planck!M4</f>
        <v>7.8524000994610761E-4</v>
      </c>
      <c r="C4" s="3">
        <f>CRI!C4*Planck!N4</f>
        <v>0.12964124332633034</v>
      </c>
      <c r="D4" s="3">
        <f>CRI!D4*Planck!L4</f>
        <v>8.8731660271877538E-3</v>
      </c>
      <c r="E4" s="3">
        <f>CRI!D4*Planck!M4</f>
        <v>2.5347009543714934E-4</v>
      </c>
      <c r="F4" s="3">
        <f>CRI!D4*Planck!N4</f>
        <v>4.1847305158038119E-2</v>
      </c>
      <c r="G4" s="3">
        <f>CRI!E4*Planck!L4</f>
        <v>8.0039579265652801E-3</v>
      </c>
      <c r="H4" s="3">
        <f>CRI!E4*Planck!M4</f>
        <v>2.2864037180248982E-4</v>
      </c>
      <c r="I4" s="3">
        <f>CRI!E4*Planck!N4</f>
        <v>3.774797730582214E-2</v>
      </c>
      <c r="J4" s="3">
        <f>CRI!F4*Planck!L4</f>
        <v>9.3560594164224624E-3</v>
      </c>
      <c r="K4" s="3">
        <f>CRI!F4*Planck!M4</f>
        <v>2.6726438634529351E-4</v>
      </c>
      <c r="L4" s="3">
        <f>CRI!F4*Planck!N4</f>
        <v>4.4124709520380334E-2</v>
      </c>
      <c r="M4" s="3">
        <f>CRI!G4*Planck!L4</f>
        <v>3.6253221196795679E-2</v>
      </c>
      <c r="N4" s="3">
        <f>CRI!G4*Planck!M4</f>
        <v>1.0356063899289245E-3</v>
      </c>
      <c r="O4" s="3">
        <f>CRI!G4*Planck!N4</f>
        <v>0.17097613250284147</v>
      </c>
      <c r="P4" s="3">
        <f>CRI!H4*Planck!L4</f>
        <v>2.0583330716129417E-2</v>
      </c>
      <c r="Q4" s="3">
        <f>CRI!H4*Planck!M4</f>
        <v>5.8798164995964579E-4</v>
      </c>
      <c r="R4" s="3">
        <f>CRI!H4*Planck!N4</f>
        <v>9.7074360944836735E-2</v>
      </c>
      <c r="S4" s="3">
        <f>CRI!I4*Planck!L4</f>
        <v>4.9725946756444026E-2</v>
      </c>
      <c r="T4" s="3">
        <f>CRI!I4*Planck!M4</f>
        <v>1.4204671062661471E-3</v>
      </c>
      <c r="U4" s="3">
        <f>CRI!I4*Planck!N4</f>
        <v>0.23451571421218914</v>
      </c>
      <c r="V4" s="3">
        <f>CRI!J4*Planck!L4</f>
        <v>1.3641738245880494E-2</v>
      </c>
      <c r="W4" s="3">
        <f>CRI!J4*Planck!M4</f>
        <v>3.8968871815507313E-4</v>
      </c>
      <c r="X4" s="3">
        <f>CRI!J4*Planck!N4</f>
        <v>6.4336673236167458E-2</v>
      </c>
    </row>
    <row r="5" spans="1:24" x14ac:dyDescent="0.25">
      <c r="A5" s="3">
        <f>CRI!C5*Planck!L5</f>
        <v>3.0798135768442494E-2</v>
      </c>
      <c r="B5" s="3">
        <f>CRI!C5*Planck!M5</f>
        <v>8.8153538208861435E-4</v>
      </c>
      <c r="C5" s="3">
        <f>CRI!C5*Planck!N5</f>
        <v>0.14526312040631031</v>
      </c>
      <c r="D5" s="3">
        <f>CRI!D5*Planck!L5</f>
        <v>1.00047438454E-2</v>
      </c>
      <c r="E5" s="3">
        <f>CRI!D5*Planck!M5</f>
        <v>2.8636589418150414E-4</v>
      </c>
      <c r="F5" s="3">
        <f>CRI!D5*Planck!N5</f>
        <v>4.7188580528883382E-2</v>
      </c>
      <c r="G5" s="3">
        <f>CRI!E5*Planck!L5</f>
        <v>8.8886768028852581E-3</v>
      </c>
      <c r="H5" s="3">
        <f>CRI!E5*Planck!M5</f>
        <v>2.5442069483057935E-4</v>
      </c>
      <c r="I5" s="3">
        <f>CRI!E5*Planck!N5</f>
        <v>4.1924515768689219E-2</v>
      </c>
      <c r="J5" s="3">
        <f>CRI!F5*Planck!L5</f>
        <v>1.053620434183559E-2</v>
      </c>
      <c r="K5" s="3">
        <f>CRI!F5*Planck!M5</f>
        <v>3.0157789387242066E-4</v>
      </c>
      <c r="L5" s="3">
        <f>CRI!F5*Planck!N5</f>
        <v>4.9695278033737737E-2</v>
      </c>
      <c r="M5" s="3">
        <f>CRI!G5*Planck!L5</f>
        <v>4.020498655535245E-2</v>
      </c>
      <c r="N5" s="3">
        <f>CRI!G5*Planck!M5</f>
        <v>1.1507877766178372E-3</v>
      </c>
      <c r="O5" s="3">
        <f>CRI!G5*Planck!N5</f>
        <v>0.18963166624223252</v>
      </c>
      <c r="P5" s="3">
        <f>CRI!H5*Planck!L5</f>
        <v>2.4048587463710486E-2</v>
      </c>
      <c r="Q5" s="3">
        <f>CRI!H5*Planck!M5</f>
        <v>6.8834298601397402E-4</v>
      </c>
      <c r="R5" s="3">
        <f>CRI!H5*Planck!N5</f>
        <v>0.11342806209465991</v>
      </c>
      <c r="S5" s="3">
        <f>CRI!I5*Planck!L5</f>
        <v>5.6906132655840901E-2</v>
      </c>
      <c r="T5" s="3">
        <f>CRI!I5*Planck!M5</f>
        <v>1.62882486690489E-3</v>
      </c>
      <c r="U5" s="3">
        <f>CRI!I5*Planck!N5</f>
        <v>0.26840463533228087</v>
      </c>
      <c r="V5" s="3">
        <f>CRI!J5*Planck!L5</f>
        <v>1.5651511620028154E-2</v>
      </c>
      <c r="W5" s="3">
        <f>CRI!J5*Planck!M5</f>
        <v>4.4799339089749253E-4</v>
      </c>
      <c r="X5" s="3">
        <f>CRI!J5*Planck!N5</f>
        <v>7.3822241517960976E-2</v>
      </c>
    </row>
    <row r="6" spans="1:24" x14ac:dyDescent="0.25">
      <c r="A6" s="3">
        <f>CRI!C6*Planck!L6</f>
        <v>3.4759730324885191E-2</v>
      </c>
      <c r="B6" s="3">
        <f>CRI!C6*Planck!M6</f>
        <v>9.9583077746828188E-4</v>
      </c>
      <c r="C6" s="3">
        <f>CRI!C6*Planck!N6</f>
        <v>0.16397137054850164</v>
      </c>
      <c r="D6" s="3">
        <f>CRI!D6*Planck!L6</f>
        <v>1.1375106995113108E-2</v>
      </c>
      <c r="E6" s="3">
        <f>CRI!D6*Planck!M6</f>
        <v>3.2588519924789698E-4</v>
      </c>
      <c r="F6" s="3">
        <f>CRI!D6*Planck!N6</f>
        <v>5.3659561414641239E-2</v>
      </c>
      <c r="G6" s="3">
        <f>CRI!E6*Planck!L6</f>
        <v>9.9587512603130333E-3</v>
      </c>
      <c r="H6" s="3">
        <f>CRI!E6*Planck!M6</f>
        <v>2.8530805381625225E-4</v>
      </c>
      <c r="I6" s="3">
        <f>CRI!E6*Planck!N6</f>
        <v>4.6978215246281242E-2</v>
      </c>
      <c r="J6" s="3">
        <f>CRI!F6*Planck!L6</f>
        <v>1.1965255217946474E-2</v>
      </c>
      <c r="K6" s="3">
        <f>CRI!F6*Planck!M6</f>
        <v>3.4279234317774899E-4</v>
      </c>
      <c r="L6" s="3">
        <f>CRI!F6*Planck!N6</f>
        <v>5.6443455651457905E-2</v>
      </c>
      <c r="M6" s="3">
        <f>CRI!G6*Planck!L6</f>
        <v>4.4925033463189899E-2</v>
      </c>
      <c r="N6" s="3">
        <f>CRI!G6*Planck!M6</f>
        <v>1.2870563316599822E-3</v>
      </c>
      <c r="O6" s="3">
        <f>CRI!G6*Planck!N6</f>
        <v>0.21192394877766868</v>
      </c>
      <c r="P6" s="3">
        <f>CRI!H6*Planck!L6</f>
        <v>2.8297607284859846E-2</v>
      </c>
      <c r="Q6" s="3">
        <f>CRI!H6*Planck!M6</f>
        <v>8.106975514364026E-4</v>
      </c>
      <c r="R6" s="3">
        <f>CRI!H6*Planck!N6</f>
        <v>0.13348772865535913</v>
      </c>
      <c r="S6" s="3">
        <f>CRI!I6*Planck!L6</f>
        <v>6.5521206440074337E-2</v>
      </c>
      <c r="T6" s="3">
        <f>CRI!I6*Planck!M6</f>
        <v>1.8771156548118165E-3</v>
      </c>
      <c r="U6" s="3">
        <f>CRI!I6*Planck!N6</f>
        <v>0.30908185764257035</v>
      </c>
      <c r="V6" s="3">
        <f>CRI!J6*Planck!L6</f>
        <v>1.8161811557696805E-2</v>
      </c>
      <c r="W6" s="3">
        <f>CRI!J6*Planck!M6</f>
        <v>5.2031735444119478E-4</v>
      </c>
      <c r="X6" s="3">
        <f>CRI!J6*Planck!N6</f>
        <v>8.567434513803289E-2</v>
      </c>
    </row>
    <row r="7" spans="1:24" x14ac:dyDescent="0.25">
      <c r="A7" s="3">
        <f>CRI!C7*Planck!L7</f>
        <v>3.9617674234155E-2</v>
      </c>
      <c r="B7" s="3">
        <f>CRI!C7*Planck!M7</f>
        <v>1.1339584753962074E-3</v>
      </c>
      <c r="C7" s="3">
        <f>CRI!C7*Planck!N7</f>
        <v>0.1869257902475818</v>
      </c>
      <c r="D7" s="3">
        <f>CRI!D7*Planck!L7</f>
        <v>1.3095381859825294E-2</v>
      </c>
      <c r="E7" s="3">
        <f>CRI!D7*Planck!M7</f>
        <v>3.7482309437782585E-4</v>
      </c>
      <c r="F7" s="3">
        <f>CRI!D7*Planck!N7</f>
        <v>6.1787185897736248E-2</v>
      </c>
      <c r="G7" s="3">
        <f>CRI!E7*Planck!L7</f>
        <v>1.1271974259090127E-2</v>
      </c>
      <c r="H7" s="3">
        <f>CRI!E7*Planck!M7</f>
        <v>3.2263253693281217E-4</v>
      </c>
      <c r="I7" s="3">
        <f>CRI!E7*Planck!N7</f>
        <v>5.3183906848684369E-2</v>
      </c>
      <c r="J7" s="3">
        <f>CRI!F7*Planck!L7</f>
        <v>1.3758439169183536E-2</v>
      </c>
      <c r="K7" s="3">
        <f>CRI!F7*Planck!M7</f>
        <v>3.9380147890328546E-4</v>
      </c>
      <c r="L7" s="3">
        <f>CRI!F7*Planck!N7</f>
        <v>6.4915651006482389E-2</v>
      </c>
      <c r="M7" s="3">
        <f>CRI!G7*Planck!L7</f>
        <v>5.0723884165905564E-2</v>
      </c>
      <c r="N7" s="3">
        <f>CRI!G7*Planck!M7</f>
        <v>1.4518464161976546E-3</v>
      </c>
      <c r="O7" s="3">
        <f>CRI!G7*Planck!N7</f>
        <v>0.23932758081907962</v>
      </c>
      <c r="P7" s="3">
        <f>CRI!H7*Planck!L7</f>
        <v>3.3650158449930821E-2</v>
      </c>
      <c r="Q7" s="3">
        <f>CRI!H7*Planck!M7</f>
        <v>9.6315301466707161E-4</v>
      </c>
      <c r="R7" s="3">
        <f>CRI!H7*Planck!N7</f>
        <v>0.15876960426886658</v>
      </c>
      <c r="S7" s="3">
        <f>CRI!I7*Planck!L7</f>
        <v>7.6085826248858346E-2</v>
      </c>
      <c r="T7" s="3">
        <f>CRI!I7*Planck!M7</f>
        <v>2.1777696242964821E-3</v>
      </c>
      <c r="U7" s="3">
        <f>CRI!I7*Planck!N7</f>
        <v>0.35899137122861946</v>
      </c>
      <c r="V7" s="3">
        <f>CRI!J7*Planck!L7</f>
        <v>2.1383598226803326E-2</v>
      </c>
      <c r="W7" s="3">
        <f>CRI!J7*Planck!M7</f>
        <v>6.1205290094607011E-4</v>
      </c>
      <c r="X7" s="3">
        <f>CRI!J7*Planck!N7</f>
        <v>0.10089299975706299</v>
      </c>
    </row>
    <row r="8" spans="1:24" x14ac:dyDescent="0.25">
      <c r="A8" s="3">
        <f>CRI!C8*Planck!L8</f>
        <v>4.5651989311171114E-2</v>
      </c>
      <c r="B8" s="3">
        <f>CRI!C8*Planck!M8</f>
        <v>1.3026252995601163E-3</v>
      </c>
      <c r="C8" s="3">
        <f>CRI!C8*Planck!N8</f>
        <v>0.21545547271898011</v>
      </c>
      <c r="D8" s="3">
        <f>CRI!D8*Planck!L8</f>
        <v>1.5248744571733044E-2</v>
      </c>
      <c r="E8" s="3">
        <f>CRI!D8*Planck!M8</f>
        <v>4.3510481723539802E-4</v>
      </c>
      <c r="F8" s="3">
        <f>CRI!D8*Planck!N8</f>
        <v>7.1966753686893023E-2</v>
      </c>
      <c r="G8" s="3">
        <f>CRI!E8*Planck!L8</f>
        <v>1.291148335183824E-2</v>
      </c>
      <c r="H8" s="3">
        <f>CRI!E8*Planck!M8</f>
        <v>3.684138440126671E-4</v>
      </c>
      <c r="I8" s="3">
        <f>CRI!E8*Planck!N8</f>
        <v>6.0936002812758627E-2</v>
      </c>
      <c r="J8" s="3">
        <f>CRI!F8*Planck!L8</f>
        <v>1.6002699803957177E-2</v>
      </c>
      <c r="K8" s="3">
        <f>CRI!F8*Planck!M8</f>
        <v>4.5661803440402097E-4</v>
      </c>
      <c r="L8" s="3">
        <f>CRI!F8*Planck!N8</f>
        <v>7.5525060420484777E-2</v>
      </c>
      <c r="M8" s="3">
        <f>CRI!G8*Planck!L8</f>
        <v>5.7884912954007633E-2</v>
      </c>
      <c r="N8" s="3">
        <f>CRI!G8*Planck!M8</f>
        <v>1.6516772481210227E-3</v>
      </c>
      <c r="O8" s="3">
        <f>CRI!G8*Planck!N8</f>
        <v>0.27318899947150616</v>
      </c>
      <c r="P8" s="3">
        <f>CRI!H8*Planck!L8</f>
        <v>4.0449698208824617E-2</v>
      </c>
      <c r="Q8" s="3">
        <f>CRI!H8*Planck!M8</f>
        <v>1.1541841010966184E-3</v>
      </c>
      <c r="R8" s="3">
        <f>CRI!H8*Planck!N8</f>
        <v>0.19090315625719709</v>
      </c>
      <c r="S8" s="3">
        <f>CRI!I8*Planck!L8</f>
        <v>8.9324846137753891E-2</v>
      </c>
      <c r="T8" s="3">
        <f>CRI!I8*Planck!M8</f>
        <v>2.5487784040525972E-3</v>
      </c>
      <c r="U8" s="3">
        <f>CRI!I8*Planck!N8</f>
        <v>0.42157039026228188</v>
      </c>
      <c r="V8" s="3">
        <f>CRI!J8*Planck!L8</f>
        <v>2.5559082372398033E-2</v>
      </c>
      <c r="W8" s="3">
        <f>CRI!J8*Planck!M8</f>
        <v>7.292980620163161E-4</v>
      </c>
      <c r="X8" s="3">
        <f>CRI!J8*Planck!N8</f>
        <v>0.12062659826876013</v>
      </c>
    </row>
    <row r="9" spans="1:24" x14ac:dyDescent="0.25">
      <c r="A9" s="3">
        <f>CRI!C9*Planck!L9</f>
        <v>5.2898940800193438E-2</v>
      </c>
      <c r="B9" s="3">
        <f>CRI!C9*Planck!M9</f>
        <v>1.503468779107836E-3</v>
      </c>
      <c r="C9" s="3">
        <f>CRI!C9*Planck!N9</f>
        <v>0.24973391049692531</v>
      </c>
      <c r="D9" s="3">
        <f>CRI!D9*Planck!L9</f>
        <v>1.7855818582372673E-2</v>
      </c>
      <c r="E9" s="3">
        <f>CRI!D9*Planck!M9</f>
        <v>5.0748966534907788E-4</v>
      </c>
      <c r="F9" s="3">
        <f>CRI!D9*Planck!N9</f>
        <v>8.4296648141644587E-2</v>
      </c>
      <c r="G9" s="3">
        <f>CRI!E9*Planck!L9</f>
        <v>1.4858283820356005E-2</v>
      </c>
      <c r="H9" s="3">
        <f>CRI!E9*Planck!M9</f>
        <v>4.222951442337134E-4</v>
      </c>
      <c r="I9" s="3">
        <f>CRI!E9*Planck!N9</f>
        <v>7.0145399238639036E-2</v>
      </c>
      <c r="J9" s="3">
        <f>CRI!F9*Planck!L9</f>
        <v>1.8718418513888262E-2</v>
      </c>
      <c r="K9" s="3">
        <f>CRI!F9*Planck!M9</f>
        <v>5.3200607430313972E-4</v>
      </c>
      <c r="L9" s="3">
        <f>CRI!F9*Planck!N9</f>
        <v>8.8368949984236111E-2</v>
      </c>
      <c r="M9" s="3">
        <f>CRI!G9*Planck!L9</f>
        <v>6.6420194726700285E-2</v>
      </c>
      <c r="N9" s="3">
        <f>CRI!G9*Planck!M9</f>
        <v>1.8877634894627537E-3</v>
      </c>
      <c r="O9" s="3">
        <f>CRI!G9*Planck!N9</f>
        <v>0.31356724187954749</v>
      </c>
      <c r="P9" s="3">
        <f>CRI!H9*Planck!L9</f>
        <v>4.8866286120358066E-2</v>
      </c>
      <c r="Q9" s="3">
        <f>CRI!H9*Planck!M9</f>
        <v>1.3888545672475973E-3</v>
      </c>
      <c r="R9" s="3">
        <f>CRI!H9*Planck!N9</f>
        <v>0.23069589938280993</v>
      </c>
      <c r="S9" s="3">
        <f>CRI!I9*Planck!L9</f>
        <v>0.10547440662606854</v>
      </c>
      <c r="T9" s="3">
        <f>CRI!I9*Planck!M9</f>
        <v>2.9977439048578984E-3</v>
      </c>
      <c r="U9" s="3">
        <f>CRI!I9*Planck!N9</f>
        <v>0.4979407078028788</v>
      </c>
      <c r="V9" s="3">
        <f>CRI!J9*Planck!L9</f>
        <v>3.0816382553394386E-2</v>
      </c>
      <c r="W9" s="3">
        <f>CRI!J9*Planck!M9</f>
        <v>8.7584870988385551E-4</v>
      </c>
      <c r="X9" s="3">
        <f>CRI!J9*Planck!N9</f>
        <v>0.14548298332658227</v>
      </c>
    </row>
    <row r="10" spans="1:24" x14ac:dyDescent="0.25">
      <c r="A10" s="3">
        <f>CRI!C10*Planck!L10</f>
        <v>6.1224594689639346E-2</v>
      </c>
      <c r="B10" s="3">
        <f>CRI!C10*Planck!M10</f>
        <v>1.7344132777425713E-3</v>
      </c>
      <c r="C10" s="3">
        <f>CRI!C10*Planck!N10</f>
        <v>0.28913101625435089</v>
      </c>
      <c r="D10" s="3">
        <f>CRI!D10*Planck!L10</f>
        <v>2.0926423336079875E-2</v>
      </c>
      <c r="E10" s="3">
        <f>CRI!D10*Planck!M10</f>
        <v>5.9281840367823478E-4</v>
      </c>
      <c r="F10" s="3">
        <f>CRI!D10*Planck!N10</f>
        <v>9.8824305434780144E-2</v>
      </c>
      <c r="G10" s="3">
        <f>CRI!E10*Planck!L10</f>
        <v>1.7076751118593483E-2</v>
      </c>
      <c r="H10" s="3">
        <f>CRI!E10*Planck!M10</f>
        <v>4.8376218790723875E-4</v>
      </c>
      <c r="I10" s="3">
        <f>CRI!E10*Planck!N10</f>
        <v>8.0644362453853605E-2</v>
      </c>
      <c r="J10" s="3">
        <f>CRI!F10*Planck!L10</f>
        <v>2.1913518776461003E-2</v>
      </c>
      <c r="K10" s="3">
        <f>CRI!F10*Planck!M10</f>
        <v>6.2078153592720815E-4</v>
      </c>
      <c r="L10" s="3">
        <f>CRI!F10*Planck!N10</f>
        <v>0.10348582927604337</v>
      </c>
      <c r="M10" s="3">
        <f>CRI!G10*Planck!L10</f>
        <v>7.6203767997422941E-2</v>
      </c>
      <c r="N10" s="3">
        <f>CRI!G10*Planck!M10</f>
        <v>2.1587538096207418E-3</v>
      </c>
      <c r="O10" s="3">
        <f>CRI!G10*Planck!N10</f>
        <v>0.35986964054552018</v>
      </c>
      <c r="P10" s="3">
        <f>CRI!H10*Planck!L10</f>
        <v>5.8954275176762765E-2</v>
      </c>
      <c r="Q10" s="3">
        <f>CRI!H10*Planck!M10</f>
        <v>1.6700980735699328E-3</v>
      </c>
      <c r="R10" s="3">
        <f>CRI!H10*Planck!N10</f>
        <v>0.27840951141944548</v>
      </c>
      <c r="S10" s="3">
        <f>CRI!I10*Planck!L10</f>
        <v>0.1242012837859552</v>
      </c>
      <c r="T10" s="3">
        <f>CRI!I10*Planck!M10</f>
        <v>3.5184611152270701E-3</v>
      </c>
      <c r="U10" s="3">
        <f>CRI!I10*Planck!N10</f>
        <v>0.58653623732694393</v>
      </c>
      <c r="V10" s="3">
        <f>CRI!J10*Planck!L10</f>
        <v>3.7287530260397043E-2</v>
      </c>
      <c r="W10" s="3">
        <f>CRI!J10*Planck!M10</f>
        <v>1.056307320704968E-3</v>
      </c>
      <c r="X10" s="3">
        <f>CRI!J10*Planck!N10</f>
        <v>0.17608906310371794</v>
      </c>
    </row>
    <row r="11" spans="1:24" x14ac:dyDescent="0.25">
      <c r="A11" s="3">
        <f>CRI!C11*Planck!L11</f>
        <v>7.0457700639091167E-2</v>
      </c>
      <c r="B11" s="3">
        <f>CRI!C11*Planck!M11</f>
        <v>1.9924402608923557E-3</v>
      </c>
      <c r="C11" s="3">
        <f>CRI!C11*Planck!N11</f>
        <v>0.33283960853678868</v>
      </c>
      <c r="D11" s="3">
        <f>CRI!D11*Planck!L11</f>
        <v>2.445197358441303E-2</v>
      </c>
      <c r="E11" s="3">
        <f>CRI!D11*Planck!M11</f>
        <v>6.9146588926336146E-4</v>
      </c>
      <c r="F11" s="3">
        <f>CRI!D11*Planck!N11</f>
        <v>0.1155102315568967</v>
      </c>
      <c r="G11" s="3">
        <f>CRI!E11*Planck!L11</f>
        <v>1.9584089315018951E-2</v>
      </c>
      <c r="H11" s="3">
        <f>CRI!E11*Planck!M11</f>
        <v>5.5380927379436082E-4</v>
      </c>
      <c r="I11" s="3">
        <f>CRI!E11*Planck!N11</f>
        <v>9.2514523778596203E-2</v>
      </c>
      <c r="J11" s="3">
        <f>CRI!F11*Planck!L11</f>
        <v>2.5577495958839402E-2</v>
      </c>
      <c r="K11" s="3">
        <f>CRI!F11*Planck!M11</f>
        <v>7.2329400844694538E-4</v>
      </c>
      <c r="L11" s="3">
        <f>CRI!F11*Planck!N11</f>
        <v>0.120827158210839</v>
      </c>
      <c r="M11" s="3">
        <f>CRI!G11*Planck!L11</f>
        <v>8.7059155661880216E-2</v>
      </c>
      <c r="N11" s="3">
        <f>CRI!G11*Planck!M11</f>
        <v>2.461905018850219E-3</v>
      </c>
      <c r="O11" s="3">
        <f>CRI!G11*Planck!N11</f>
        <v>0.41126427668243776</v>
      </c>
      <c r="P11" s="3">
        <f>CRI!H11*Planck!L11</f>
        <v>7.082349541077973E-2</v>
      </c>
      <c r="Q11" s="3">
        <f>CRI!H11*Planck!M11</f>
        <v>2.0027843996270204E-3</v>
      </c>
      <c r="R11" s="3">
        <f>CRI!H11*Planck!N11</f>
        <v>0.33456760969931987</v>
      </c>
      <c r="S11" s="3">
        <f>CRI!I11*Planck!L11</f>
        <v>0.14499541988547796</v>
      </c>
      <c r="T11" s="3">
        <f>CRI!I11*Planck!M11</f>
        <v>4.1002574538252026E-3</v>
      </c>
      <c r="U11" s="3">
        <f>CRI!I11*Planck!N11</f>
        <v>0.68495307619411816</v>
      </c>
      <c r="V11" s="3">
        <f>CRI!J11*Planck!L11</f>
        <v>4.504903303641572E-2</v>
      </c>
      <c r="W11" s="3">
        <f>CRI!J11*Planck!M11</f>
        <v>1.2739204703229477E-3</v>
      </c>
      <c r="X11" s="3">
        <f>CRI!J11*Planck!N11</f>
        <v>0.21280998932404097</v>
      </c>
    </row>
    <row r="12" spans="1:24" x14ac:dyDescent="0.25">
      <c r="A12" s="3">
        <f>CRI!C12*Planck!L12</f>
        <v>8.038418389707036E-2</v>
      </c>
      <c r="B12" s="3">
        <f>CRI!C12*Planck!M12</f>
        <v>2.2734155238388976E-3</v>
      </c>
      <c r="C12" s="3">
        <f>CRI!C12*Planck!N12</f>
        <v>0.37985003322604277</v>
      </c>
      <c r="D12" s="3">
        <f>CRI!D12*Planck!L12</f>
        <v>2.838965224936215E-2</v>
      </c>
      <c r="E12" s="3">
        <f>CRI!D12*Planck!M12</f>
        <v>8.0291262548278528E-4</v>
      </c>
      <c r="F12" s="3">
        <f>CRI!D12*Planck!N12</f>
        <v>0.13415338475046748</v>
      </c>
      <c r="G12" s="3">
        <f>CRI!E12*Planck!L12</f>
        <v>2.2328939971408435E-2</v>
      </c>
      <c r="H12" s="3">
        <f>CRI!E12*Planck!M12</f>
        <v>6.3150431217747166E-4</v>
      </c>
      <c r="I12" s="3">
        <f>CRI!E12*Planck!N12</f>
        <v>0.10551389811834522</v>
      </c>
      <c r="J12" s="3">
        <f>CRI!F12*Planck!L12</f>
        <v>2.9665591676299775E-2</v>
      </c>
      <c r="K12" s="3">
        <f>CRI!F12*Planck!M12</f>
        <v>8.3899858617864087E-4</v>
      </c>
      <c r="L12" s="3">
        <f>CRI!F12*Planck!N12</f>
        <v>0.14018275035723007</v>
      </c>
      <c r="M12" s="3">
        <f>CRI!G12*Planck!L12</f>
        <v>9.8885305587665923E-2</v>
      </c>
      <c r="N12" s="3">
        <f>CRI!G12*Planck!M12</f>
        <v>2.7966619539288029E-3</v>
      </c>
      <c r="O12" s="3">
        <f>CRI!G12*Planck!N12</f>
        <v>0.46727583452410021</v>
      </c>
      <c r="P12" s="3">
        <f>CRI!H12*Planck!L12</f>
        <v>8.4530987034617644E-2</v>
      </c>
      <c r="Q12" s="3">
        <f>CRI!H12*Planck!M12</f>
        <v>2.3906948961004283E-3</v>
      </c>
      <c r="R12" s="3">
        <f>CRI!H12*Planck!N12</f>
        <v>0.39944547144802117</v>
      </c>
      <c r="S12" s="3">
        <f>CRI!I12*Planck!L12</f>
        <v>0.16714806492882886</v>
      </c>
      <c r="T12" s="3">
        <f>CRI!I12*Planck!M12</f>
        <v>4.7272608511570733E-3</v>
      </c>
      <c r="U12" s="3">
        <f>CRI!I12*Planck!N12</f>
        <v>0.78984689448589851</v>
      </c>
      <c r="V12" s="3">
        <f>CRI!J12*Planck!L12</f>
        <v>5.4227425644849059E-2</v>
      </c>
      <c r="W12" s="3">
        <f>CRI!J12*Planck!M12</f>
        <v>1.5336533295738596E-3</v>
      </c>
      <c r="X12" s="3">
        <f>CRI!J12*Planck!N12</f>
        <v>0.25624803828740983</v>
      </c>
    </row>
    <row r="13" spans="1:24" x14ac:dyDescent="0.25">
      <c r="A13" s="3">
        <f>CRI!C13*Planck!L13</f>
        <v>9.4710026128950076E-2</v>
      </c>
      <c r="B13" s="3">
        <f>CRI!C13*Planck!M13</f>
        <v>2.6844380345642065E-3</v>
      </c>
      <c r="C13" s="3">
        <f>CRI!C13*Planck!N13</f>
        <v>0.44768528858062667</v>
      </c>
      <c r="D13" s="3">
        <f>CRI!D13*Planck!L13</f>
        <v>3.4150969137334689E-2</v>
      </c>
      <c r="E13" s="3">
        <f>CRI!D13*Planck!M13</f>
        <v>9.6796679524372873E-4</v>
      </c>
      <c r="F13" s="3">
        <f>CRI!D13*Planck!N13</f>
        <v>0.16142838407350404</v>
      </c>
      <c r="G13" s="3">
        <f>CRI!E13*Planck!L13</f>
        <v>2.6333277407101448E-2</v>
      </c>
      <c r="H13" s="3">
        <f>CRI!E13*Planck!M13</f>
        <v>7.4638403488673055E-4</v>
      </c>
      <c r="I13" s="3">
        <f>CRI!E13*Planck!N13</f>
        <v>0.1244748985627019</v>
      </c>
      <c r="J13" s="3">
        <f>CRI!F13*Planck!L13</f>
        <v>3.5647178080919995E-2</v>
      </c>
      <c r="K13" s="3">
        <f>CRI!F13*Planck!M13</f>
        <v>1.0103749790441111E-3</v>
      </c>
      <c r="L13" s="3">
        <f>CRI!F13*Planck!N13</f>
        <v>0.16850082149183934</v>
      </c>
      <c r="M13" s="3">
        <f>CRI!G13*Planck!L13</f>
        <v>0.11614321924580964</v>
      </c>
      <c r="N13" s="3">
        <f>CRI!G13*Planck!M13</f>
        <v>3.2919352675046848E-3</v>
      </c>
      <c r="O13" s="3">
        <f>CRI!G13*Planck!N13</f>
        <v>0.54899795459828038</v>
      </c>
      <c r="P13" s="3">
        <f>CRI!H13*Planck!L13</f>
        <v>0.10436057381507534</v>
      </c>
      <c r="Q13" s="3">
        <f>CRI!H13*Planck!M13</f>
        <v>2.9579708200766735E-3</v>
      </c>
      <c r="R13" s="3">
        <f>CRI!H13*Planck!N13</f>
        <v>0.49330250992888969</v>
      </c>
      <c r="S13" s="3">
        <f>CRI!I13*Planck!L13</f>
        <v>0.19832249547223277</v>
      </c>
      <c r="T13" s="3">
        <f>CRI!I13*Planck!M13</f>
        <v>5.6212047627406895E-3</v>
      </c>
      <c r="U13" s="3">
        <f>CRI!I13*Planck!N13</f>
        <v>0.93745157980034866</v>
      </c>
      <c r="V13" s="3">
        <f>CRI!J13*Planck!L13</f>
        <v>6.789048081518341E-2</v>
      </c>
      <c r="W13" s="3">
        <f>CRI!J13*Planck!M13</f>
        <v>1.924271339942352E-3</v>
      </c>
      <c r="X13" s="3">
        <f>CRI!J13*Planck!N13</f>
        <v>0.3209118478569658</v>
      </c>
    </row>
    <row r="14" spans="1:24" x14ac:dyDescent="0.25">
      <c r="A14" s="3">
        <f>CRI!C14*Planck!L14</f>
        <v>0.11101914147128339</v>
      </c>
      <c r="B14" s="3">
        <f>CRI!C14*Planck!M14</f>
        <v>3.155414694158038E-3</v>
      </c>
      <c r="C14" s="3">
        <f>CRI!C14*Planck!N14</f>
        <v>0.5249487622257395</v>
      </c>
      <c r="D14" s="3">
        <f>CRI!D14*Planck!L14</f>
        <v>4.0906384411558208E-2</v>
      </c>
      <c r="E14" s="3">
        <f>CRI!D14*Planck!M14</f>
        <v>1.162651816132946E-3</v>
      </c>
      <c r="F14" s="3">
        <f>CRI!D14*Planck!N14</f>
        <v>0.19342390491762404</v>
      </c>
      <c r="G14" s="3">
        <f>CRI!E14*Planck!L14</f>
        <v>3.0952643060613415E-2</v>
      </c>
      <c r="H14" s="3">
        <f>CRI!E14*Planck!M14</f>
        <v>8.7974401028629527E-4</v>
      </c>
      <c r="I14" s="3">
        <f>CRI!E14*Planck!N14</f>
        <v>0.14635810948409333</v>
      </c>
      <c r="J14" s="3">
        <f>CRI!F14*Planck!L14</f>
        <v>4.2652654824004661E-2</v>
      </c>
      <c r="K14" s="3">
        <f>CRI!F14*Planck!M14</f>
        <v>1.2122847645270952E-3</v>
      </c>
      <c r="L14" s="3">
        <f>CRI!F14*Planck!N14</f>
        <v>0.2016810620112259</v>
      </c>
      <c r="M14" s="3">
        <f>CRI!G14*Planck!L14</f>
        <v>0.13577252456771188</v>
      </c>
      <c r="N14" s="3">
        <f>CRI!G14*Planck!M14</f>
        <v>3.8589617376451031E-3</v>
      </c>
      <c r="O14" s="3">
        <f>CRI!G14*Planck!N14</f>
        <v>0.64199396402754616</v>
      </c>
      <c r="P14" s="3">
        <f>CRI!H14*Planck!L14</f>
        <v>0.12826356179419213</v>
      </c>
      <c r="Q14" s="3">
        <f>CRI!H14*Planck!M14</f>
        <v>3.6455400595502615E-3</v>
      </c>
      <c r="R14" s="3">
        <f>CRI!H14*Planck!N14</f>
        <v>0.60648818852505804</v>
      </c>
      <c r="S14" s="3">
        <f>CRI!I14*Planck!L14</f>
        <v>0.23386926498689145</v>
      </c>
      <c r="T14" s="3">
        <f>CRI!I14*Planck!M14</f>
        <v>6.6470926136864361E-3</v>
      </c>
      <c r="U14" s="3">
        <f>CRI!I14*Planck!N14</f>
        <v>1.1058397637606316</v>
      </c>
      <c r="V14" s="3">
        <f>CRI!J14*Planck!L14</f>
        <v>8.5130682606764679E-2</v>
      </c>
      <c r="W14" s="3">
        <f>CRI!J14*Planck!M14</f>
        <v>2.4196062342147755E-3</v>
      </c>
      <c r="X14" s="3">
        <f>CRI!J14*Planck!N14</f>
        <v>0.40253640831309162</v>
      </c>
    </row>
    <row r="15" spans="1:24" x14ac:dyDescent="0.25">
      <c r="A15" s="3">
        <f>CRI!C15*Planck!L15</f>
        <v>0.13010336483251281</v>
      </c>
      <c r="B15" s="3">
        <f>CRI!C15*Planck!M15</f>
        <v>3.703913739516528E-3</v>
      </c>
      <c r="C15" s="3">
        <f>CRI!C15*Planck!N15</f>
        <v>0.61539788645469273</v>
      </c>
      <c r="D15" s="3">
        <f>CRI!D15*Planck!L15</f>
        <v>4.9094647466187233E-2</v>
      </c>
      <c r="E15" s="3">
        <f>CRI!D15*Planck!M15</f>
        <v>1.3976759134617619E-3</v>
      </c>
      <c r="F15" s="3">
        <f>CRI!D15*Planck!N15</f>
        <v>0.23222106765512116</v>
      </c>
      <c r="G15" s="3">
        <f>CRI!E15*Planck!L15</f>
        <v>3.6349411883064904E-2</v>
      </c>
      <c r="H15" s="3">
        <f>CRI!E15*Planck!M15</f>
        <v>1.0348316991674314E-3</v>
      </c>
      <c r="I15" s="3">
        <f>CRI!E15*Planck!N15</f>
        <v>0.17193522454631505</v>
      </c>
      <c r="J15" s="3">
        <f>CRI!F15*Planck!L15</f>
        <v>5.1082904217154321E-2</v>
      </c>
      <c r="K15" s="3">
        <f>CRI!F15*Planck!M15</f>
        <v>1.4542796108916775E-3</v>
      </c>
      <c r="L15" s="3">
        <f>CRI!F15*Planck!N15</f>
        <v>0.2416256591800949</v>
      </c>
      <c r="M15" s="3">
        <f>CRI!G15*Planck!L15</f>
        <v>0.15875465442337183</v>
      </c>
      <c r="N15" s="3">
        <f>CRI!G15*Planck!M15</f>
        <v>4.5195875332501839E-3</v>
      </c>
      <c r="O15" s="3">
        <f>CRI!G15*Planck!N15</f>
        <v>0.75092046176328897</v>
      </c>
      <c r="P15" s="3">
        <f>CRI!H15*Planck!L15</f>
        <v>0.15753111180739207</v>
      </c>
      <c r="Q15" s="3">
        <f>CRI!H15*Planck!M15</f>
        <v>4.4847544886779276E-3</v>
      </c>
      <c r="R15" s="3">
        <f>CRI!H15*Planck!N15</f>
        <v>0.74513302082484356</v>
      </c>
      <c r="S15" s="3">
        <f>CRI!I15*Planck!L15</f>
        <v>0.27539905048010743</v>
      </c>
      <c r="T15" s="3">
        <f>CRI!I15*Planck!M15</f>
        <v>7.8403377824718991E-3</v>
      </c>
      <c r="U15" s="3">
        <f>CRI!I15*Planck!N15</f>
        <v>1.3026564978950825</v>
      </c>
      <c r="V15" s="3">
        <f>CRI!J15*Planck!L15</f>
        <v>0.10685605512889766</v>
      </c>
      <c r="W15" s="3">
        <f>CRI!J15*Planck!M15</f>
        <v>3.042085892643669E-3</v>
      </c>
      <c r="X15" s="3">
        <f>CRI!J15*Planck!N15</f>
        <v>0.50543650862423051</v>
      </c>
    </row>
    <row r="16" spans="1:24" x14ac:dyDescent="0.25">
      <c r="A16" s="3">
        <f>CRI!C16*Planck!L16</f>
        <v>0.15283966069022964</v>
      </c>
      <c r="B16" s="3">
        <f>CRI!C16*Planck!M16</f>
        <v>4.3489962205013047E-3</v>
      </c>
      <c r="C16" s="3">
        <f>CRI!C16*Planck!N16</f>
        <v>0.72319361474110055</v>
      </c>
      <c r="D16" s="3">
        <f>CRI!D16*Planck!L16</f>
        <v>5.8972926153735984E-2</v>
      </c>
      <c r="E16" s="3">
        <f>CRI!D16*Planck!M16</f>
        <v>1.678052881014381E-3</v>
      </c>
      <c r="F16" s="3">
        <f>CRI!D16*Planck!N16</f>
        <v>0.27904304055882179</v>
      </c>
      <c r="G16" s="3">
        <f>CRI!E16*Planck!L16</f>
        <v>4.2840514743899397E-2</v>
      </c>
      <c r="H16" s="3">
        <f>CRI!E16*Planck!M16</f>
        <v>1.2190110594602951E-3</v>
      </c>
      <c r="I16" s="3">
        <f>CRI!E16*Planck!N16</f>
        <v>0.2027090780959222</v>
      </c>
      <c r="J16" s="3">
        <f>CRI!F16*Planck!L16</f>
        <v>6.1303163357379044E-2</v>
      </c>
      <c r="K16" s="3">
        <f>CRI!F16*Planck!M16</f>
        <v>1.7443589219055269E-3</v>
      </c>
      <c r="L16" s="3">
        <f>CRI!F16*Planck!N16</f>
        <v>0.29006905735901839</v>
      </c>
      <c r="M16" s="3">
        <f>CRI!G16*Planck!L16</f>
        <v>0.1862397272757802</v>
      </c>
      <c r="N16" s="3">
        <f>CRI!G16*Planck!M16</f>
        <v>5.299382806607726E-3</v>
      </c>
      <c r="O16" s="3">
        <f>CRI!G16*Planck!N16</f>
        <v>0.88123318887725166</v>
      </c>
      <c r="P16" s="3">
        <f>CRI!H16*Planck!L16</f>
        <v>0.19370843626181566</v>
      </c>
      <c r="Q16" s="3">
        <f>CRI!H16*Planck!M16</f>
        <v>5.5119021684383214E-3</v>
      </c>
      <c r="R16" s="3">
        <f>CRI!H16*Planck!N16</f>
        <v>0.91657298631377937</v>
      </c>
      <c r="S16" s="3">
        <f>CRI!I16*Planck!L16</f>
        <v>0.32485896605659831</v>
      </c>
      <c r="T16" s="3">
        <f>CRI!I16*Planck!M16</f>
        <v>9.2437421621835766E-3</v>
      </c>
      <c r="U16" s="3">
        <f>CRI!I16*Planck!N16</f>
        <v>1.5371398292992036</v>
      </c>
      <c r="V16" s="3">
        <f>CRI!J16*Planck!L16</f>
        <v>0.13437701207674999</v>
      </c>
      <c r="W16" s="3">
        <f>CRI!J16*Planck!M16</f>
        <v>3.823648358056072E-3</v>
      </c>
      <c r="X16" s="3">
        <f>CRI!J16*Planck!N16</f>
        <v>0.6358336354780042</v>
      </c>
    </row>
    <row r="17" spans="1:24" x14ac:dyDescent="0.25">
      <c r="A17" s="3">
        <f>CRI!C17*Planck!L17</f>
        <v>0.18017000610653389</v>
      </c>
      <c r="B17" s="3">
        <f>CRI!C17*Planck!M17</f>
        <v>5.1107047483814182E-3</v>
      </c>
      <c r="C17" s="3">
        <f>CRI!C17*Planck!N17</f>
        <v>0.85280469557092708</v>
      </c>
      <c r="D17" s="3">
        <f>CRI!D17*Planck!L17</f>
        <v>7.1082697721718449E-2</v>
      </c>
      <c r="E17" s="3">
        <f>CRI!D17*Planck!M17</f>
        <v>2.0163327327598567E-3</v>
      </c>
      <c r="F17" s="3">
        <f>CRI!D17*Planck!N17</f>
        <v>0.33645810254946734</v>
      </c>
      <c r="G17" s="3">
        <f>CRI!E17*Planck!L17</f>
        <v>5.0672814217462656E-2</v>
      </c>
      <c r="H17" s="3">
        <f>CRI!E17*Planck!M17</f>
        <v>1.4373857104822737E-3</v>
      </c>
      <c r="I17" s="3">
        <f>CRI!E17*Planck!N17</f>
        <v>0.23985132062932321</v>
      </c>
      <c r="J17" s="3">
        <f>CRI!F17*Planck!L17</f>
        <v>7.3897854067133034E-2</v>
      </c>
      <c r="K17" s="3">
        <f>CRI!F17*Planck!M17</f>
        <v>2.0961874944533162E-3</v>
      </c>
      <c r="L17" s="3">
        <f>CRI!F17*Planck!N17</f>
        <v>0.34978317591776303</v>
      </c>
      <c r="M17" s="3">
        <f>CRI!G17*Planck!L17</f>
        <v>0.21958219494233819</v>
      </c>
      <c r="N17" s="3">
        <f>CRI!G17*Planck!M17</f>
        <v>6.2286714120898534E-3</v>
      </c>
      <c r="O17" s="3">
        <f>CRI!G17*Planck!N17</f>
        <v>1.0393557227270673</v>
      </c>
      <c r="P17" s="3">
        <f>CRI!H17*Planck!L17</f>
        <v>0.2385845002738867</v>
      </c>
      <c r="Q17" s="3">
        <f>CRI!H17*Planck!M17</f>
        <v>6.7676910535207071E-3</v>
      </c>
      <c r="R17" s="3">
        <f>CRI!H17*Planck!N17</f>
        <v>1.1292999679630635</v>
      </c>
      <c r="S17" s="3">
        <f>CRI!I17*Planck!L17</f>
        <v>0.38426884114909182</v>
      </c>
      <c r="T17" s="3">
        <f>CRI!I17*Planck!M17</f>
        <v>1.0900174971157245E-2</v>
      </c>
      <c r="U17" s="3">
        <f>CRI!I17*Planck!N17</f>
        <v>1.8188725147723679</v>
      </c>
      <c r="V17" s="3">
        <f>CRI!J17*Planck!L17</f>
        <v>0.16890938072487552</v>
      </c>
      <c r="W17" s="3">
        <f>CRI!J17*Planck!M17</f>
        <v>4.7912857016075795E-3</v>
      </c>
      <c r="X17" s="3">
        <f>CRI!J17*Planck!N17</f>
        <v>0.79950440209774409</v>
      </c>
    </row>
    <row r="18" spans="1:24" x14ac:dyDescent="0.25">
      <c r="A18" s="3">
        <f>CRI!C18*Planck!L18</f>
        <v>0.21364545402570501</v>
      </c>
      <c r="B18" s="3">
        <f>CRI!C18*Planck!M18</f>
        <v>6.0276893828116731E-3</v>
      </c>
      <c r="C18" s="3">
        <f>CRI!C18*Planck!N18</f>
        <v>1.0116102201032338</v>
      </c>
      <c r="D18" s="3">
        <f>CRI!D18*Planck!L18</f>
        <v>8.6125823654112324E-2</v>
      </c>
      <c r="E18" s="3">
        <f>CRI!D18*Planck!M18</f>
        <v>2.4299122824459557E-3</v>
      </c>
      <c r="F18" s="3">
        <f>CRI!D18*Planck!N18</f>
        <v>0.40780536997911609</v>
      </c>
      <c r="G18" s="3">
        <f>CRI!E18*Planck!L18</f>
        <v>6.0338149711165905E-2</v>
      </c>
      <c r="H18" s="3">
        <f>CRI!E18*Planck!M18</f>
        <v>1.7023513374112655E-3</v>
      </c>
      <c r="I18" s="3">
        <f>CRI!E18*Planck!N18</f>
        <v>0.28570085513071797</v>
      </c>
      <c r="J18" s="3">
        <f>CRI!F18*Planck!L18</f>
        <v>8.9630944384221548E-2</v>
      </c>
      <c r="K18" s="3">
        <f>CRI!F18*Planck!M18</f>
        <v>2.5288040613827096E-3</v>
      </c>
      <c r="L18" s="3">
        <f>CRI!F18*Planck!N18</f>
        <v>0.42440210015268476</v>
      </c>
      <c r="M18" s="3">
        <f>CRI!G18*Planck!L18</f>
        <v>0.26054730760478551</v>
      </c>
      <c r="N18" s="3">
        <f>CRI!G18*Planck!M18</f>
        <v>7.3509555676320474E-3</v>
      </c>
      <c r="O18" s="3">
        <f>CRI!G18*Planck!N18</f>
        <v>1.2336902762352717</v>
      </c>
      <c r="P18" s="3">
        <f>CRI!H18*Planck!L18</f>
        <v>0.29518123862848383</v>
      </c>
      <c r="Q18" s="3">
        <f>CRI!H18*Planck!M18</f>
        <v>8.3281005261737848E-3</v>
      </c>
      <c r="R18" s="3">
        <f>CRI!H18*Planck!N18</f>
        <v>1.3976817767598195</v>
      </c>
      <c r="S18" s="3">
        <f>CRI!I18*Planck!L18</f>
        <v>0.45683406849090202</v>
      </c>
      <c r="T18" s="3">
        <f>CRI!I18*Planck!M18</f>
        <v>1.2888895188090272E-2</v>
      </c>
      <c r="U18" s="3">
        <f>CRI!I18*Planck!N18</f>
        <v>2.1631071659551178</v>
      </c>
      <c r="V18" s="3">
        <f>CRI!J18*Planck!L18</f>
        <v>0.21272744621543829</v>
      </c>
      <c r="W18" s="3">
        <f>CRI!J18*Planck!M18</f>
        <v>6.0017891549949045E-3</v>
      </c>
      <c r="X18" s="3">
        <f>CRI!J18*Planck!N18</f>
        <v>1.0072634574387276</v>
      </c>
    </row>
    <row r="19" spans="1:24" x14ac:dyDescent="0.25">
      <c r="A19" s="3">
        <f>CRI!C19*Planck!L19</f>
        <v>0.25346941586258043</v>
      </c>
      <c r="B19" s="3">
        <f>CRI!C19*Planck!M19</f>
        <v>7.1080458154043234E-3</v>
      </c>
      <c r="C19" s="3">
        <f>CRI!C19*Planck!N19</f>
        <v>1.2006066639245436</v>
      </c>
      <c r="D19" s="3">
        <f>CRI!D19*Planck!L19</f>
        <v>0.10445712255274309</v>
      </c>
      <c r="E19" s="3">
        <f>CRI!D19*Planck!M19</f>
        <v>2.9292923184576409E-3</v>
      </c>
      <c r="F19" s="3">
        <f>CRI!D19*Planck!N19</f>
        <v>0.4947812618907787</v>
      </c>
      <c r="G19" s="3">
        <f>CRI!E19*Planck!L19</f>
        <v>7.1783330664207334E-2</v>
      </c>
      <c r="H19" s="3">
        <f>CRI!E19*Planck!M19</f>
        <v>2.0130207875656775E-3</v>
      </c>
      <c r="I19" s="3">
        <f>CRI!E19*Planck!N19</f>
        <v>0.34001555911925552</v>
      </c>
      <c r="J19" s="3">
        <f>CRI!F19*Planck!L19</f>
        <v>0.10881362813788119</v>
      </c>
      <c r="K19" s="3">
        <f>CRI!F19*Planck!M19</f>
        <v>3.051461855909903E-3</v>
      </c>
      <c r="L19" s="3">
        <f>CRI!F19*Planck!N19</f>
        <v>0.51541668892698178</v>
      </c>
      <c r="M19" s="3">
        <f>CRI!G19*Planck!L19</f>
        <v>0.30931189654480518</v>
      </c>
      <c r="N19" s="3">
        <f>CRI!G19*Planck!M19</f>
        <v>8.6740371591105883E-3</v>
      </c>
      <c r="O19" s="3">
        <f>CRI!G19*Planck!N19</f>
        <v>1.4651153195704198</v>
      </c>
      <c r="P19" s="3">
        <f>CRI!H19*Planck!L19</f>
        <v>0.36485734275531595</v>
      </c>
      <c r="Q19" s="3">
        <f>CRI!H19*Planck!M19</f>
        <v>1.0231698761626926E-2</v>
      </c>
      <c r="R19" s="3">
        <f>CRI!H19*Planck!N19</f>
        <v>1.7282170142820092</v>
      </c>
      <c r="S19" s="3">
        <f>CRI!I19*Planck!L19</f>
        <v>0.5430780257836928</v>
      </c>
      <c r="T19" s="3">
        <f>CRI!I19*Planck!M19</f>
        <v>1.522954347558309E-2</v>
      </c>
      <c r="U19" s="3">
        <f>CRI!I19*Planck!N19</f>
        <v>2.5723935748539537</v>
      </c>
      <c r="V19" s="3">
        <f>CRI!J19*Planck!L19</f>
        <v>0.26743003603313659</v>
      </c>
      <c r="W19" s="3">
        <f>CRI!J19*Planck!M19</f>
        <v>7.4995436513308894E-3</v>
      </c>
      <c r="X19" s="3">
        <f>CRI!J19*Planck!N19</f>
        <v>1.2667338278360127</v>
      </c>
    </row>
    <row r="20" spans="1:24" x14ac:dyDescent="0.25">
      <c r="A20" s="3">
        <f>CRI!C20*Planck!L20</f>
        <v>0.29850736571164943</v>
      </c>
      <c r="B20" s="3">
        <f>CRI!C20*Planck!M20</f>
        <v>8.3245546745646069E-3</v>
      </c>
      <c r="C20" s="3">
        <f>CRI!C20*Planck!N20</f>
        <v>1.4144289213891612</v>
      </c>
      <c r="D20" s="3">
        <f>CRI!D20*Planck!L20</f>
        <v>0.12546637715067765</v>
      </c>
      <c r="E20" s="3">
        <f>CRI!D20*Planck!M20</f>
        <v>3.4989143866529359E-3</v>
      </c>
      <c r="F20" s="3">
        <f>CRI!D20*Planck!N20</f>
        <v>0.59450215602138179</v>
      </c>
      <c r="G20" s="3">
        <f>CRI!E20*Planck!L20</f>
        <v>8.4888032124250307E-2</v>
      </c>
      <c r="H20" s="3">
        <f>CRI!E20*Planck!M20</f>
        <v>2.3672952355793101E-3</v>
      </c>
      <c r="I20" s="3">
        <f>CRI!E20*Planck!N20</f>
        <v>0.4022282245200427</v>
      </c>
      <c r="J20" s="3">
        <f>CRI!F20*Planck!L20</f>
        <v>0.13083018137830885</v>
      </c>
      <c r="K20" s="3">
        <f>CRI!F20*Planck!M20</f>
        <v>3.6484962284615186E-3</v>
      </c>
      <c r="L20" s="3">
        <f>CRI!F20*Planck!N20</f>
        <v>0.61991767570259326</v>
      </c>
      <c r="M20" s="3">
        <f>CRI!G20*Planck!L20</f>
        <v>0.36450547859945936</v>
      </c>
      <c r="N20" s="3">
        <f>CRI!G20*Planck!M20</f>
        <v>1.0165061684644124E-2</v>
      </c>
      <c r="O20" s="3">
        <f>CRI!G20*Planck!N20</f>
        <v>1.7271503157275458</v>
      </c>
      <c r="P20" s="3">
        <f>CRI!H20*Planck!L20</f>
        <v>0.44671160860989412</v>
      </c>
      <c r="Q20" s="3">
        <f>CRI!H20*Planck!M20</f>
        <v>1.2457565999319143E-2</v>
      </c>
      <c r="R20" s="3">
        <f>CRI!H20*Planck!N20</f>
        <v>2.1166707804069831</v>
      </c>
      <c r="S20" s="3">
        <f>CRI!I20*Planck!L20</f>
        <v>0.64062479188273513</v>
      </c>
      <c r="T20" s="3">
        <f>CRI!I20*Planck!M20</f>
        <v>1.7865274758616385E-2</v>
      </c>
      <c r="U20" s="3">
        <f>CRI!I20*Planck!N20</f>
        <v>3.03549706801252</v>
      </c>
      <c r="V20" s="3">
        <f>CRI!J20*Planck!L20</f>
        <v>0.33325548875152111</v>
      </c>
      <c r="W20" s="3">
        <f>CRI!J20*Planck!M20</f>
        <v>9.2935848671506418E-3</v>
      </c>
      <c r="X20" s="3">
        <f>CRI!J20*Planck!N20</f>
        <v>1.5790772880196182</v>
      </c>
    </row>
    <row r="21" spans="1:24" x14ac:dyDescent="0.25">
      <c r="A21" s="3">
        <f>CRI!C21*Planck!L21</f>
        <v>0.34741521775672662</v>
      </c>
      <c r="B21" s="3">
        <f>CRI!C21*Planck!M21</f>
        <v>9.6448749827914067E-3</v>
      </c>
      <c r="C21" s="3">
        <f>CRI!C21*Planck!N21</f>
        <v>1.6467190463898425</v>
      </c>
      <c r="D21" s="3">
        <f>CRI!D21*Planck!L21</f>
        <v>0.14860143103266238</v>
      </c>
      <c r="E21" s="3">
        <f>CRI!D21*Planck!M21</f>
        <v>4.1254445727174184E-3</v>
      </c>
      <c r="F21" s="3">
        <f>CRI!D21*Planck!N21</f>
        <v>0.70435834210815518</v>
      </c>
      <c r="G21" s="3">
        <f>CRI!E21*Planck!L21</f>
        <v>9.8931911619005372E-2</v>
      </c>
      <c r="H21" s="3">
        <f>CRI!E21*Planck!M21</f>
        <v>2.7465288525214595E-3</v>
      </c>
      <c r="I21" s="3">
        <f>CRI!E21*Planck!N21</f>
        <v>0.46892897844460751</v>
      </c>
      <c r="J21" s="3">
        <f>CRI!F21*Planck!L21</f>
        <v>0.155115466365601</v>
      </c>
      <c r="K21" s="3">
        <f>CRI!F21*Planck!M21</f>
        <v>4.3062859786447572E-3</v>
      </c>
      <c r="L21" s="3">
        <f>CRI!F21*Planck!N21</f>
        <v>0.73523432422796475</v>
      </c>
      <c r="M21" s="3">
        <f>CRI!G21*Planck!L21</f>
        <v>0.4244979691965004</v>
      </c>
      <c r="N21" s="3">
        <f>CRI!G21*Planck!M21</f>
        <v>1.1784831619598252E-2</v>
      </c>
      <c r="O21" s="3">
        <f>CRI!G21*Planck!N21</f>
        <v>2.0120848348075886</v>
      </c>
      <c r="P21" s="3">
        <f>CRI!H21*Planck!L21</f>
        <v>0.53890071473123491</v>
      </c>
      <c r="Q21" s="3">
        <f>CRI!H21*Planck!M21</f>
        <v>1.4960858811197139E-2</v>
      </c>
      <c r="R21" s="3">
        <f>CRI!H21*Planck!N21</f>
        <v>2.5543442707867436</v>
      </c>
      <c r="S21" s="3">
        <f>CRI!I21*Planck!L21</f>
        <v>0.7466713000380899</v>
      </c>
      <c r="T21" s="3">
        <f>CRI!I21*Planck!M21</f>
        <v>2.072894615442122E-2</v>
      </c>
      <c r="U21" s="3">
        <f>CRI!I21*Planck!N21</f>
        <v>3.5391594504831692</v>
      </c>
      <c r="V21" s="3">
        <f>CRI!J21*Planck!L21</f>
        <v>0.40984138969738843</v>
      </c>
      <c r="W21" s="3">
        <f>CRI!J21*Planck!M21</f>
        <v>1.1377938456261737E-2</v>
      </c>
      <c r="X21" s="3">
        <f>CRI!J21*Planck!N21</f>
        <v>1.9426138750380171</v>
      </c>
    </row>
    <row r="22" spans="1:24" x14ac:dyDescent="0.25">
      <c r="A22" s="3">
        <f>CRI!C22*Planck!L22</f>
        <v>0.39863973552073417</v>
      </c>
      <c r="B22" s="3">
        <f>CRI!C22*Planck!M22</f>
        <v>1.103153985088824E-2</v>
      </c>
      <c r="C22" s="3">
        <f>CRI!C22*Planck!N22</f>
        <v>1.8901264878741559</v>
      </c>
      <c r="D22" s="3">
        <f>CRI!D22*Planck!L22</f>
        <v>0.17284769782344334</v>
      </c>
      <c r="E22" s="3">
        <f>CRI!D22*Planck!M22</f>
        <v>4.7832067322210728E-3</v>
      </c>
      <c r="F22" s="3">
        <f>CRI!D22*Planck!N22</f>
        <v>0.81954703185168476</v>
      </c>
      <c r="G22" s="3">
        <f>CRI!E22*Planck!L22</f>
        <v>0.11367461208208435</v>
      </c>
      <c r="H22" s="3">
        <f>CRI!E22*Planck!M22</f>
        <v>3.1457125356048497E-3</v>
      </c>
      <c r="I22" s="3">
        <f>CRI!E22*Planck!N22</f>
        <v>0.53898138130786466</v>
      </c>
      <c r="J22" s="3">
        <f>CRI!F22*Planck!L22</f>
        <v>0.18063363015783268</v>
      </c>
      <c r="K22" s="3">
        <f>CRI!F22*Planck!M22</f>
        <v>4.9986664949337343E-3</v>
      </c>
      <c r="L22" s="3">
        <f>CRI!F22*Planck!N22</f>
        <v>0.85646356481797692</v>
      </c>
      <c r="M22" s="3">
        <f>CRI!G22*Planck!L22</f>
        <v>0.48739936413277263</v>
      </c>
      <c r="N22" s="3">
        <f>CRI!G22*Planck!M22</f>
        <v>1.3487781145812575E-2</v>
      </c>
      <c r="O22" s="3">
        <f>CRI!G22*Planck!N22</f>
        <v>2.310974963689886</v>
      </c>
      <c r="P22" s="3">
        <f>CRI!H22*Planck!L22</f>
        <v>0.63844645141992584</v>
      </c>
      <c r="Q22" s="3">
        <f>CRI!H22*Planck!M22</f>
        <v>1.7667700542438197E-2</v>
      </c>
      <c r="R22" s="3">
        <f>CRI!H22*Planck!N22</f>
        <v>3.0271557032359526</v>
      </c>
      <c r="S22" s="3">
        <f>CRI!I22*Planck!L22</f>
        <v>0.85800974324970525</v>
      </c>
      <c r="T22" s="3">
        <f>CRI!I22*Planck!M22</f>
        <v>2.374366585093524E-2</v>
      </c>
      <c r="U22" s="3">
        <f>CRI!I22*Planck!N22</f>
        <v>4.0682019328853904</v>
      </c>
      <c r="V22" s="3">
        <f>CRI!J22*Planck!L22</f>
        <v>0.49674248293403989</v>
      </c>
      <c r="W22" s="3">
        <f>CRI!J22*Planck!M22</f>
        <v>1.3746332861067769E-2</v>
      </c>
      <c r="X22" s="3">
        <f>CRI!J22*Planck!N22</f>
        <v>2.3552748032494364</v>
      </c>
    </row>
    <row r="23" spans="1:24" x14ac:dyDescent="0.25">
      <c r="A23" s="3">
        <f>CRI!C23*Planck!L23</f>
        <v>0.4414595206095524</v>
      </c>
      <c r="B23" s="3">
        <f>CRI!C23*Planck!M23</f>
        <v>1.2191949404159977E-2</v>
      </c>
      <c r="C23" s="3">
        <f>CRI!C23*Planck!N23</f>
        <v>2.0938483675733357</v>
      </c>
      <c r="D23" s="3">
        <f>CRI!D23*Planck!L23</f>
        <v>0.19373155202990516</v>
      </c>
      <c r="E23" s="3">
        <f>CRI!D23*Planck!M23</f>
        <v>5.350355287562193E-3</v>
      </c>
      <c r="F23" s="3">
        <f>CRI!D23*Planck!N23</f>
        <v>0.91887132347981859</v>
      </c>
      <c r="G23" s="3">
        <f>CRI!E23*Planck!L23</f>
        <v>0.12593413444508528</v>
      </c>
      <c r="H23" s="3">
        <f>CRI!E23*Planck!M23</f>
        <v>3.4779691539807665E-3</v>
      </c>
      <c r="I23" s="3">
        <f>CRI!E23*Planck!N23</f>
        <v>0.59730727171884912</v>
      </c>
      <c r="J23" s="3">
        <f>CRI!F23*Planck!L23</f>
        <v>0.20235717767682881</v>
      </c>
      <c r="K23" s="3">
        <f>CRI!F23*Planck!M23</f>
        <v>5.5885723529033419E-3</v>
      </c>
      <c r="L23" s="3">
        <f>CRI!F23*Planck!N23</f>
        <v>0.95978278044686305</v>
      </c>
      <c r="M23" s="3">
        <f>CRI!G23*Planck!L23</f>
        <v>0.54048170303623588</v>
      </c>
      <c r="N23" s="3">
        <f>CRI!G23*Planck!M23</f>
        <v>1.4926681314276361E-2</v>
      </c>
      <c r="O23" s="3">
        <f>CRI!G23*Planck!N23</f>
        <v>2.5635118935550061</v>
      </c>
      <c r="P23" s="3">
        <f>CRI!H23*Planck!L23</f>
        <v>0.72852034213917138</v>
      </c>
      <c r="Q23" s="3">
        <f>CRI!H23*Planck!M23</f>
        <v>2.0119813338713394E-2</v>
      </c>
      <c r="R23" s="3">
        <f>CRI!H23*Planck!N23</f>
        <v>3.4553816554365753</v>
      </c>
      <c r="S23" s="3">
        <f>CRI!I23*Planck!L23</f>
        <v>0.95209655890743228</v>
      </c>
      <c r="T23" s="3">
        <f>CRI!I23*Planck!M23</f>
        <v>2.6294399672355959E-2</v>
      </c>
      <c r="U23" s="3">
        <f>CRI!I23*Planck!N23</f>
        <v>4.5158066200223672</v>
      </c>
      <c r="V23" s="3">
        <f>CRI!J23*Planck!L23</f>
        <v>0.5834373187579156</v>
      </c>
      <c r="W23" s="3">
        <f>CRI!J23*Planck!M23</f>
        <v>1.6113002299675279E-2</v>
      </c>
      <c r="X23" s="3">
        <f>CRI!J23*Planck!N23</f>
        <v>2.7672509492508874</v>
      </c>
    </row>
    <row r="24" spans="1:24" x14ac:dyDescent="0.25">
      <c r="A24" s="3">
        <f>CRI!C24*Planck!L24</f>
        <v>0.48578909231373985</v>
      </c>
      <c r="B24" s="3">
        <f>CRI!C24*Planck!M24</f>
        <v>1.340082832204775E-2</v>
      </c>
      <c r="C24" s="3">
        <f>CRI!C24*Planck!N24</f>
        <v>2.3049830401290152</v>
      </c>
      <c r="D24" s="3">
        <f>CRI!D24*Planck!L24</f>
        <v>0.21561050124609824</v>
      </c>
      <c r="E24" s="3">
        <f>CRI!D24*Planck!M24</f>
        <v>5.947764899100645E-3</v>
      </c>
      <c r="F24" s="3">
        <f>CRI!D24*Planck!N24</f>
        <v>1.0230335684956176</v>
      </c>
      <c r="G24" s="3">
        <f>CRI!E24*Planck!L24</f>
        <v>0.13879688351821137</v>
      </c>
      <c r="H24" s="3">
        <f>CRI!E24*Planck!M24</f>
        <v>3.8288080920136423E-3</v>
      </c>
      <c r="I24" s="3">
        <f>CRI!E24*Planck!N24</f>
        <v>0.65856658289400427</v>
      </c>
      <c r="J24" s="3">
        <f>CRI!F24*Planck!L24</f>
        <v>0.22511713710350997</v>
      </c>
      <c r="K24" s="3">
        <f>CRI!F24*Planck!M24</f>
        <v>6.2100120286906211E-3</v>
      </c>
      <c r="L24" s="3">
        <f>CRI!F24*Planck!N24</f>
        <v>1.0681408686938372</v>
      </c>
      <c r="M24" s="3">
        <f>CRI!G24*Planck!L24</f>
        <v>0.59625620097686416</v>
      </c>
      <c r="N24" s="3">
        <f>CRI!G24*Planck!M24</f>
        <v>1.6448139967883264E-2</v>
      </c>
      <c r="O24" s="3">
        <f>CRI!G24*Planck!N24</f>
        <v>2.8291298684323252</v>
      </c>
      <c r="P24" s="3">
        <f>CRI!H24*Planck!L24</f>
        <v>0.82574639057478361</v>
      </c>
      <c r="Q24" s="3">
        <f>CRI!H24*Planck!M24</f>
        <v>2.2778785676185274E-2</v>
      </c>
      <c r="R24" s="3">
        <f>CRI!H24*Planck!N24</f>
        <v>3.9180200952173436</v>
      </c>
      <c r="S24" s="3">
        <f>CRI!I24*Planck!L24</f>
        <v>1.0508635276782934</v>
      </c>
      <c r="T24" s="3">
        <f>CRI!I24*Planck!M24</f>
        <v>2.8988797704875894E-2</v>
      </c>
      <c r="U24" s="3">
        <f>CRI!I24*Planck!N24</f>
        <v>4.9861609639111801</v>
      </c>
      <c r="V24" s="3">
        <f>CRI!J24*Planck!L24</f>
        <v>0.68390738358220049</v>
      </c>
      <c r="W24" s="3">
        <f>CRI!J24*Planck!M24</f>
        <v>1.8866058502702839E-2</v>
      </c>
      <c r="X24" s="3">
        <f>CRI!J24*Planck!N24</f>
        <v>3.245019176259909</v>
      </c>
    </row>
    <row r="25" spans="1:24" x14ac:dyDescent="0.25">
      <c r="A25" s="3">
        <f>CRI!C25*Planck!L25</f>
        <v>0.53597322511224854</v>
      </c>
      <c r="B25" s="3">
        <f>CRI!C25*Planck!M25</f>
        <v>1.4779001040839242E-2</v>
      </c>
      <c r="C25" s="3">
        <f>CRI!C25*Planck!N25</f>
        <v>2.544241745812911</v>
      </c>
      <c r="D25" s="3">
        <f>CRI!D25*Planck!L25</f>
        <v>0.24066248735432336</v>
      </c>
      <c r="E25" s="3">
        <f>CRI!D25*Planck!M25</f>
        <v>6.6360612516709536E-3</v>
      </c>
      <c r="F25" s="3">
        <f>CRI!D25*Planck!N25</f>
        <v>1.1424144309630522</v>
      </c>
      <c r="G25" s="3">
        <f>CRI!E25*Planck!L25</f>
        <v>0.15343547228703583</v>
      </c>
      <c r="H25" s="3">
        <f>CRI!E25*Planck!M25</f>
        <v>4.2308512783579E-3</v>
      </c>
      <c r="I25" s="3">
        <f>CRI!E25*Planck!N25</f>
        <v>0.72835155860526468</v>
      </c>
      <c r="J25" s="3">
        <f>CRI!F25*Planck!L25</f>
        <v>0.25096158069961755</v>
      </c>
      <c r="K25" s="3">
        <f>CRI!F25*Planck!M25</f>
        <v>6.9200498991223739E-3</v>
      </c>
      <c r="L25" s="3">
        <f>CRI!F25*Planck!N25</f>
        <v>1.1913037821571042</v>
      </c>
      <c r="M25" s="3">
        <f>CRI!G25*Planck!L25</f>
        <v>0.65998271641272954</v>
      </c>
      <c r="N25" s="3">
        <f>CRI!G25*Planck!M25</f>
        <v>1.8198456183621654E-2</v>
      </c>
      <c r="O25" s="3">
        <f>CRI!G25*Planck!N25</f>
        <v>3.1329094438637415</v>
      </c>
      <c r="P25" s="3">
        <f>CRI!H25*Planck!L25</f>
        <v>0.93658693768634482</v>
      </c>
      <c r="Q25" s="3">
        <f>CRI!H25*Planck!M25</f>
        <v>2.5825579858031238E-2</v>
      </c>
      <c r="R25" s="3">
        <f>CRI!H25*Planck!N25</f>
        <v>4.4459377330754242</v>
      </c>
      <c r="S25" s="3">
        <f>CRI!I25*Planck!L25</f>
        <v>1.1631669912828169</v>
      </c>
      <c r="T25" s="3">
        <f>CRI!I25*Planck!M25</f>
        <v>3.2073330101962491E-2</v>
      </c>
      <c r="U25" s="3">
        <f>CRI!I25*Planck!N25</f>
        <v>5.5215034593445687</v>
      </c>
      <c r="V25" s="3">
        <f>CRI!J25*Planck!L25</f>
        <v>0.80122742514819256</v>
      </c>
      <c r="W25" s="3">
        <f>CRI!J25*Planck!M25</f>
        <v>2.2093157634383992E-2</v>
      </c>
      <c r="X25" s="3">
        <f>CRI!J25*Planck!N25</f>
        <v>3.803391974525026</v>
      </c>
    </row>
    <row r="26" spans="1:24" x14ac:dyDescent="0.25">
      <c r="A26" s="3">
        <f>CRI!C26*Planck!L26</f>
        <v>0.59638677359644865</v>
      </c>
      <c r="B26" s="3">
        <f>CRI!C26*Planck!M26</f>
        <v>1.6448027700034184E-2</v>
      </c>
      <c r="C26" s="3">
        <f>CRI!C26*Planck!N26</f>
        <v>2.8324759307444602</v>
      </c>
      <c r="D26" s="3">
        <f>CRI!D26*Planck!L26</f>
        <v>0.2701901571539117</v>
      </c>
      <c r="E26" s="3">
        <f>CRI!D26*Planck!M26</f>
        <v>7.4516997792296313E-3</v>
      </c>
      <c r="F26" s="3">
        <f>CRI!D26*Planck!N26</f>
        <v>1.2832395866987671</v>
      </c>
      <c r="G26" s="3">
        <f>CRI!E26*Planck!L26</f>
        <v>0.17106575431253732</v>
      </c>
      <c r="H26" s="3">
        <f>CRI!E26*Planck!M26</f>
        <v>4.7179018550196272E-3</v>
      </c>
      <c r="I26" s="3">
        <f>CRI!E26*Planck!N26</f>
        <v>0.81245871490902</v>
      </c>
      <c r="J26" s="3">
        <f>CRI!F26*Planck!L26</f>
        <v>0.2816726529913286</v>
      </c>
      <c r="K26" s="3">
        <f>CRI!F26*Planck!M26</f>
        <v>7.7683808626487572E-3</v>
      </c>
      <c r="L26" s="3">
        <f>CRI!F26*Planck!N26</f>
        <v>1.3377744867406056</v>
      </c>
      <c r="M26" s="3">
        <f>CRI!G26*Planck!L26</f>
        <v>0.73698876344236974</v>
      </c>
      <c r="N26" s="3">
        <f>CRI!G26*Planck!M26</f>
        <v>2.0325755252105109E-2</v>
      </c>
      <c r="O26" s="3">
        <f>CRI!G26*Planck!N26</f>
        <v>3.5002502169710521</v>
      </c>
      <c r="P26" s="3">
        <f>CRI!H26*Planck!L26</f>
        <v>1.0676377762300275</v>
      </c>
      <c r="Q26" s="3">
        <f>CRI!H26*Planck!M26</f>
        <v>2.944487787872524E-2</v>
      </c>
      <c r="R26" s="3">
        <f>CRI!H26*Planck!N26</f>
        <v>5.0706327467472541</v>
      </c>
      <c r="S26" s="3">
        <f>CRI!I26*Planck!L26</f>
        <v>1.2986937128768246</v>
      </c>
      <c r="T26" s="3">
        <f>CRI!I26*Planck!M26</f>
        <v>3.5817276822628467E-2</v>
      </c>
      <c r="U26" s="3">
        <f>CRI!I26*Planck!N26</f>
        <v>6.1680084904462866</v>
      </c>
      <c r="V26" s="3">
        <f>CRI!J26*Planck!L26</f>
        <v>0.93898695552100975</v>
      </c>
      <c r="W26" s="3">
        <f>CRI!J26*Planck!M26</f>
        <v>2.589675716858034E-2</v>
      </c>
      <c r="X26" s="3">
        <f>CRI!J26*Planck!N26</f>
        <v>4.4596192748499224</v>
      </c>
    </row>
    <row r="27" spans="1:24" x14ac:dyDescent="0.25">
      <c r="A27" s="3">
        <f>CRI!C27*Planck!L27</f>
        <v>0.67134639281672037</v>
      </c>
      <c r="B27" s="3">
        <f>CRI!C27*Planck!M27</f>
        <v>1.8527886649534326E-2</v>
      </c>
      <c r="C27" s="3">
        <f>CRI!C27*Planck!N27</f>
        <v>3.1902704824666923</v>
      </c>
      <c r="D27" s="3">
        <f>CRI!D27*Planck!L27</f>
        <v>0.30659914002653371</v>
      </c>
      <c r="E27" s="3">
        <f>CRI!D27*Planck!M27</f>
        <v>8.4615545328581964E-3</v>
      </c>
      <c r="F27" s="3">
        <f>CRI!D27*Planck!N27</f>
        <v>1.4569739211265209</v>
      </c>
      <c r="G27" s="3">
        <f>CRI!E27*Planck!L27</f>
        <v>0.19294601053393931</v>
      </c>
      <c r="H27" s="3">
        <f>CRI!E27*Planck!M27</f>
        <v>5.3249438008504167E-3</v>
      </c>
      <c r="I27" s="3">
        <f>CRI!E27*Planck!N27</f>
        <v>0.91688876070893122</v>
      </c>
      <c r="J27" s="3">
        <f>CRI!F27*Planck!L27</f>
        <v>0.31981462020009122</v>
      </c>
      <c r="K27" s="3">
        <f>CRI!F27*Planck!M27</f>
        <v>8.8262767109986359E-3</v>
      </c>
      <c r="L27" s="3">
        <f>CRI!F27*Planck!N27</f>
        <v>1.5197745211750777</v>
      </c>
      <c r="M27" s="3">
        <f>CRI!G27*Planck!L27</f>
        <v>0.83257525093412177</v>
      </c>
      <c r="N27" s="3">
        <f>CRI!G27*Planck!M27</f>
        <v>2.2977497222847691E-2</v>
      </c>
      <c r="O27" s="3">
        <f>CRI!G27*Planck!N27</f>
        <v>3.956437803059087</v>
      </c>
      <c r="P27" s="3">
        <f>CRI!H27*Planck!L27</f>
        <v>1.2263965601061348</v>
      </c>
      <c r="Q27" s="3">
        <f>CRI!H27*Planck!M27</f>
        <v>3.3846218131432786E-2</v>
      </c>
      <c r="R27" s="3">
        <f>CRI!H27*Planck!N27</f>
        <v>5.8278956845060836</v>
      </c>
      <c r="S27" s="3">
        <f>CRI!I27*Planck!L27</f>
        <v>1.4669182992648813</v>
      </c>
      <c r="T27" s="3">
        <f>CRI!I27*Planck!M27</f>
        <v>4.0484161773588788E-2</v>
      </c>
      <c r="U27" s="3">
        <f>CRI!I27*Planck!N27</f>
        <v>6.9708666053898201</v>
      </c>
      <c r="V27" s="3">
        <f>CRI!J27*Planck!L27</f>
        <v>1.0995279504399829</v>
      </c>
      <c r="W27" s="3">
        <f>CRI!J27*Planck!M27</f>
        <v>3.0344885221284566E-2</v>
      </c>
      <c r="X27" s="3">
        <f>CRI!J27*Planck!N27</f>
        <v>5.225009924039937</v>
      </c>
    </row>
    <row r="28" spans="1:24" x14ac:dyDescent="0.25">
      <c r="A28" s="3">
        <f>CRI!C28*Planck!L28</f>
        <v>0.76435932887548286</v>
      </c>
      <c r="B28" s="3">
        <f>CRI!C28*Planck!M28</f>
        <v>2.1132391638456521E-2</v>
      </c>
      <c r="C28" s="3">
        <f>CRI!C28*Planck!N28</f>
        <v>3.6344499544005657</v>
      </c>
      <c r="D28" s="3">
        <f>CRI!D28*Planck!L28</f>
        <v>0.35113510179019625</v>
      </c>
      <c r="E28" s="3">
        <f>CRI!D28*Planck!M28</f>
        <v>9.7079007329660301E-3</v>
      </c>
      <c r="F28" s="3">
        <f>CRI!D28*Planck!N28</f>
        <v>1.6696112763709225</v>
      </c>
      <c r="G28" s="3">
        <f>CRI!E28*Planck!L28</f>
        <v>0.22032597374131624</v>
      </c>
      <c r="H28" s="3">
        <f>CRI!E28*Planck!M28</f>
        <v>6.0913952238610871E-3</v>
      </c>
      <c r="I28" s="3">
        <f>CRI!E28*Planck!N28</f>
        <v>1.0476273330705101</v>
      </c>
      <c r="J28" s="3">
        <f>CRI!F28*Planck!L28</f>
        <v>0.36680808487439381</v>
      </c>
      <c r="K28" s="3">
        <f>CRI!F28*Planck!M28</f>
        <v>1.0141214757098418E-2</v>
      </c>
      <c r="L28" s="3">
        <f>CRI!F28*Planck!N28</f>
        <v>1.7441346981488521</v>
      </c>
      <c r="M28" s="3">
        <f>CRI!G28*Planck!L28</f>
        <v>0.9512295118024543</v>
      </c>
      <c r="N28" s="3">
        <f>CRI!G28*Planck!M28</f>
        <v>2.629882808003501E-2</v>
      </c>
      <c r="O28" s="3">
        <f>CRI!G28*Planck!N28</f>
        <v>4.5229984448297262</v>
      </c>
      <c r="P28" s="3">
        <f>CRI!H28*Planck!L28</f>
        <v>1.4196105832032824</v>
      </c>
      <c r="Q28" s="3">
        <f>CRI!H28*Planck!M28</f>
        <v>3.9248251031991407E-2</v>
      </c>
      <c r="R28" s="3">
        <f>CRI!H28*Planck!N28</f>
        <v>6.7501022418086221</v>
      </c>
      <c r="S28" s="3">
        <f>CRI!I28*Planck!L28</f>
        <v>1.6755021724048933</v>
      </c>
      <c r="T28" s="3">
        <f>CRI!I28*Planck!M28</f>
        <v>4.6322935772152921E-2</v>
      </c>
      <c r="U28" s="3">
        <f>CRI!I28*Planck!N28</f>
        <v>7.9668404166059723</v>
      </c>
      <c r="V28" s="3">
        <f>CRI!J28*Planck!L28</f>
        <v>1.2897056657169526</v>
      </c>
      <c r="W28" s="3">
        <f>CRI!J28*Planck!M28</f>
        <v>3.565674440889411E-2</v>
      </c>
      <c r="X28" s="3">
        <f>CRI!J28*Planck!N28</f>
        <v>6.1324177266877058</v>
      </c>
    </row>
    <row r="29" spans="1:24" x14ac:dyDescent="0.25">
      <c r="A29" s="3">
        <f>CRI!C29*Planck!L29</f>
        <v>0.8753848146892349</v>
      </c>
      <c r="B29" s="3">
        <f>CRI!C29*Planck!M29</f>
        <v>2.4263599422410874E-2</v>
      </c>
      <c r="C29" s="3">
        <f>CRI!C29*Planck!N29</f>
        <v>4.1649827816773346</v>
      </c>
      <c r="D29" s="3">
        <f>CRI!D29*Planck!L29</f>
        <v>0.40399717661733736</v>
      </c>
      <c r="E29" s="3">
        <f>CRI!D29*Planck!M29</f>
        <v>1.1197847502881291E-2</v>
      </c>
      <c r="F29" s="3">
        <f>CRI!D29*Planck!N29</f>
        <v>1.9221732616584302</v>
      </c>
      <c r="G29" s="3">
        <f>CRI!E29*Planck!L29</f>
        <v>0.25366460875716479</v>
      </c>
      <c r="H29" s="3">
        <f>CRI!E29*Planck!M29</f>
        <v>7.0309838042043353E-3</v>
      </c>
      <c r="I29" s="3">
        <f>CRI!E29*Planck!N29</f>
        <v>1.2069077622389117</v>
      </c>
      <c r="J29" s="3">
        <f>CRI!F29*Planck!L29</f>
        <v>0.42300474266862353</v>
      </c>
      <c r="K29" s="3">
        <f>CRI!F29*Planck!M29</f>
        <v>1.1724692338346193E-2</v>
      </c>
      <c r="L29" s="3">
        <f>CRI!F29*Planck!N29</f>
        <v>2.0126091294011275</v>
      </c>
      <c r="M29" s="3">
        <f>CRI!G29*Planck!L29</f>
        <v>1.0937990282240142</v>
      </c>
      <c r="N29" s="3">
        <f>CRI!G29*Planck!M29</f>
        <v>3.0317525531753025E-2</v>
      </c>
      <c r="O29" s="3">
        <f>CRI!G29*Planck!N29</f>
        <v>5.2041731164661513</v>
      </c>
      <c r="P29" s="3">
        <f>CRI!H29*Planck!L29</f>
        <v>1.6491655490315944</v>
      </c>
      <c r="Q29" s="3">
        <f>CRI!H29*Planck!M29</f>
        <v>4.5710973724336627E-2</v>
      </c>
      <c r="R29" s="3">
        <f>CRI!H29*Planck!N29</f>
        <v>7.8465447430573381</v>
      </c>
      <c r="S29" s="3">
        <f>CRI!I29*Planck!L29</f>
        <v>1.9242568686102088</v>
      </c>
      <c r="T29" s="3">
        <f>CRI!I29*Planck!M29</f>
        <v>5.3335855343065029E-2</v>
      </c>
      <c r="U29" s="3">
        <f>CRI!I29*Planck!N29</f>
        <v>9.1553983925698361</v>
      </c>
      <c r="V29" s="3">
        <f>CRI!J29*Planck!L29</f>
        <v>1.5154214024525443</v>
      </c>
      <c r="W29" s="3">
        <f>CRI!J29*Planck!M29</f>
        <v>4.2003901882065403E-2</v>
      </c>
      <c r="X29" s="3">
        <f>CRI!J29*Planck!N29</f>
        <v>7.2102050918496285</v>
      </c>
    </row>
    <row r="30" spans="1:24" x14ac:dyDescent="0.25">
      <c r="A30" s="3">
        <f>CRI!C30*Planck!L30</f>
        <v>1.0031146583517927</v>
      </c>
      <c r="B30" s="3">
        <f>CRI!C30*Planck!M30</f>
        <v>2.7864986896883947E-2</v>
      </c>
      <c r="C30" s="3">
        <f>CRI!C30*Planck!N30</f>
        <v>4.7757234837025786</v>
      </c>
      <c r="D30" s="3">
        <f>CRI!D30*Planck!L30</f>
        <v>0.46526433145379709</v>
      </c>
      <c r="E30" s="3">
        <f>CRI!D30*Planck!M30</f>
        <v>1.2924329628329328E-2</v>
      </c>
      <c r="F30" s="3">
        <f>CRI!D30*Planck!N30</f>
        <v>2.2150745932713027</v>
      </c>
      <c r="G30" s="3">
        <f>CRI!E30*Planck!L30</f>
        <v>0.29193056091218639</v>
      </c>
      <c r="H30" s="3">
        <f>CRI!E30*Planck!M30</f>
        <v>8.1093832962066369E-3</v>
      </c>
      <c r="I30" s="3">
        <f>CRI!E30*Planck!N30</f>
        <v>1.3898507251898371</v>
      </c>
      <c r="J30" s="3">
        <f>CRI!F30*Planck!L30</f>
        <v>0.48787308413313762</v>
      </c>
      <c r="K30" s="3">
        <f>CRI!F30*Planck!M30</f>
        <v>1.3552366106432286E-2</v>
      </c>
      <c r="L30" s="3">
        <f>CRI!F30*Planck!N30</f>
        <v>2.3227124891080155</v>
      </c>
      <c r="M30" s="3">
        <f>CRI!G30*Planck!L30</f>
        <v>1.258950543933804</v>
      </c>
      <c r="N30" s="3">
        <f>CRI!G30*Planck!M30</f>
        <v>3.4971715464891119E-2</v>
      </c>
      <c r="O30" s="3">
        <f>CRI!G30*Planck!N30</f>
        <v>5.9937312523811723</v>
      </c>
      <c r="P30" s="3">
        <f>CRI!H30*Planck!L30</f>
        <v>1.9150010164185272</v>
      </c>
      <c r="Q30" s="3">
        <f>CRI!H30*Planck!M30</f>
        <v>5.3195791513703315E-2</v>
      </c>
      <c r="R30" s="3">
        <f>CRI!H30*Planck!N30</f>
        <v>9.1171186157833333</v>
      </c>
      <c r="S30" s="3">
        <f>CRI!I30*Planck!L30</f>
        <v>2.2120879595207388</v>
      </c>
      <c r="T30" s="3">
        <f>CRI!I30*Planck!M30</f>
        <v>6.1448411199652733E-2</v>
      </c>
      <c r="U30" s="3">
        <f>CRI!I30*Planck!N30</f>
        <v>10.53151833476049</v>
      </c>
      <c r="V30" s="3">
        <f>CRI!J30*Planck!L30</f>
        <v>1.7761753420716992</v>
      </c>
      <c r="W30" s="3">
        <f>CRI!J30*Planck!M30</f>
        <v>4.9339427174474614E-2</v>
      </c>
      <c r="X30" s="3">
        <f>CRI!J30*Planck!N30</f>
        <v>8.4561841676631655</v>
      </c>
    </row>
    <row r="31" spans="1:24" x14ac:dyDescent="0.25">
      <c r="A31" s="3">
        <f>CRI!C31*Planck!L31</f>
        <v>1.1471497808968634</v>
      </c>
      <c r="B31" s="3">
        <f>CRI!C31*Planck!M31</f>
        <v>3.1904568745176179E-2</v>
      </c>
      <c r="C31" s="3">
        <f>CRI!C31*Planck!N31</f>
        <v>5.4648457524404614</v>
      </c>
      <c r="D31" s="3">
        <f>CRI!D31*Planck!L31</f>
        <v>0.53427649201374705</v>
      </c>
      <c r="E31" s="3">
        <f>CRI!D31*Planck!M31</f>
        <v>1.4859315977951362E-2</v>
      </c>
      <c r="F31" s="3">
        <f>CRI!D31*Planck!N31</f>
        <v>2.5452113286613796</v>
      </c>
      <c r="G31" s="3">
        <f>CRI!E31*Planck!L31</f>
        <v>0.33574007448823046</v>
      </c>
      <c r="H31" s="3">
        <f>CRI!E31*Planck!M31</f>
        <v>9.3376143773010681E-3</v>
      </c>
      <c r="I31" s="3">
        <f>CRI!E31*Planck!N31</f>
        <v>1.5994142618033667</v>
      </c>
      <c r="J31" s="3">
        <f>CRI!F31*Planck!L31</f>
        <v>0.56108117996341633</v>
      </c>
      <c r="K31" s="3">
        <f>CRI!F31*Planck!M31</f>
        <v>1.5604808871403003E-2</v>
      </c>
      <c r="L31" s="3">
        <f>CRI!F31*Planck!N31</f>
        <v>2.6729047541639486</v>
      </c>
      <c r="M31" s="3">
        <f>CRI!G31*Planck!L31</f>
        <v>1.4456358823025026</v>
      </c>
      <c r="N31" s="3">
        <f>CRI!G31*Planck!M31</f>
        <v>4.0206074355307167E-2</v>
      </c>
      <c r="O31" s="3">
        <f>CRI!G31*Planck!N31</f>
        <v>6.8867877957487318</v>
      </c>
      <c r="P31" s="3">
        <f>CRI!H31*Planck!L31</f>
        <v>2.2157027649243575</v>
      </c>
      <c r="Q31" s="3">
        <f>CRI!H31*Planck!M31</f>
        <v>6.1623200701078906E-2</v>
      </c>
      <c r="R31" s="3">
        <f>CRI!H31*Planck!N31</f>
        <v>10.555268409763221</v>
      </c>
      <c r="S31" s="3">
        <f>CRI!I31*Planck!L31</f>
        <v>2.5373590203203888</v>
      </c>
      <c r="T31" s="3">
        <f>CRI!I31*Planck!M31</f>
        <v>7.0569115422498593E-2</v>
      </c>
      <c r="U31" s="3">
        <f>CRI!I31*Planck!N31</f>
        <v>12.08758951579405</v>
      </c>
      <c r="V31" s="3">
        <f>CRI!J31*Planck!L31</f>
        <v>2.0698670898083602</v>
      </c>
      <c r="W31" s="3">
        <f>CRI!J31*Planck!M31</f>
        <v>5.7567213941791158E-2</v>
      </c>
      <c r="X31" s="3">
        <f>CRI!J31*Planck!N31</f>
        <v>9.860529603215344</v>
      </c>
    </row>
    <row r="32" spans="1:24" x14ac:dyDescent="0.25">
      <c r="A32" s="3">
        <f>CRI!C32*Planck!L32</f>
        <v>1.3062394435171638</v>
      </c>
      <c r="B32" s="3">
        <f>CRI!C32*Planck!M32</f>
        <v>3.6326125641364469E-2</v>
      </c>
      <c r="C32" s="3">
        <f>CRI!C32*Planck!N32</f>
        <v>6.2264780644785054</v>
      </c>
      <c r="D32" s="3">
        <f>CRI!D32*Planck!L32</f>
        <v>0.61165180291676713</v>
      </c>
      <c r="E32" s="3">
        <f>CRI!D32*Planck!M32</f>
        <v>1.7009852482861139E-2</v>
      </c>
      <c r="F32" s="3">
        <f>CRI!D32*Planck!N32</f>
        <v>2.915573061938348</v>
      </c>
      <c r="G32" s="3">
        <f>CRI!E32*Planck!L32</f>
        <v>0.38357824928678613</v>
      </c>
      <c r="H32" s="3">
        <f>CRI!E32*Planck!M32</f>
        <v>1.0667195624845121E-2</v>
      </c>
      <c r="I32" s="3">
        <f>CRI!E32*Planck!N32</f>
        <v>1.8284102252833707</v>
      </c>
      <c r="J32" s="3">
        <f>CRI!F32*Planck!L32</f>
        <v>0.64275274204812816</v>
      </c>
      <c r="K32" s="3">
        <f>CRI!F32*Planck!M32</f>
        <v>1.7874760236226962E-2</v>
      </c>
      <c r="L32" s="3">
        <f>CRI!F32*Planck!N32</f>
        <v>3.0638225396640268</v>
      </c>
      <c r="M32" s="3">
        <f>CRI!G32*Planck!L32</f>
        <v>1.6535332638173621</v>
      </c>
      <c r="N32" s="3">
        <f>CRI!G32*Planck!M32</f>
        <v>4.5984262220616134E-2</v>
      </c>
      <c r="O32" s="3">
        <f>CRI!G32*Planck!N32</f>
        <v>7.8819305657485845</v>
      </c>
      <c r="P32" s="3">
        <f>CRI!H32*Planck!L32</f>
        <v>2.5502770087716056</v>
      </c>
      <c r="Q32" s="3">
        <f>CRI!H32*Planck!M32</f>
        <v>7.09224357759973E-2</v>
      </c>
      <c r="R32" s="3">
        <f>CRI!H32*Planck!N32</f>
        <v>12.156457173505654</v>
      </c>
      <c r="S32" s="3">
        <f>CRI!I32*Planck!L32</f>
        <v>2.8975708290718041</v>
      </c>
      <c r="T32" s="3">
        <f>CRI!I32*Planck!M32</f>
        <v>8.0580572355248972E-2</v>
      </c>
      <c r="U32" s="3">
        <f>CRI!I32*Planck!N32</f>
        <v>13.811909674775734</v>
      </c>
      <c r="V32" s="3">
        <f>CRI!J32*Planck!L32</f>
        <v>2.3947723131148004</v>
      </c>
      <c r="W32" s="3">
        <f>CRI!J32*Planck!M32</f>
        <v>6.6597897009168197E-2</v>
      </c>
      <c r="X32" s="3">
        <f>CRI!J32*Planck!N32</f>
        <v>11.415209784877261</v>
      </c>
    </row>
    <row r="33" spans="1:24" x14ac:dyDescent="0.25">
      <c r="A33" s="3">
        <f>CRI!C33*Planck!L33</f>
        <v>1.4681202106299653</v>
      </c>
      <c r="B33" s="3">
        <f>CRI!C33*Planck!M33</f>
        <v>4.081414098035701E-2</v>
      </c>
      <c r="C33" s="3">
        <f>CRI!C33*Planck!N33</f>
        <v>7.002426647996125</v>
      </c>
      <c r="D33" s="3">
        <f>CRI!D33*Planck!L33</f>
        <v>0.6914297252927124</v>
      </c>
      <c r="E33" s="3">
        <f>CRI!D33*Planck!M33</f>
        <v>1.9221934336015392E-2</v>
      </c>
      <c r="F33" s="3">
        <f>CRI!D33*Planck!N33</f>
        <v>3.2978811261843326</v>
      </c>
      <c r="G33" s="3">
        <f>CRI!E33*Planck!L33</f>
        <v>0.4321435783079452</v>
      </c>
      <c r="H33" s="3">
        <f>CRI!E33*Planck!M33</f>
        <v>1.201370896000962E-2</v>
      </c>
      <c r="I33" s="3">
        <f>CRI!E33*Planck!N33</f>
        <v>2.0611757038652074</v>
      </c>
      <c r="J33" s="3">
        <f>CRI!F33*Planck!L33</f>
        <v>0.72705237161269154</v>
      </c>
      <c r="K33" s="3">
        <f>CRI!F33*Planck!M33</f>
        <v>2.0212253588124295E-2</v>
      </c>
      <c r="L33" s="3">
        <f>CRI!F33*Planck!N33</f>
        <v>3.4677888531245724</v>
      </c>
      <c r="M33" s="3">
        <f>CRI!G33*Planck!L33</f>
        <v>1.8663930760435039</v>
      </c>
      <c r="N33" s="3">
        <f>CRI!G33*Planck!M33</f>
        <v>5.1886234913771277E-2</v>
      </c>
      <c r="O33" s="3">
        <f>CRI!G33*Planck!N33</f>
        <v>8.9020507426394655</v>
      </c>
      <c r="P33" s="3">
        <f>CRI!H33*Planck!L33</f>
        <v>2.8959459524717572</v>
      </c>
      <c r="Q33" s="3">
        <f>CRI!H33*Planck!M33</f>
        <v>8.0508084773902311E-2</v>
      </c>
      <c r="R33" s="3">
        <f>CRI!H33*Planck!N33</f>
        <v>13.812662588469683</v>
      </c>
      <c r="S33" s="3">
        <f>CRI!I33*Planck!L33</f>
        <v>3.2661878830761317</v>
      </c>
      <c r="T33" s="3">
        <f>CRI!I33*Planck!M33</f>
        <v>9.080091109909974E-2</v>
      </c>
      <c r="U33" s="3">
        <f>CRI!I33*Planck!N33</f>
        <v>15.578588799619064</v>
      </c>
      <c r="V33" s="3">
        <f>CRI!J33*Planck!L33</f>
        <v>2.7289282992338215</v>
      </c>
      <c r="W33" s="3">
        <f>CRI!J33*Planck!M33</f>
        <v>7.5864948608276972E-2</v>
      </c>
      <c r="X33" s="3">
        <f>CRI!J33*Planck!N33</f>
        <v>13.016046032651508</v>
      </c>
    </row>
    <row r="34" spans="1:24" x14ac:dyDescent="0.25">
      <c r="A34" s="3">
        <f>CRI!C34*Planck!L34</f>
        <v>1.6442484262996744</v>
      </c>
      <c r="B34" s="3">
        <f>CRI!C34*Planck!M34</f>
        <v>4.5743686540713806E-2</v>
      </c>
      <c r="C34" s="3">
        <f>CRI!C34*Planck!N34</f>
        <v>7.8476549850126007</v>
      </c>
      <c r="D34" s="3">
        <f>CRI!D34*Planck!L34</f>
        <v>0.78013223418607869</v>
      </c>
      <c r="E34" s="3">
        <f>CRI!D34*Planck!M34</f>
        <v>2.1703608657984326E-2</v>
      </c>
      <c r="F34" s="3">
        <f>CRI!D34*Planck!N34</f>
        <v>3.7234085303990359</v>
      </c>
      <c r="G34" s="3">
        <f>CRI!E34*Planck!L34</f>
        <v>0.48553225676845935</v>
      </c>
      <c r="H34" s="3">
        <f>CRI!E34*Planck!M34</f>
        <v>1.3507712705557947E-2</v>
      </c>
      <c r="I34" s="3">
        <f>CRI!E34*Planck!N34</f>
        <v>2.3173442493652532</v>
      </c>
      <c r="J34" s="3">
        <f>CRI!F34*Planck!L34</f>
        <v>0.81949971446460235</v>
      </c>
      <c r="K34" s="3">
        <f>CRI!F34*Planck!M34</f>
        <v>2.2798828607083616E-2</v>
      </c>
      <c r="L34" s="3">
        <f>CRI!F34*Planck!N34</f>
        <v>3.9113013073745964</v>
      </c>
      <c r="M34" s="3">
        <f>CRI!G34*Planck!L34</f>
        <v>2.1009111975305497</v>
      </c>
      <c r="N34" s="3">
        <f>CRI!G34*Planck!M34</f>
        <v>5.8448237950265602E-2</v>
      </c>
      <c r="O34" s="3">
        <f>CRI!G34*Planck!N34</f>
        <v>10.027211197929109</v>
      </c>
      <c r="P34" s="3">
        <f>CRI!H34*Planck!L34</f>
        <v>3.2773427331871008</v>
      </c>
      <c r="Q34" s="3">
        <f>CRI!H34*Planck!M34</f>
        <v>9.1177060762516152E-2</v>
      </c>
      <c r="R34" s="3">
        <f>CRI!H34*Planck!N34</f>
        <v>15.642073683215461</v>
      </c>
      <c r="S34" s="3">
        <f>CRI!I34*Planck!L34</f>
        <v>3.671017535972338</v>
      </c>
      <c r="T34" s="3">
        <f>CRI!I34*Planck!M34</f>
        <v>0.10212926025350907</v>
      </c>
      <c r="U34" s="3">
        <f>CRI!I34*Planck!N34</f>
        <v>17.52100145297107</v>
      </c>
      <c r="V34" s="3">
        <f>CRI!J34*Planck!L34</f>
        <v>3.0969084485771998</v>
      </c>
      <c r="W34" s="3">
        <f>CRI!J34*Planck!M34</f>
        <v>8.6157302662477717E-2</v>
      </c>
      <c r="X34" s="3">
        <f>CRI!J34*Planck!N34</f>
        <v>14.780898455410805</v>
      </c>
    </row>
    <row r="35" spans="1:24" x14ac:dyDescent="0.25">
      <c r="A35" s="3">
        <f>CRI!C35*Planck!L35</f>
        <v>1.8385996546944985</v>
      </c>
      <c r="B35" s="3">
        <f>CRI!C35*Planck!M35</f>
        <v>5.1249668022506356E-2</v>
      </c>
      <c r="C35" s="3">
        <f>CRI!C35*Planck!N35</f>
        <v>8.7813191081600568</v>
      </c>
      <c r="D35" s="3">
        <f>CRI!D35*Planck!L35</f>
        <v>0.87843387587126021</v>
      </c>
      <c r="E35" s="3">
        <f>CRI!D35*Planck!M35</f>
        <v>2.4485724449679648E-2</v>
      </c>
      <c r="F35" s="3">
        <f>CRI!D35*Planck!N35</f>
        <v>4.1954800544793542</v>
      </c>
      <c r="G35" s="3">
        <f>CRI!E35*Planck!L35</f>
        <v>0.54487935301318735</v>
      </c>
      <c r="H35" s="3">
        <f>CRI!E35*Planck!M35</f>
        <v>1.5188127487647056E-2</v>
      </c>
      <c r="I35" s="3">
        <f>CRI!E35*Planck!N35</f>
        <v>2.6023933280089877</v>
      </c>
      <c r="J35" s="3">
        <f>CRI!F35*Planck!L35</f>
        <v>0.92187695942231163</v>
      </c>
      <c r="K35" s="3">
        <f>CRI!F35*Planck!M35</f>
        <v>2.5696669749370425E-2</v>
      </c>
      <c r="L35" s="3">
        <f>CRI!F35*Planck!N35</f>
        <v>4.4029681711719633</v>
      </c>
      <c r="M35" s="3">
        <f>CRI!G35*Planck!L35</f>
        <v>2.3621256276571687</v>
      </c>
      <c r="N35" s="3">
        <f>CRI!G35*Planck!M35</f>
        <v>6.5842585108610477E-2</v>
      </c>
      <c r="O35" s="3">
        <f>CRI!G35*Planck!N35</f>
        <v>11.281726751693016</v>
      </c>
      <c r="P35" s="3">
        <f>CRI!H35*Planck!L35</f>
        <v>3.7014979832395851</v>
      </c>
      <c r="Q35" s="3">
        <f>CRI!H35*Planck!M35</f>
        <v>0.10317664443297535</v>
      </c>
      <c r="R35" s="3">
        <f>CRI!H35*Planck!N35</f>
        <v>17.678690891758354</v>
      </c>
      <c r="S35" s="3">
        <f>CRI!I35*Planck!L35</f>
        <v>4.1212023497497423</v>
      </c>
      <c r="T35" s="3">
        <f>CRI!I35*Planck!M35</f>
        <v>0.11487560749778455</v>
      </c>
      <c r="U35" s="3">
        <f>CRI!I35*Planck!N35</f>
        <v>19.683237103873381</v>
      </c>
      <c r="V35" s="3">
        <f>CRI!J35*Planck!L35</f>
        <v>3.5048996220848267</v>
      </c>
      <c r="W35" s="3">
        <f>CRI!J35*Planck!M35</f>
        <v>9.7696603839459439E-2</v>
      </c>
      <c r="X35" s="3">
        <f>CRI!J35*Planck!N35</f>
        <v>16.739719245030784</v>
      </c>
    </row>
    <row r="36" spans="1:24" x14ac:dyDescent="0.25">
      <c r="A36" s="3">
        <f>CRI!C36*Planck!L36</f>
        <v>2.0553639478787504</v>
      </c>
      <c r="B36" s="3">
        <f>CRI!C36*Planck!M36</f>
        <v>5.7472593216502166E-2</v>
      </c>
      <c r="C36" s="3">
        <f>CRI!C36*Planck!N36</f>
        <v>9.8236044459395622</v>
      </c>
      <c r="D36" s="3">
        <f>CRI!D36*Planck!L36</f>
        <v>0.98885476109761439</v>
      </c>
      <c r="E36" s="3">
        <f>CRI!D36*Planck!M36</f>
        <v>2.7650600514530985E-2</v>
      </c>
      <c r="F36" s="3">
        <f>CRI!D36*Planck!N36</f>
        <v>4.7262277016839453</v>
      </c>
      <c r="G36" s="3">
        <f>CRI!E36*Planck!L36</f>
        <v>0.61132207452985343</v>
      </c>
      <c r="H36" s="3">
        <f>CRI!E36*Planck!M36</f>
        <v>1.7093938496869614E-2</v>
      </c>
      <c r="I36" s="3">
        <f>CRI!E36*Planck!N36</f>
        <v>2.9218116117344355</v>
      </c>
      <c r="J36" s="3">
        <f>CRI!F36*Planck!L36</f>
        <v>1.0375953048776971</v>
      </c>
      <c r="K36" s="3">
        <f>CRI!F36*Planck!M36</f>
        <v>2.9013495610903019E-2</v>
      </c>
      <c r="L36" s="3">
        <f>CRI!F36*Planck!N36</f>
        <v>4.9591829518087174</v>
      </c>
      <c r="M36" s="3">
        <f>CRI!G36*Planck!L36</f>
        <v>2.6551204696472288</v>
      </c>
      <c r="N36" s="3">
        <f>CRI!G36*Planck!M36</f>
        <v>7.424313287694452E-2</v>
      </c>
      <c r="O36" s="3">
        <f>CRI!G36*Planck!N36</f>
        <v>12.690138540695239</v>
      </c>
      <c r="P36" s="3">
        <f>CRI!H36*Planck!L36</f>
        <v>4.1759906577681205</v>
      </c>
      <c r="Q36" s="3">
        <f>CRI!H36*Planck!M36</f>
        <v>0.11677007986712959</v>
      </c>
      <c r="R36" s="3">
        <f>CRI!H36*Planck!N36</f>
        <v>19.959132023402123</v>
      </c>
      <c r="S36" s="3">
        <f>CRI!I36*Planck!L36</f>
        <v>4.6245688827271882</v>
      </c>
      <c r="T36" s="3">
        <f>CRI!I36*Planck!M36</f>
        <v>0.12931333473712986</v>
      </c>
      <c r="U36" s="3">
        <f>CRI!I36*Planck!N36</f>
        <v>22.103110003364012</v>
      </c>
      <c r="V36" s="3">
        <f>CRI!J36*Planck!L36</f>
        <v>3.9595495989480916</v>
      </c>
      <c r="W36" s="3">
        <f>CRI!J36*Planck!M36</f>
        <v>0.11071790164256225</v>
      </c>
      <c r="X36" s="3">
        <f>CRI!J36*Planck!N36</f>
        <v>18.924652777085338</v>
      </c>
    </row>
    <row r="37" spans="1:24" x14ac:dyDescent="0.25">
      <c r="A37" s="3">
        <f>CRI!C37*Planck!L37</f>
        <v>2.2990262493427536</v>
      </c>
      <c r="B37" s="3">
        <f>CRI!C37*Planck!M37</f>
        <v>6.45610875121371E-2</v>
      </c>
      <c r="C37" s="3">
        <f>CRI!C37*Planck!N37</f>
        <v>10.996115501493808</v>
      </c>
      <c r="D37" s="3">
        <f>CRI!D37*Planck!L37</f>
        <v>1.1124320561335905</v>
      </c>
      <c r="E37" s="3">
        <f>CRI!D37*Planck!M37</f>
        <v>3.123923589296956E-2</v>
      </c>
      <c r="F37" s="3">
        <f>CRI!D37*Planck!N37</f>
        <v>5.3207010491099069</v>
      </c>
      <c r="G37" s="3">
        <f>CRI!E37*Planck!L37</f>
        <v>0.68599976794904749</v>
      </c>
      <c r="H37" s="3">
        <f>CRI!E37*Planck!M37</f>
        <v>1.9264195467331227E-2</v>
      </c>
      <c r="I37" s="3">
        <f>CRI!E37*Planck!N37</f>
        <v>3.2810989802844426</v>
      </c>
      <c r="J37" s="3">
        <f>CRI!F37*Planck!L37</f>
        <v>1.1680536589402701</v>
      </c>
      <c r="K37" s="3">
        <f>CRI!F37*Planck!M37</f>
        <v>3.2801197687618036E-2</v>
      </c>
      <c r="L37" s="3">
        <f>CRI!F37*Planck!N37</f>
        <v>5.5867361015654033</v>
      </c>
      <c r="M37" s="3">
        <f>CRI!G37*Planck!L37</f>
        <v>2.9850260172918013</v>
      </c>
      <c r="N37" s="3">
        <f>CRI!G37*Planck!M37</f>
        <v>8.3825282979468327E-2</v>
      </c>
      <c r="O37" s="3">
        <f>CRI!G37*Planck!N37</f>
        <v>14.277214481778252</v>
      </c>
      <c r="P37" s="3">
        <f>CRI!H37*Planck!L37</f>
        <v>4.7092957042988663</v>
      </c>
      <c r="Q37" s="3">
        <f>CRI!H37*Planck!M37</f>
        <v>0.13224609861357114</v>
      </c>
      <c r="R37" s="3">
        <f>CRI!H37*Planck!N37</f>
        <v>22.524301107898609</v>
      </c>
      <c r="S37" s="3">
        <f>CRI!I37*Planck!L37</f>
        <v>5.1913495952900899</v>
      </c>
      <c r="T37" s="3">
        <f>CRI!I37*Planck!M37</f>
        <v>0.14578310083385795</v>
      </c>
      <c r="U37" s="3">
        <f>CRI!I37*Planck!N37</f>
        <v>24.829938229179572</v>
      </c>
      <c r="V37" s="3">
        <f>CRI!J37*Planck!L37</f>
        <v>4.468268758803255</v>
      </c>
      <c r="W37" s="3">
        <f>CRI!J37*Planck!M37</f>
        <v>0.12547759750342774</v>
      </c>
      <c r="X37" s="3">
        <f>CRI!J37*Planck!N37</f>
        <v>21.371482547258129</v>
      </c>
    </row>
    <row r="38" spans="1:24" x14ac:dyDescent="0.25">
      <c r="A38" s="3">
        <f>CRI!C38*Planck!L38</f>
        <v>2.5681880889438413</v>
      </c>
      <c r="B38" s="3">
        <f>CRI!C38*Planck!M38</f>
        <v>7.2499139191725098E-2</v>
      </c>
      <c r="C38" s="3">
        <f>CRI!C38*Planck!N38</f>
        <v>12.292162894640144</v>
      </c>
      <c r="D38" s="3">
        <f>CRI!D38*Planck!L38</f>
        <v>1.2487710691385507</v>
      </c>
      <c r="E38" s="3">
        <f>CRI!D38*Planck!M38</f>
        <v>3.5252413150668918E-2</v>
      </c>
      <c r="F38" s="3">
        <f>CRI!D38*Planck!N38</f>
        <v>5.977014481940718</v>
      </c>
      <c r="G38" s="3">
        <f>CRI!E38*Planck!L38</f>
        <v>0.76879416902040554</v>
      </c>
      <c r="H38" s="3">
        <f>CRI!E38*Planck!M38</f>
        <v>2.1702816748331945E-2</v>
      </c>
      <c r="I38" s="3">
        <f>CRI!E38*Planck!N38</f>
        <v>3.6796927759036029</v>
      </c>
      <c r="J38" s="3">
        <f>CRI!F38*Planck!L38</f>
        <v>1.3131835535699903</v>
      </c>
      <c r="K38" s="3">
        <f>CRI!F38*Planck!M38</f>
        <v>3.707075725661025E-2</v>
      </c>
      <c r="L38" s="3">
        <f>CRI!F38*Planck!N38</f>
        <v>6.2853130658677765</v>
      </c>
      <c r="M38" s="3">
        <f>CRI!G38*Planck!L38</f>
        <v>3.3525659235524983</v>
      </c>
      <c r="N38" s="3">
        <f>CRI!G38*Planck!M38</f>
        <v>9.4641877901171872E-2</v>
      </c>
      <c r="O38" s="3">
        <f>CRI!G38*Planck!N38</f>
        <v>16.046444037622873</v>
      </c>
      <c r="P38" s="3">
        <f>CRI!H38*Planck!L38</f>
        <v>5.3005241220839316</v>
      </c>
      <c r="Q38" s="3">
        <f>CRI!H38*Planck!M38</f>
        <v>0.14963212304052648</v>
      </c>
      <c r="R38" s="3">
        <f>CRI!H38*Planck!N38</f>
        <v>25.36998992251376</v>
      </c>
      <c r="S38" s="3">
        <f>CRI!I38*Planck!L38</f>
        <v>5.8199796416923135</v>
      </c>
      <c r="T38" s="3">
        <f>CRI!I38*Planck!M38</f>
        <v>0.16429618841102103</v>
      </c>
      <c r="U38" s="3">
        <f>CRI!I38*Planck!N38</f>
        <v>27.856268825151332</v>
      </c>
      <c r="V38" s="3">
        <f>CRI!J38*Planck!L38</f>
        <v>5.0314461629267893</v>
      </c>
      <c r="W38" s="3">
        <f>CRI!J38*Planck!M38</f>
        <v>0.1420361371786103</v>
      </c>
      <c r="X38" s="3">
        <f>CRI!J38*Planck!N38</f>
        <v>24.082097450947501</v>
      </c>
    </row>
    <row r="39" spans="1:24" x14ac:dyDescent="0.25">
      <c r="A39" s="3">
        <f>CRI!C39*Planck!L39</f>
        <v>2.8620467116545494</v>
      </c>
      <c r="B39" s="3">
        <f>CRI!C39*Planck!M39</f>
        <v>8.1405269811670677E-2</v>
      </c>
      <c r="C39" s="3">
        <f>CRI!C39*Planck!N39</f>
        <v>13.708841819346398</v>
      </c>
      <c r="D39" s="3">
        <f>CRI!D39*Planck!L39</f>
        <v>1.398500097740291</v>
      </c>
      <c r="E39" s="3">
        <f>CRI!D39*Planck!M39</f>
        <v>3.9777575021611805E-2</v>
      </c>
      <c r="F39" s="3">
        <f>CRI!D39*Planck!N39</f>
        <v>6.698638616271535</v>
      </c>
      <c r="G39" s="3">
        <f>CRI!E39*Planck!L39</f>
        <v>0.85954324944170712</v>
      </c>
      <c r="H39" s="3">
        <f>CRI!E39*Planck!M39</f>
        <v>2.444801122590759E-2</v>
      </c>
      <c r="I39" s="3">
        <f>CRI!E39*Planck!N39</f>
        <v>4.1171034684725383</v>
      </c>
      <c r="J39" s="3">
        <f>CRI!F39*Planck!L39</f>
        <v>1.4728389733676821</v>
      </c>
      <c r="K39" s="3">
        <f>CRI!F39*Planck!M39</f>
        <v>4.1891997614122739E-2</v>
      </c>
      <c r="L39" s="3">
        <f>CRI!F39*Planck!N39</f>
        <v>7.0547124297610528</v>
      </c>
      <c r="M39" s="3">
        <f>CRI!G39*Planck!L39</f>
        <v>3.7575978539782744</v>
      </c>
      <c r="N39" s="3">
        <f>CRI!G39*Planck!M39</f>
        <v>0.10687745448082575</v>
      </c>
      <c r="O39" s="3">
        <f>CRI!G39*Planck!N39</f>
        <v>17.998418541227924</v>
      </c>
      <c r="P39" s="3">
        <f>CRI!H39*Planck!L39</f>
        <v>5.9482715951229492</v>
      </c>
      <c r="Q39" s="3">
        <f>CRI!H39*Planck!M39</f>
        <v>0.16918684525388214</v>
      </c>
      <c r="R39" s="3">
        <f>CRI!H39*Planck!N39</f>
        <v>28.491468732497122</v>
      </c>
      <c r="S39" s="3">
        <f>CRI!I39*Planck!L39</f>
        <v>6.5104593420550927</v>
      </c>
      <c r="T39" s="3">
        <f>CRI!I39*Planck!M39</f>
        <v>0.18517716610974602</v>
      </c>
      <c r="U39" s="3">
        <f>CRI!I39*Planck!N39</f>
        <v>31.184276947011593</v>
      </c>
      <c r="V39" s="3">
        <f>CRI!J39*Planck!L39</f>
        <v>5.6509160926133859</v>
      </c>
      <c r="W39" s="3">
        <f>CRI!J39*Planck!M39</f>
        <v>0.1607291548838384</v>
      </c>
      <c r="X39" s="3">
        <f>CRI!J39*Planck!N39</f>
        <v>27.067173478539054</v>
      </c>
    </row>
    <row r="40" spans="1:24" x14ac:dyDescent="0.25">
      <c r="A40" s="3">
        <f>CRI!C40*Planck!L40</f>
        <v>3.1839194634425962</v>
      </c>
      <c r="B40" s="3">
        <f>CRI!C40*Planck!M40</f>
        <v>9.1570546205537201E-2</v>
      </c>
      <c r="C40" s="3">
        <f>CRI!C40*Planck!N40</f>
        <v>15.263562991910133</v>
      </c>
      <c r="D40" s="3">
        <f>CRI!D40*Planck!L40</f>
        <v>1.5634392805015354</v>
      </c>
      <c r="E40" s="3">
        <f>CRI!D40*Planck!M40</f>
        <v>4.4965015767051239E-2</v>
      </c>
      <c r="F40" s="3">
        <f>CRI!D40*Planck!N40</f>
        <v>7.4950557688288351</v>
      </c>
      <c r="G40" s="3">
        <f>CRI!E40*Planck!L40</f>
        <v>0.95932426830110784</v>
      </c>
      <c r="H40" s="3">
        <f>CRI!E40*Planck!M40</f>
        <v>2.7590474019583679E-2</v>
      </c>
      <c r="I40" s="3">
        <f>CRI!E40*Planck!N40</f>
        <v>4.5989562760641274</v>
      </c>
      <c r="J40" s="3">
        <f>CRI!F40*Planck!L40</f>
        <v>1.6477042500144703</v>
      </c>
      <c r="K40" s="3">
        <f>CRI!F40*Planck!M40</f>
        <v>4.7388503349852507E-2</v>
      </c>
      <c r="L40" s="3">
        <f>CRI!F40*Planck!N40</f>
        <v>7.8990181444290624</v>
      </c>
      <c r="M40" s="3">
        <f>CRI!G40*Planck!L40</f>
        <v>4.2041737866222872</v>
      </c>
      <c r="N40" s="3">
        <f>CRI!G40*Planck!M40</f>
        <v>0.12091338816960794</v>
      </c>
      <c r="O40" s="3">
        <f>CRI!G40*Planck!N40</f>
        <v>20.154615139562114</v>
      </c>
      <c r="P40" s="3">
        <f>CRI!H40*Planck!L40</f>
        <v>6.6608217439609358</v>
      </c>
      <c r="Q40" s="3">
        <f>CRI!H40*Planck!M40</f>
        <v>0.19156737231435264</v>
      </c>
      <c r="R40" s="3">
        <f>CRI!H40*Planck!N40</f>
        <v>31.931672089753366</v>
      </c>
      <c r="S40" s="3">
        <f>CRI!I40*Planck!L40</f>
        <v>7.2688259086004212</v>
      </c>
      <c r="T40" s="3">
        <f>CRI!I40*Planck!M40</f>
        <v>0.20905376733487255</v>
      </c>
      <c r="U40" s="3">
        <f>CRI!I40*Planck!N40</f>
        <v>34.846415999853463</v>
      </c>
      <c r="V40" s="3">
        <f>CRI!J40*Planck!L40</f>
        <v>6.3302437866409598</v>
      </c>
      <c r="W40" s="3">
        <f>CRI!J40*Planck!M40</f>
        <v>0.1820598441049015</v>
      </c>
      <c r="X40" s="3">
        <f>CRI!J40*Planck!N40</f>
        <v>30.346896616244781</v>
      </c>
    </row>
    <row r="41" spans="1:24" x14ac:dyDescent="0.25">
      <c r="A41" s="3">
        <f>CRI!C41*Planck!L41</f>
        <v>3.5370802621292956</v>
      </c>
      <c r="B41" s="3">
        <f>CRI!C41*Planck!M41</f>
        <v>0.10328267804811857</v>
      </c>
      <c r="C41" s="3">
        <f>CRI!C41*Planck!N41</f>
        <v>16.973525803660838</v>
      </c>
      <c r="D41" s="3">
        <f>CRI!D41*Planck!L41</f>
        <v>1.7454219594167439</v>
      </c>
      <c r="E41" s="3">
        <f>CRI!D41*Planck!M41</f>
        <v>5.0966288840738255E-2</v>
      </c>
      <c r="F41" s="3">
        <f>CRI!D41*Planck!N41</f>
        <v>8.3758248246823097</v>
      </c>
      <c r="G41" s="3">
        <f>CRI!E41*Planck!L41</f>
        <v>1.069215438715555</v>
      </c>
      <c r="H41" s="3">
        <f>CRI!E41*Planck!M41</f>
        <v>3.1221070978597935E-2</v>
      </c>
      <c r="I41" s="3">
        <f>CRI!E41*Planck!N41</f>
        <v>5.1308860681000894</v>
      </c>
      <c r="J41" s="3">
        <f>CRI!F41*Planck!L41</f>
        <v>1.8422293031923416</v>
      </c>
      <c r="K41" s="3">
        <f>CRI!F41*Planck!M41</f>
        <v>5.3793061483395091E-2</v>
      </c>
      <c r="L41" s="3">
        <f>CRI!F41*Planck!N41</f>
        <v>8.840378022740019</v>
      </c>
      <c r="M41" s="3">
        <f>CRI!G41*Planck!L41</f>
        <v>4.6987683874364663</v>
      </c>
      <c r="N41" s="3">
        <f>CRI!G41*Planck!M41</f>
        <v>0.13720394976000067</v>
      </c>
      <c r="O41" s="3">
        <f>CRI!G41*Planck!N41</f>
        <v>22.548164180353368</v>
      </c>
      <c r="P41" s="3">
        <f>CRI!H41*Planck!L41</f>
        <v>7.4469410420810407</v>
      </c>
      <c r="Q41" s="3">
        <f>CRI!H41*Planck!M41</f>
        <v>0.21745054030228886</v>
      </c>
      <c r="R41" s="3">
        <f>CRI!H41*Planck!N41</f>
        <v>35.735928101334949</v>
      </c>
      <c r="S41" s="3">
        <f>CRI!I41*Planck!L41</f>
        <v>8.1043640483183079</v>
      </c>
      <c r="T41" s="3">
        <f>CRI!I41*Planck!M41</f>
        <v>0.23664727989048082</v>
      </c>
      <c r="U41" s="3">
        <f>CRI!I41*Planck!N41</f>
        <v>38.890729670234329</v>
      </c>
      <c r="V41" s="3">
        <f>CRI!J41*Planck!L41</f>
        <v>7.0727156385305969</v>
      </c>
      <c r="W41" s="3">
        <f>CRI!J41*Planck!M41</f>
        <v>0.20652316545977958</v>
      </c>
      <c r="X41" s="3">
        <f>CRI!J41*Planck!N41</f>
        <v>33.940117977499916</v>
      </c>
    </row>
    <row r="42" spans="1:24" x14ac:dyDescent="0.25">
      <c r="A42" s="3">
        <f>CRI!C42*Planck!L42</f>
        <v>3.9247697598175715</v>
      </c>
      <c r="B42" s="3">
        <f>CRI!C42*Planck!M42</f>
        <v>0.11682600862680673</v>
      </c>
      <c r="C42" s="3">
        <f>CRI!C42*Planck!N42</f>
        <v>18.855717792366605</v>
      </c>
      <c r="D42" s="3">
        <f>CRI!D42*Planck!L42</f>
        <v>1.9462997579423202</v>
      </c>
      <c r="E42" s="3">
        <f>CRI!D42*Planck!M42</f>
        <v>5.7934209196080388E-2</v>
      </c>
      <c r="F42" s="3">
        <f>CRI!D42*Planck!N42</f>
        <v>9.3505813642473736</v>
      </c>
      <c r="G42" s="3">
        <f>CRI!E42*Planck!L42</f>
        <v>1.1902990255184438</v>
      </c>
      <c r="H42" s="3">
        <f>CRI!E42*Planck!M42</f>
        <v>3.5430838681900403E-2</v>
      </c>
      <c r="I42" s="3">
        <f>CRI!E42*Planck!N42</f>
        <v>5.718537363258724</v>
      </c>
      <c r="J42" s="3">
        <f>CRI!F42*Planck!L42</f>
        <v>2.0588956117075785</v>
      </c>
      <c r="K42" s="3">
        <f>CRI!F42*Planck!M42</f>
        <v>6.128577501734124E-2</v>
      </c>
      <c r="L42" s="3">
        <f>CRI!F42*Planck!N42</f>
        <v>9.8915240877988744</v>
      </c>
      <c r="M42" s="3">
        <f>CRI!G42*Planck!L42</f>
        <v>5.2437497610677397</v>
      </c>
      <c r="N42" s="3">
        <f>CRI!G42*Planck!M42</f>
        <v>0.15608720824729097</v>
      </c>
      <c r="O42" s="3">
        <f>CRI!G42*Planck!N42</f>
        <v>25.19247541111276</v>
      </c>
      <c r="P42" s="3">
        <f>CRI!H42*Planck!L42</f>
        <v>8.3160080566626426</v>
      </c>
      <c r="Q42" s="3">
        <f>CRI!H42*Planck!M42</f>
        <v>0.24753707565597985</v>
      </c>
      <c r="R42" s="3">
        <f>CRI!H42*Planck!N42</f>
        <v>39.952484010875139</v>
      </c>
      <c r="S42" s="3">
        <f>CRI!I42*Planck!L42</f>
        <v>9.0237534231871219</v>
      </c>
      <c r="T42" s="3">
        <f>CRI!I42*Planck!M42</f>
        <v>0.26860406081819094</v>
      </c>
      <c r="U42" s="3">
        <f>CRI!I42*Planck!N42</f>
        <v>43.352695416056008</v>
      </c>
      <c r="V42" s="3">
        <f>CRI!J42*Planck!L42</f>
        <v>7.8817097635680744</v>
      </c>
      <c r="W42" s="3">
        <f>CRI!J42*Planck!M42</f>
        <v>0.23460960748825943</v>
      </c>
      <c r="X42" s="3">
        <f>CRI!J42*Planck!N42</f>
        <v>37.865990648605063</v>
      </c>
    </row>
    <row r="43" spans="1:24" x14ac:dyDescent="0.25">
      <c r="A43" s="3">
        <f>CRI!C43*Planck!L43</f>
        <v>4.3091488277056262</v>
      </c>
      <c r="B43" s="3">
        <f>CRI!C43*Planck!M43</f>
        <v>0.13116403897789627</v>
      </c>
      <c r="C43" s="3">
        <f>CRI!C43*Planck!N43</f>
        <v>20.72905019272784</v>
      </c>
      <c r="D43" s="3">
        <f>CRI!D43*Planck!L43</f>
        <v>2.1474869980177709</v>
      </c>
      <c r="E43" s="3">
        <f>CRI!D43*Planck!M43</f>
        <v>6.5366289161681856E-2</v>
      </c>
      <c r="F43" s="3">
        <f>CRI!D43*Planck!N43</f>
        <v>10.330431263810091</v>
      </c>
      <c r="G43" s="3">
        <f>CRI!E43*Planck!L43</f>
        <v>1.3094000755240367</v>
      </c>
      <c r="H43" s="3">
        <f>CRI!E43*Planck!M43</f>
        <v>3.9856177962444631E-2</v>
      </c>
      <c r="I43" s="3">
        <f>CRI!E43*Planck!N43</f>
        <v>6.298835564319849</v>
      </c>
      <c r="J43" s="3">
        <f>CRI!F43*Planck!L43</f>
        <v>2.2768323370072903</v>
      </c>
      <c r="K43" s="3">
        <f>CRI!F43*Planck!M43</f>
        <v>6.9303367634291416E-2</v>
      </c>
      <c r="L43" s="3">
        <f>CRI!F43*Planck!N43</f>
        <v>10.952643707917465</v>
      </c>
      <c r="M43" s="3">
        <f>CRI!G43*Planck!L43</f>
        <v>5.7904187372294347</v>
      </c>
      <c r="N43" s="3">
        <f>CRI!G43*Planck!M43</f>
        <v>0.17625167737654809</v>
      </c>
      <c r="O43" s="3">
        <f>CRI!G43*Planck!N43</f>
        <v>27.854661196478034</v>
      </c>
      <c r="P43" s="3">
        <f>CRI!H43*Planck!L43</f>
        <v>9.1870627761733843</v>
      </c>
      <c r="Q43" s="3">
        <f>CRI!H43*Planck!M43</f>
        <v>0.27964043671891126</v>
      </c>
      <c r="R43" s="3">
        <f>CRI!H43*Planck!N43</f>
        <v>44.194130447900427</v>
      </c>
      <c r="S43" s="3">
        <f>CRI!I43*Planck!L43</f>
        <v>9.936557000729092</v>
      </c>
      <c r="T43" s="3">
        <f>CRI!I43*Planck!M43</f>
        <v>0.30245391882732003</v>
      </c>
      <c r="U43" s="3">
        <f>CRI!I43*Planck!N43</f>
        <v>47.799553240467816</v>
      </c>
      <c r="V43" s="3">
        <f>CRI!J43*Planck!L43</f>
        <v>8.6803125439678706</v>
      </c>
      <c r="W43" s="3">
        <f>CRI!J43*Planck!M43</f>
        <v>0.26421571831937246</v>
      </c>
      <c r="X43" s="3">
        <f>CRI!J43*Planck!N43</f>
        <v>41.756421420301685</v>
      </c>
    </row>
    <row r="44" spans="1:24" x14ac:dyDescent="0.25">
      <c r="A44" s="3">
        <f>CRI!C44*Planck!L44</f>
        <v>4.7114049896421184</v>
      </c>
      <c r="B44" s="3">
        <f>CRI!C44*Planck!M44</f>
        <v>0.14696661395163463</v>
      </c>
      <c r="C44" s="3">
        <f>CRI!C44*Planck!N44</f>
        <v>22.694900876711049</v>
      </c>
      <c r="D44" s="3">
        <f>CRI!D44*Planck!L44</f>
        <v>2.3625080736339967</v>
      </c>
      <c r="E44" s="3">
        <f>CRI!D44*Planck!M44</f>
        <v>7.3695598824282324E-2</v>
      </c>
      <c r="F44" s="3">
        <f>CRI!D44*Planck!N44</f>
        <v>11.380233002560431</v>
      </c>
      <c r="G44" s="3">
        <f>CRI!E44*Planck!L44</f>
        <v>1.431116001806273</v>
      </c>
      <c r="H44" s="3">
        <f>CRI!E44*Planck!M44</f>
        <v>4.4641942991499421E-2</v>
      </c>
      <c r="I44" s="3">
        <f>CRI!E44*Planck!N44</f>
        <v>6.8937049299460718</v>
      </c>
      <c r="J44" s="3">
        <f>CRI!F44*Planck!L44</f>
        <v>2.5102863564292095</v>
      </c>
      <c r="K44" s="3">
        <f>CRI!F44*Planck!M44</f>
        <v>7.830536467666542E-2</v>
      </c>
      <c r="L44" s="3">
        <f>CRI!F44*Planck!N44</f>
        <v>12.092082968152688</v>
      </c>
      <c r="M44" s="3">
        <f>CRI!G44*Planck!L44</f>
        <v>6.3700217689094432</v>
      </c>
      <c r="N44" s="3">
        <f>CRI!G44*Planck!M44</f>
        <v>0.19870517016325012</v>
      </c>
      <c r="O44" s="3">
        <f>CRI!G44*Planck!N44</f>
        <v>30.684480095792573</v>
      </c>
      <c r="P44" s="3">
        <f>CRI!H44*Planck!L44</f>
        <v>10.109201213846214</v>
      </c>
      <c r="Q44" s="3">
        <f>CRI!H44*Planck!M44</f>
        <v>0.31534437719131181</v>
      </c>
      <c r="R44" s="3">
        <f>CRI!H44*Planck!N44</f>
        <v>48.696157514659824</v>
      </c>
      <c r="S44" s="3">
        <f>CRI!I44*Planck!L44</f>
        <v>10.892815002878725</v>
      </c>
      <c r="T44" s="3">
        <f>CRI!I44*Planck!M44</f>
        <v>0.33978826717171162</v>
      </c>
      <c r="U44" s="3">
        <f>CRI!I44*Planck!N44</f>
        <v>52.470835621681928</v>
      </c>
      <c r="V44" s="3">
        <f>CRI!J44*Planck!L44</f>
        <v>9.5200325337547724</v>
      </c>
      <c r="W44" s="3">
        <f>CRI!J44*Planck!M44</f>
        <v>0.29696596859562657</v>
      </c>
      <c r="X44" s="3">
        <f>CRI!J44*Planck!N44</f>
        <v>45.858124099206478</v>
      </c>
    </row>
    <row r="45" spans="1:24" x14ac:dyDescent="0.25">
      <c r="A45" s="3">
        <f>CRI!C45*Planck!L45</f>
        <v>5.119872476573458</v>
      </c>
      <c r="B45" s="3">
        <f>CRI!C45*Planck!M45</f>
        <v>0.16399968035625356</v>
      </c>
      <c r="C45" s="3">
        <f>CRI!C45*Planck!N45</f>
        <v>24.697123315752155</v>
      </c>
      <c r="D45" s="3">
        <f>CRI!D45*Planck!L45</f>
        <v>2.5800765233912624</v>
      </c>
      <c r="E45" s="3">
        <f>CRI!D45*Planck!M45</f>
        <v>8.2644973496298388E-2</v>
      </c>
      <c r="F45" s="3">
        <f>CRI!D45*Planck!N45</f>
        <v>12.445713902803467</v>
      </c>
      <c r="G45" s="3">
        <f>CRI!E45*Planck!L45</f>
        <v>1.5561020280765709</v>
      </c>
      <c r="H45" s="3">
        <f>CRI!E45*Planck!M45</f>
        <v>4.9845037425047672E-2</v>
      </c>
      <c r="I45" s="3">
        <f>CRI!E45*Planck!N45</f>
        <v>7.5062892396530367</v>
      </c>
      <c r="J45" s="3">
        <f>CRI!F45*Planck!L45</f>
        <v>2.7496789242715427</v>
      </c>
      <c r="K45" s="3">
        <f>CRI!F45*Planck!M45</f>
        <v>8.8077675123006585E-2</v>
      </c>
      <c r="L45" s="3">
        <f>CRI!F45*Planck!N45</f>
        <v>13.263838070613064</v>
      </c>
      <c r="M45" s="3">
        <f>CRI!G45*Planck!L45</f>
        <v>6.9621785561355019</v>
      </c>
      <c r="N45" s="3">
        <f>CRI!G45*Planck!M45</f>
        <v>0.22301240177637133</v>
      </c>
      <c r="O45" s="3">
        <f>CRI!G45*Planck!N45</f>
        <v>33.583997088583885</v>
      </c>
      <c r="P45" s="3">
        <f>CRI!H45*Planck!L45</f>
        <v>11.051716447361258</v>
      </c>
      <c r="Q45" s="3">
        <f>CRI!H45*Planck!M45</f>
        <v>0.35400841975037262</v>
      </c>
      <c r="R45" s="3">
        <f>CRI!H45*Planck!N45</f>
        <v>53.311016084892742</v>
      </c>
      <c r="S45" s="3">
        <f>CRI!I45*Planck!L45</f>
        <v>11.859447881553592</v>
      </c>
      <c r="T45" s="3">
        <f>CRI!I45*Planck!M45</f>
        <v>0.37988166124757039</v>
      </c>
      <c r="U45" s="3">
        <f>CRI!I45*Planck!N45</f>
        <v>57.207332434085941</v>
      </c>
      <c r="V45" s="3">
        <f>CRI!J45*Planck!L45</f>
        <v>10.369066783818129</v>
      </c>
      <c r="W45" s="3">
        <f>CRI!J45*Planck!M45</f>
        <v>0.33214179570287211</v>
      </c>
      <c r="X45" s="3">
        <f>CRI!J45*Planck!N45</f>
        <v>50.018066309459122</v>
      </c>
    </row>
    <row r="46" spans="1:24" x14ac:dyDescent="0.25">
      <c r="A46" s="3">
        <f>CRI!C46*Planck!L46</f>
        <v>5.5181309744648717</v>
      </c>
      <c r="B46" s="3">
        <f>CRI!C46*Planck!M46</f>
        <v>0.18187596991004004</v>
      </c>
      <c r="C46" s="3">
        <f>CRI!C46*Planck!N46</f>
        <v>26.656680969380361</v>
      </c>
      <c r="D46" s="3">
        <f>CRI!D46*Planck!L46</f>
        <v>2.7945997747705356</v>
      </c>
      <c r="E46" s="3">
        <f>CRI!D46*Planck!M46</f>
        <v>9.210918459507221E-2</v>
      </c>
      <c r="F46" s="3">
        <f>CRI!D46*Planck!N46</f>
        <v>13.499997549511697</v>
      </c>
      <c r="G46" s="3">
        <f>CRI!E46*Planck!L46</f>
        <v>1.6758428509903704</v>
      </c>
      <c r="H46" s="3">
        <f>CRI!E46*Planck!M46</f>
        <v>5.5235286250203269E-2</v>
      </c>
      <c r="I46" s="3">
        <f>CRI!E46*Planck!N46</f>
        <v>8.0955686699696887</v>
      </c>
      <c r="J46" s="3">
        <f>CRI!F46*Planck!L46</f>
        <v>2.987172687880236</v>
      </c>
      <c r="K46" s="3">
        <f>CRI!F46*Planck!M46</f>
        <v>9.8456331031484073E-2</v>
      </c>
      <c r="L46" s="3">
        <f>CRI!F46*Planck!N46</f>
        <v>14.430268094350897</v>
      </c>
      <c r="M46" s="3">
        <f>CRI!G46*Planck!L46</f>
        <v>7.5470241661563602</v>
      </c>
      <c r="N46" s="3">
        <f>CRI!G46*Planck!M46</f>
        <v>0.24874769129366506</v>
      </c>
      <c r="O46" s="3">
        <f>CRI!G46*Planck!N46</f>
        <v>36.457745638221908</v>
      </c>
      <c r="P46" s="3">
        <f>CRI!H46*Planck!L46</f>
        <v>11.980786237039228</v>
      </c>
      <c r="Q46" s="3">
        <f>CRI!H46*Planck!M46</f>
        <v>0.39488318186533827</v>
      </c>
      <c r="R46" s="3">
        <f>CRI!H46*Planck!N46</f>
        <v>57.876117468210111</v>
      </c>
      <c r="S46" s="3">
        <f>CRI!I46*Planck!L46</f>
        <v>12.806098721795086</v>
      </c>
      <c r="T46" s="3">
        <f>CRI!I46*Planck!M46</f>
        <v>0.42208523802138914</v>
      </c>
      <c r="U46" s="3">
        <f>CRI!I46*Planck!N46</f>
        <v>61.862991231806681</v>
      </c>
      <c r="V46" s="3">
        <f>CRI!J46*Planck!L46</f>
        <v>11.201324445880916</v>
      </c>
      <c r="W46" s="3">
        <f>CRI!J46*Planck!M46</f>
        <v>0.36919235105129022</v>
      </c>
      <c r="X46" s="3">
        <f>CRI!J46*Planck!N46</f>
        <v>54.110736691480028</v>
      </c>
    </row>
    <row r="47" spans="1:24" x14ac:dyDescent="0.25">
      <c r="A47" s="3">
        <f>CRI!C47*Planck!L47</f>
        <v>5.8947038071265698</v>
      </c>
      <c r="B47" s="3">
        <f>CRI!C47*Planck!M47</f>
        <v>0.20036009587942433</v>
      </c>
      <c r="C47" s="3">
        <f>CRI!C47*Planck!N47</f>
        <v>28.518380501304858</v>
      </c>
      <c r="D47" s="3">
        <f>CRI!D47*Planck!L47</f>
        <v>2.9964744352893398</v>
      </c>
      <c r="E47" s="3">
        <f>CRI!D47*Planck!M47</f>
        <v>0.10184971540537403</v>
      </c>
      <c r="F47" s="3">
        <f>CRI!D47*Planck!N47</f>
        <v>14.496843421496637</v>
      </c>
      <c r="G47" s="3">
        <f>CRI!E47*Planck!L47</f>
        <v>1.7929724080009983</v>
      </c>
      <c r="H47" s="3">
        <f>CRI!E47*Planck!M47</f>
        <v>6.0942862496658236E-2</v>
      </c>
      <c r="I47" s="3">
        <f>CRI!E47*Planck!N47</f>
        <v>8.6743407358135602</v>
      </c>
      <c r="J47" s="3">
        <f>CRI!F47*Planck!L47</f>
        <v>3.2175258280565866</v>
      </c>
      <c r="K47" s="3">
        <f>CRI!F47*Planck!M47</f>
        <v>0.10936321900085245</v>
      </c>
      <c r="L47" s="3">
        <f>CRI!F47*Planck!N47</f>
        <v>15.566282690295569</v>
      </c>
      <c r="M47" s="3">
        <f>CRI!G47*Planck!L47</f>
        <v>8.1052177347990337</v>
      </c>
      <c r="N47" s="3">
        <f>CRI!G47*Planck!M47</f>
        <v>0.27549513183420848</v>
      </c>
      <c r="O47" s="3">
        <f>CRI!G47*Planck!N47</f>
        <v>39.212773189294182</v>
      </c>
      <c r="P47" s="3">
        <f>CRI!H47*Planck!L47</f>
        <v>12.870103312226346</v>
      </c>
      <c r="Q47" s="3">
        <f>CRI!H47*Planck!M47</f>
        <v>0.43745287600340982</v>
      </c>
      <c r="R47" s="3">
        <f>CRI!H47*Planck!N47</f>
        <v>62.265130761182277</v>
      </c>
      <c r="S47" s="3">
        <f>CRI!I47*Planck!L47</f>
        <v>13.705186351569278</v>
      </c>
      <c r="T47" s="3">
        <f>CRI!I47*Planck!M47</f>
        <v>0.46583722291966162</v>
      </c>
      <c r="U47" s="3">
        <f>CRI!I47*Planck!N47</f>
        <v>66.305234665533803</v>
      </c>
      <c r="V47" s="3">
        <f>CRI!J47*Planck!L47</f>
        <v>11.985897741157359</v>
      </c>
      <c r="W47" s="3">
        <f>CRI!J47*Planck!M47</f>
        <v>0.40739886162149613</v>
      </c>
      <c r="X47" s="3">
        <f>CRI!J47*Planck!N47</f>
        <v>57.987373685986547</v>
      </c>
    </row>
    <row r="48" spans="1:24" x14ac:dyDescent="0.25">
      <c r="A48" s="3">
        <f>CRI!C48*Planck!L48</f>
        <v>6.2432158982376542</v>
      </c>
      <c r="B48" s="3">
        <f>CRI!C48*Planck!M48</f>
        <v>0.2193253873098287</v>
      </c>
      <c r="C48" s="3">
        <f>CRI!C48*Planck!N48</f>
        <v>30.251425623599648</v>
      </c>
      <c r="D48" s="3">
        <f>CRI!D48*Planck!L48</f>
        <v>3.1815887200709851</v>
      </c>
      <c r="E48" s="3">
        <f>CRI!D48*Planck!M48</f>
        <v>0.11176982979030535</v>
      </c>
      <c r="F48" s="3">
        <f>CRI!D48*Planck!N48</f>
        <v>15.416348897573753</v>
      </c>
      <c r="G48" s="3">
        <f>CRI!E48*Planck!L48</f>
        <v>1.9037375128293599</v>
      </c>
      <c r="H48" s="3">
        <f>CRI!E48*Planck!M48</f>
        <v>6.6878668645018777E-2</v>
      </c>
      <c r="I48" s="3">
        <f>CRI!E48*Planck!N48</f>
        <v>9.2245366354334752</v>
      </c>
      <c r="J48" s="3">
        <f>CRI!F48*Planck!L48</f>
        <v>3.4345511019126946</v>
      </c>
      <c r="K48" s="3">
        <f>CRI!F48*Planck!M48</f>
        <v>0.12065644740478046</v>
      </c>
      <c r="L48" s="3">
        <f>CRI!F48*Planck!N48</f>
        <v>16.642074998446422</v>
      </c>
      <c r="M48" s="3">
        <f>CRI!G48*Planck!L48</f>
        <v>8.6267995786842775</v>
      </c>
      <c r="N48" s="3">
        <f>CRI!G48*Planck!M48</f>
        <v>0.30306114503797549</v>
      </c>
      <c r="O48" s="3">
        <f>CRI!G48*Planck!N48</f>
        <v>41.801050945224574</v>
      </c>
      <c r="P48" s="3">
        <f>CRI!H48*Planck!L48</f>
        <v>13.70169437315816</v>
      </c>
      <c r="Q48" s="3">
        <f>CRI!H48*Planck!M48</f>
        <v>0.48134318501497075</v>
      </c>
      <c r="R48" s="3">
        <f>CRI!H48*Planck!N48</f>
        <v>66.391391072010251</v>
      </c>
      <c r="S48" s="3">
        <f>CRI!I48*Planck!L48</f>
        <v>14.54142516648837</v>
      </c>
      <c r="T48" s="3">
        <f>CRI!I48*Planck!M48</f>
        <v>0.51084309091044477</v>
      </c>
      <c r="U48" s="3">
        <f>CRI!I48*Planck!N48</f>
        <v>70.460296272845284</v>
      </c>
      <c r="V48" s="3">
        <f>CRI!J48*Planck!L48</f>
        <v>12.705492003431017</v>
      </c>
      <c r="W48" s="3">
        <f>CRI!J48*Planck!M48</f>
        <v>0.44634640224456368</v>
      </c>
      <c r="X48" s="3">
        <f>CRI!J48*Planck!N48</f>
        <v>61.564304777851916</v>
      </c>
    </row>
    <row r="49" spans="1:24" x14ac:dyDescent="0.25">
      <c r="A49" s="3">
        <f>CRI!C49*Planck!L49</f>
        <v>6.5626462585553806</v>
      </c>
      <c r="B49" s="3">
        <f>CRI!C49*Planck!M49</f>
        <v>0.23874897746329113</v>
      </c>
      <c r="C49" s="3">
        <f>CRI!C49*Planck!N49</f>
        <v>31.851092788087051</v>
      </c>
      <c r="D49" s="3">
        <f>CRI!D49*Planck!L49</f>
        <v>3.3527757267326481</v>
      </c>
      <c r="E49" s="3">
        <f>CRI!D49*Planck!M49</f>
        <v>0.12197393320988908</v>
      </c>
      <c r="F49" s="3">
        <f>CRI!D49*Planck!N49</f>
        <v>16.272333836459882</v>
      </c>
      <c r="G49" s="3">
        <f>CRI!E49*Planck!L49</f>
        <v>2.0061690823892073</v>
      </c>
      <c r="H49" s="3">
        <f>CRI!E49*Planck!M49</f>
        <v>7.298440265837626E-2</v>
      </c>
      <c r="I49" s="3">
        <f>CRI!E49*Planck!N49</f>
        <v>9.7367243447669782</v>
      </c>
      <c r="J49" s="3">
        <f>CRI!F49*Planck!L49</f>
        <v>3.6413342933776716</v>
      </c>
      <c r="K49" s="3">
        <f>CRI!F49*Planck!M49</f>
        <v>0.13247168975664184</v>
      </c>
      <c r="L49" s="3">
        <f>CRI!F49*Planck!N49</f>
        <v>17.672821584679792</v>
      </c>
      <c r="M49" s="3">
        <f>CRI!G49*Planck!L49</f>
        <v>9.1129543523323449</v>
      </c>
      <c r="N49" s="3">
        <f>CRI!G49*Planck!M49</f>
        <v>0.33152914960982971</v>
      </c>
      <c r="O49" s="3">
        <f>CRI!G49*Planck!N49</f>
        <v>44.228736886640142</v>
      </c>
      <c r="P49" s="3">
        <f>CRI!H49*Planck!L49</f>
        <v>14.477395515104584</v>
      </c>
      <c r="Q49" s="3">
        <f>CRI!H49*Planck!M49</f>
        <v>0.52668744274565227</v>
      </c>
      <c r="R49" s="3">
        <f>CRI!H49*Planck!N49</f>
        <v>70.264471024975961</v>
      </c>
      <c r="S49" s="3">
        <f>CRI!I49*Planck!L49</f>
        <v>15.312841269962554</v>
      </c>
      <c r="T49" s="3">
        <f>CRI!I49*Planck!M49</f>
        <v>0.55708094741434588</v>
      </c>
      <c r="U49" s="3">
        <f>CRI!I49*Planck!N49</f>
        <v>74.319216505536446</v>
      </c>
      <c r="V49" s="3">
        <f>CRI!J49*Planck!L49</f>
        <v>13.358887547251969</v>
      </c>
      <c r="W49" s="3">
        <f>CRI!J49*Planck!M49</f>
        <v>0.48599613879776299</v>
      </c>
      <c r="X49" s="3">
        <f>CRI!J49*Planck!N49</f>
        <v>64.835913753304496</v>
      </c>
    </row>
    <row r="50" spans="1:24" x14ac:dyDescent="0.25">
      <c r="A50" s="3">
        <f>CRI!C50*Planck!L50</f>
        <v>6.8547386393909413</v>
      </c>
      <c r="B50" s="3">
        <f>CRI!C50*Planck!M50</f>
        <v>0.25873557500293154</v>
      </c>
      <c r="C50" s="3">
        <f>CRI!C50*Planck!N50</f>
        <v>33.326363624738498</v>
      </c>
      <c r="D50" s="3">
        <f>CRI!D50*Planck!L50</f>
        <v>3.5093500377914175</v>
      </c>
      <c r="E50" s="3">
        <f>CRI!D50*Planck!M50</f>
        <v>0.1324621911471156</v>
      </c>
      <c r="F50" s="3">
        <f>CRI!D50*Planck!N50</f>
        <v>17.061755611490121</v>
      </c>
      <c r="G50" s="3">
        <f>CRI!E50*Planck!L50</f>
        <v>2.0998569898260122</v>
      </c>
      <c r="H50" s="3">
        <f>CRI!E50*Planck!M50</f>
        <v>7.9260163555241292E-2</v>
      </c>
      <c r="I50" s="3">
        <f>CRI!E50*Planck!N50</f>
        <v>10.209083275727696</v>
      </c>
      <c r="J50" s="3">
        <f>CRI!F50*Planck!L50</f>
        <v>3.8343963937507866</v>
      </c>
      <c r="K50" s="3">
        <f>CRI!F50*Planck!M50</f>
        <v>0.14473123016320089</v>
      </c>
      <c r="L50" s="3">
        <f>CRI!F50*Planck!N50</f>
        <v>18.642065762390438</v>
      </c>
      <c r="M50" s="3">
        <f>CRI!G50*Planck!L50</f>
        <v>9.5586640783449841</v>
      </c>
      <c r="N50" s="3">
        <f>CRI!G50*Planck!M50</f>
        <v>0.36079660752611892</v>
      </c>
      <c r="O50" s="3">
        <f>CRI!G50*Planck!N50</f>
        <v>46.472306472935799</v>
      </c>
      <c r="P50" s="3">
        <f>CRI!H50*Planck!L50</f>
        <v>15.193759753782187</v>
      </c>
      <c r="Q50" s="3">
        <f>CRI!H50*Planck!M50</f>
        <v>0.57349614232710211</v>
      </c>
      <c r="R50" s="3">
        <f>CRI!H50*Planck!N50</f>
        <v>73.869010770402312</v>
      </c>
      <c r="S50" s="3">
        <f>CRI!I50*Planck!L50</f>
        <v>16.019319967590494</v>
      </c>
      <c r="T50" s="3">
        <f>CRI!I50*Planck!M50</f>
        <v>0.60465732991662846</v>
      </c>
      <c r="U50" s="3">
        <f>CRI!I50*Planck!N50</f>
        <v>77.882718852777444</v>
      </c>
      <c r="V50" s="3">
        <f>CRI!J50*Planck!L50</f>
        <v>13.948228142008675</v>
      </c>
      <c r="W50" s="3">
        <f>CRI!J50*Planck!M50</f>
        <v>0.52648292202652747</v>
      </c>
      <c r="X50" s="3">
        <f>CRI!J50*Planck!N50</f>
        <v>67.813486032881642</v>
      </c>
    </row>
    <row r="51" spans="1:24" x14ac:dyDescent="0.25">
      <c r="A51" s="3">
        <f>CRI!C51*Planck!L51</f>
        <v>7.1128011522294532</v>
      </c>
      <c r="B51" s="3">
        <f>CRI!C51*Planck!M51</f>
        <v>0.27907198426488106</v>
      </c>
      <c r="C51" s="3">
        <f>CRI!C51*Planck!N51</f>
        <v>34.645232844044202</v>
      </c>
      <c r="D51" s="3">
        <f>CRI!D51*Planck!L51</f>
        <v>3.6506594050146965</v>
      </c>
      <c r="E51" s="3">
        <f>CRI!D51*Planck!M51</f>
        <v>0.14323425359829822</v>
      </c>
      <c r="F51" s="3">
        <f>CRI!D51*Planck!N51</f>
        <v>17.781734989370602</v>
      </c>
      <c r="G51" s="3">
        <f>CRI!E51*Planck!L51</f>
        <v>2.1844109554596134</v>
      </c>
      <c r="H51" s="3">
        <f>CRI!E51*Planck!M51</f>
        <v>8.5705741907178445E-2</v>
      </c>
      <c r="I51" s="3">
        <f>CRI!E51*Planck!N51</f>
        <v>10.639890608393884</v>
      </c>
      <c r="J51" s="3">
        <f>CRI!F51*Planck!L51</f>
        <v>4.0157253455161666</v>
      </c>
      <c r="K51" s="3">
        <f>CRI!F51*Planck!M51</f>
        <v>0.15755767895812808</v>
      </c>
      <c r="L51" s="3">
        <f>CRI!F51*Planck!N51</f>
        <v>19.559908488307666</v>
      </c>
      <c r="M51" s="3">
        <f>CRI!G51*Planck!L51</f>
        <v>9.967497113199963</v>
      </c>
      <c r="N51" s="3">
        <f>CRI!G51*Planck!M51</f>
        <v>0.39107647437371429</v>
      </c>
      <c r="O51" s="3">
        <f>CRI!G51*Planck!N51</f>
        <v>48.549966598027439</v>
      </c>
      <c r="P51" s="3">
        <f>CRI!H51*Planck!L51</f>
        <v>15.847452630293304</v>
      </c>
      <c r="Q51" s="3">
        <f>CRI!H51*Planck!M51</f>
        <v>0.62177754676769459</v>
      </c>
      <c r="R51" s="3">
        <f>CRI!H51*Planck!N51</f>
        <v>77.190220085005492</v>
      </c>
      <c r="S51" s="3">
        <f>CRI!I51*Planck!L51</f>
        <v>16.6523931056613</v>
      </c>
      <c r="T51" s="3">
        <f>CRI!I51*Planck!M51</f>
        <v>0.65335952563486044</v>
      </c>
      <c r="U51" s="3">
        <f>CRI!I51*Planck!N51</f>
        <v>81.110946898235582</v>
      </c>
      <c r="V51" s="3">
        <f>CRI!J51*Planck!L51</f>
        <v>14.464989806427084</v>
      </c>
      <c r="W51" s="3">
        <f>CRI!J51*Planck!M51</f>
        <v>0.56753637860178174</v>
      </c>
      <c r="X51" s="3">
        <f>CRI!J51*Planck!N51</f>
        <v>70.456481097227453</v>
      </c>
    </row>
    <row r="52" spans="1:24" x14ac:dyDescent="0.25">
      <c r="A52" s="3">
        <f>CRI!C52*Planck!L52</f>
        <v>7.3355221971959557</v>
      </c>
      <c r="B52" s="3">
        <f>CRI!C52*Planck!M52</f>
        <v>0.29972545786358962</v>
      </c>
      <c r="C52" s="3">
        <f>CRI!C52*Planck!N52</f>
        <v>35.801689173774975</v>
      </c>
      <c r="D52" s="3">
        <f>CRI!D52*Planck!L52</f>
        <v>3.776091595181041</v>
      </c>
      <c r="E52" s="3">
        <f>CRI!D52*Planck!M52</f>
        <v>0.15428905425889422</v>
      </c>
      <c r="F52" s="3">
        <f>CRI!D52*Planck!N52</f>
        <v>18.429561515614125</v>
      </c>
      <c r="G52" s="3">
        <f>CRI!E52*Planck!L52</f>
        <v>2.2594646430181635</v>
      </c>
      <c r="H52" s="3">
        <f>CRI!E52*Planck!M52</f>
        <v>9.2320499679502274E-2</v>
      </c>
      <c r="I52" s="3">
        <f>CRI!E52*Planck!N52</f>
        <v>11.027524513441238</v>
      </c>
      <c r="J52" s="3">
        <f>CRI!F52*Planck!L52</f>
        <v>4.1784620110609882</v>
      </c>
      <c r="K52" s="3">
        <f>CRI!F52*Planck!M52</f>
        <v>0.17072969118812067</v>
      </c>
      <c r="L52" s="3">
        <f>CRI!F52*Planck!N52</f>
        <v>20.393367250884484</v>
      </c>
      <c r="M52" s="3">
        <f>CRI!G52*Planck!L52</f>
        <v>10.337824531069408</v>
      </c>
      <c r="N52" s="3">
        <f>CRI!G52*Planck!M52</f>
        <v>0.42239790264320226</v>
      </c>
      <c r="O52" s="3">
        <f>CRI!G52*Planck!N52</f>
        <v>50.454701198484571</v>
      </c>
      <c r="P52" s="3">
        <f>CRI!H52*Planck!L52</f>
        <v>16.435283910173219</v>
      </c>
      <c r="Q52" s="3">
        <f>CRI!H52*Planck!M52</f>
        <v>0.67153678533994132</v>
      </c>
      <c r="R52" s="3">
        <f>CRI!H52*Planck!N52</f>
        <v>80.213911186812297</v>
      </c>
      <c r="S52" s="3">
        <f>CRI!I52*Planck!L52</f>
        <v>17.20907317148081</v>
      </c>
      <c r="T52" s="3">
        <f>CRI!I52*Planck!M52</f>
        <v>0.7031533948192229</v>
      </c>
      <c r="U52" s="3">
        <f>CRI!I52*Planck!N52</f>
        <v>83.99046067771684</v>
      </c>
      <c r="V52" s="3">
        <f>CRI!J52*Planck!L52</f>
        <v>14.918656958010342</v>
      </c>
      <c r="W52" s="3">
        <f>CRI!J52*Planck!M52</f>
        <v>0.60956823076054933</v>
      </c>
      <c r="X52" s="3">
        <f>CRI!J52*Planck!N52</f>
        <v>72.811874184639407</v>
      </c>
    </row>
    <row r="53" spans="1:24" x14ac:dyDescent="0.25">
      <c r="A53" s="3">
        <f>CRI!C53*Planck!L53</f>
        <v>7.7191753610412901</v>
      </c>
      <c r="B53" s="3">
        <f>CRI!C53*Planck!M53</f>
        <v>0.32906100780617703</v>
      </c>
      <c r="C53" s="3">
        <f>CRI!C53*Planck!N53</f>
        <v>37.756189792126072</v>
      </c>
      <c r="D53" s="3">
        <f>CRI!D53*Planck!L53</f>
        <v>3.9887310209531441</v>
      </c>
      <c r="E53" s="3">
        <f>CRI!D53*Planck!M53</f>
        <v>0.17003576006926555</v>
      </c>
      <c r="F53" s="3">
        <f>CRI!D53*Planck!N53</f>
        <v>19.509763467341724</v>
      </c>
      <c r="G53" s="3">
        <f>CRI!E53*Planck!L53</f>
        <v>2.3866997092588487</v>
      </c>
      <c r="H53" s="3">
        <f>CRI!E53*Planck!M53</f>
        <v>0.1017427088939048</v>
      </c>
      <c r="I53" s="3">
        <f>CRI!E53*Planck!N53</f>
        <v>11.673874861606112</v>
      </c>
      <c r="J53" s="3">
        <f>CRI!F53*Planck!L53</f>
        <v>4.4399153495527628</v>
      </c>
      <c r="K53" s="3">
        <f>CRI!F53*Planck!M53</f>
        <v>0.18926931325742838</v>
      </c>
      <c r="L53" s="3">
        <f>CRI!F53*Planck!N53</f>
        <v>21.716605564467265</v>
      </c>
      <c r="M53" s="3">
        <f>CRI!G53*Planck!L53</f>
        <v>10.949393597682032</v>
      </c>
      <c r="N53" s="3">
        <f>CRI!G53*Planck!M53</f>
        <v>0.46676209874751667</v>
      </c>
      <c r="O53" s="3">
        <f>CRI!G53*Planck!N53</f>
        <v>53.555899878792978</v>
      </c>
      <c r="P53" s="3">
        <f>CRI!H53*Planck!L53</f>
        <v>17.406560619307001</v>
      </c>
      <c r="Q53" s="3">
        <f>CRI!H53*Planck!M53</f>
        <v>0.7420249070563687</v>
      </c>
      <c r="R53" s="3">
        <f>CRI!H53*Planck!N53</f>
        <v>85.139328442727319</v>
      </c>
      <c r="S53" s="3">
        <f>CRI!I53*Planck!L53</f>
        <v>18.155265048649845</v>
      </c>
      <c r="T53" s="3">
        <f>CRI!I53*Planck!M53</f>
        <v>0.77394145546281279</v>
      </c>
      <c r="U53" s="3">
        <f>CRI!I53*Planck!N53</f>
        <v>88.801406995203763</v>
      </c>
      <c r="V53" s="3">
        <f>CRI!J53*Planck!L53</f>
        <v>15.709715209573654</v>
      </c>
      <c r="W53" s="3">
        <f>CRI!J53*Planck!M53</f>
        <v>0.66969002224001717</v>
      </c>
      <c r="X53" s="3">
        <f>CRI!J53*Planck!N53</f>
        <v>76.839683164407361</v>
      </c>
    </row>
    <row r="54" spans="1:24" x14ac:dyDescent="0.25">
      <c r="A54" s="3">
        <f>CRI!C54*Planck!L54</f>
        <v>8.073396561015949</v>
      </c>
      <c r="B54" s="3">
        <f>CRI!C54*Planck!M54</f>
        <v>0.3596587200484182</v>
      </c>
      <c r="C54" s="3">
        <f>CRI!C54*Planck!N54</f>
        <v>39.58110846236216</v>
      </c>
      <c r="D54" s="3">
        <f>CRI!D54*Planck!L54</f>
        <v>4.1912952359316851</v>
      </c>
      <c r="E54" s="3">
        <f>CRI!D54*Planck!M54</f>
        <v>0.18671644189747669</v>
      </c>
      <c r="F54" s="3">
        <f>CRI!D54*Planck!N54</f>
        <v>20.54849035067312</v>
      </c>
      <c r="G54" s="3">
        <f>CRI!E54*Planck!L54</f>
        <v>2.5079061657624013</v>
      </c>
      <c r="H54" s="3">
        <f>CRI!E54*Planck!M54</f>
        <v>0.11172377261078523</v>
      </c>
      <c r="I54" s="3">
        <f>CRI!E54*Planck!N54</f>
        <v>12.29540816064867</v>
      </c>
      <c r="J54" s="3">
        <f>CRI!F54*Planck!L54</f>
        <v>4.6928764690841653</v>
      </c>
      <c r="K54" s="3">
        <f>CRI!F54*Planck!M54</f>
        <v>0.20906119641963372</v>
      </c>
      <c r="L54" s="3">
        <f>CRI!F54*Planck!N54</f>
        <v>23.007571982802855</v>
      </c>
      <c r="M54" s="3">
        <f>CRI!G54*Planck!L54</f>
        <v>11.536368362507046</v>
      </c>
      <c r="N54" s="3">
        <f>CRI!G54*Planck!M54</f>
        <v>0.51392935400961204</v>
      </c>
      <c r="O54" s="3">
        <f>CRI!G54*Planck!N54</f>
        <v>56.558877538983886</v>
      </c>
      <c r="P54" s="3">
        <f>CRI!H54*Planck!L54</f>
        <v>18.342069889048581</v>
      </c>
      <c r="Q54" s="3">
        <f>CRI!H54*Planck!M54</f>
        <v>0.81711400269723622</v>
      </c>
      <c r="R54" s="3">
        <f>CRI!H54*Planck!N54</f>
        <v>89.924909821511321</v>
      </c>
      <c r="S54" s="3">
        <f>CRI!I54*Planck!L54</f>
        <v>19.046344908201032</v>
      </c>
      <c r="T54" s="3">
        <f>CRI!I54*Planck!M54</f>
        <v>0.84848848678656619</v>
      </c>
      <c r="U54" s="3">
        <f>CRI!I54*Planck!N54</f>
        <v>93.377729921419501</v>
      </c>
      <c r="V54" s="3">
        <f>CRI!J54*Planck!L54</f>
        <v>16.445680569184407</v>
      </c>
      <c r="W54" s="3">
        <f>CRI!J54*Planck!M54</f>
        <v>0.73263246505182045</v>
      </c>
      <c r="X54" s="3">
        <f>CRI!J54*Planck!N54</f>
        <v>80.627560089075601</v>
      </c>
    </row>
    <row r="55" spans="1:24" x14ac:dyDescent="0.25">
      <c r="A55" s="3">
        <f>CRI!C55*Planck!L55</f>
        <v>8.4004387396482283</v>
      </c>
      <c r="B55" s="3">
        <f>CRI!C55*Planck!M55</f>
        <v>0.39165297837311103</v>
      </c>
      <c r="C55" s="3">
        <f>CRI!C55*Planck!N55</f>
        <v>41.286167859660736</v>
      </c>
      <c r="D55" s="3">
        <f>CRI!D55*Planck!L55</f>
        <v>4.3834624732125054</v>
      </c>
      <c r="E55" s="3">
        <f>CRI!D55*Planck!M55</f>
        <v>0.20436981762839837</v>
      </c>
      <c r="F55" s="3">
        <f>CRI!D55*Planck!N55</f>
        <v>21.543680405810992</v>
      </c>
      <c r="G55" s="3">
        <f>CRI!E55*Planck!L55</f>
        <v>2.6228914798730565</v>
      </c>
      <c r="H55" s="3">
        <f>CRI!E55*Planck!M55</f>
        <v>0.12228685808912361</v>
      </c>
      <c r="I55" s="3">
        <f>CRI!E55*Planck!N55</f>
        <v>12.890890734624609</v>
      </c>
      <c r="J55" s="3">
        <f>CRI!F55*Planck!L55</f>
        <v>4.9331917833776808</v>
      </c>
      <c r="K55" s="3">
        <f>CRI!F55*Planck!M55</f>
        <v>0.22999980295392705</v>
      </c>
      <c r="L55" s="3">
        <f>CRI!F55*Planck!N55</f>
        <v>24.245469833752864</v>
      </c>
      <c r="M55" s="3">
        <f>CRI!G55*Planck!L55</f>
        <v>12.101230827688294</v>
      </c>
      <c r="N55" s="3">
        <f>CRI!G55*Planck!M55</f>
        <v>0.56419470964954566</v>
      </c>
      <c r="O55" s="3">
        <f>CRI!G55*Planck!N55</f>
        <v>59.474684923583126</v>
      </c>
      <c r="P55" s="3">
        <f>CRI!H55*Planck!L55</f>
        <v>19.233339851726676</v>
      </c>
      <c r="Q55" s="3">
        <f>CRI!H55*Planck!M55</f>
        <v>0.89671445390558735</v>
      </c>
      <c r="R55" s="3">
        <f>CRI!H55*Planck!N55</f>
        <v>94.527312469103478</v>
      </c>
      <c r="S55" s="3">
        <f>CRI!I55*Planck!L55</f>
        <v>19.880080216626883</v>
      </c>
      <c r="T55" s="3">
        <f>CRI!I55*Planck!M55</f>
        <v>0.92686737781797401</v>
      </c>
      <c r="U55" s="3">
        <f>CRI!I55*Planck!N55</f>
        <v>97.705888266682152</v>
      </c>
      <c r="V55" s="3">
        <f>CRI!J55*Planck!L55</f>
        <v>17.135026667828228</v>
      </c>
      <c r="W55" s="3">
        <f>CRI!J55*Planck!M55</f>
        <v>0.79888496743428838</v>
      </c>
      <c r="X55" s="3">
        <f>CRI!J55*Planck!N55</f>
        <v>84.214599881403785</v>
      </c>
    </row>
    <row r="56" spans="1:24" x14ac:dyDescent="0.25">
      <c r="A56" s="3">
        <f>CRI!C56*Planck!L56</f>
        <v>8.71079782155965</v>
      </c>
      <c r="B56" s="3">
        <f>CRI!C56*Planck!M56</f>
        <v>0.42559592562994475</v>
      </c>
      <c r="C56" s="3">
        <f>CRI!C56*Planck!N56</f>
        <v>42.921724821781787</v>
      </c>
      <c r="D56" s="3">
        <f>CRI!D56*Planck!L56</f>
        <v>4.5649370027073761</v>
      </c>
      <c r="E56" s="3">
        <f>CRI!D56*Planck!M56</f>
        <v>0.22303566549335591</v>
      </c>
      <c r="F56" s="3">
        <f>CRI!D56*Planck!N56</f>
        <v>22.493343763992172</v>
      </c>
      <c r="G56" s="3">
        <f>CRI!E56*Planck!L56</f>
        <v>2.7314786983412986</v>
      </c>
      <c r="H56" s="3">
        <f>CRI!E56*Planck!M56</f>
        <v>0.13345576705749984</v>
      </c>
      <c r="I56" s="3">
        <f>CRI!E56*Planck!N56</f>
        <v>13.459131924355972</v>
      </c>
      <c r="J56" s="3">
        <f>CRI!F56*Planck!L56</f>
        <v>5.1673590169990877</v>
      </c>
      <c r="K56" s="3">
        <f>CRI!F56*Planck!M56</f>
        <v>0.25246906069370861</v>
      </c>
      <c r="L56" s="3">
        <f>CRI!F56*Planck!N56</f>
        <v>25.461727654158356</v>
      </c>
      <c r="M56" s="3">
        <f>CRI!G56*Planck!L56</f>
        <v>12.643378796842805</v>
      </c>
      <c r="N56" s="3">
        <f>CRI!G56*Planck!M56</f>
        <v>0.61773566696889315</v>
      </c>
      <c r="O56" s="3">
        <f>CRI!G56*Planck!N56</f>
        <v>62.29918735945045</v>
      </c>
      <c r="P56" s="3">
        <f>CRI!H56*Planck!L56</f>
        <v>20.081981060270891</v>
      </c>
      <c r="Q56" s="3">
        <f>CRI!H56*Planck!M56</f>
        <v>0.98117411205150906</v>
      </c>
      <c r="R56" s="3">
        <f>CRI!H56*Planck!N56</f>
        <v>98.952275394545893</v>
      </c>
      <c r="S56" s="3">
        <f>CRI!I56*Planck!L56</f>
        <v>20.661952564713225</v>
      </c>
      <c r="T56" s="3">
        <f>CRI!I56*Planck!M56</f>
        <v>1.0095106105363207</v>
      </c>
      <c r="U56" s="3">
        <f>CRI!I56*Planck!N56</f>
        <v>101.81003628259408</v>
      </c>
      <c r="V56" s="3">
        <f>CRI!J56*Planck!L56</f>
        <v>17.77332029742626</v>
      </c>
      <c r="W56" s="3">
        <f>CRI!J56*Planck!M56</f>
        <v>0.86837656647003325</v>
      </c>
      <c r="X56" s="3">
        <f>CRI!J56*Planck!N56</f>
        <v>87.576543343412155</v>
      </c>
    </row>
    <row r="57" spans="1:24" x14ac:dyDescent="0.25">
      <c r="A57" s="3">
        <f>CRI!C57*Planck!L57</f>
        <v>9.0051163805361281</v>
      </c>
      <c r="B57" s="3">
        <f>CRI!C57*Planck!M57</f>
        <v>0.46163214565670746</v>
      </c>
      <c r="C57" s="3">
        <f>CRI!C57*Planck!N57</f>
        <v>44.489935101841439</v>
      </c>
      <c r="D57" s="3">
        <f>CRI!D57*Planck!L57</f>
        <v>4.7354491311439979</v>
      </c>
      <c r="E57" s="3">
        <f>CRI!D57*Planck!M57</f>
        <v>0.24275483521602717</v>
      </c>
      <c r="F57" s="3">
        <f>CRI!D57*Planck!N57</f>
        <v>23.395569320795929</v>
      </c>
      <c r="G57" s="3">
        <f>CRI!E57*Planck!L57</f>
        <v>2.8335064473238676</v>
      </c>
      <c r="H57" s="3">
        <f>CRI!E57*Planck!M57</f>
        <v>0.14525494238336051</v>
      </c>
      <c r="I57" s="3">
        <f>CRI!E57*Planck!N57</f>
        <v>13.998988200148382</v>
      </c>
      <c r="J57" s="3">
        <f>CRI!F57*Planck!L57</f>
        <v>5.3953067969591455</v>
      </c>
      <c r="K57" s="3">
        <f>CRI!F57*Planck!M57</f>
        <v>0.27658132864776869</v>
      </c>
      <c r="L57" s="3">
        <f>CRI!F57*Planck!N57</f>
        <v>26.655607668775691</v>
      </c>
      <c r="M57" s="3">
        <f>CRI!G57*Planck!L57</f>
        <v>13.15833815949029</v>
      </c>
      <c r="N57" s="3">
        <f>CRI!G57*Planck!M57</f>
        <v>0.67454007490355095</v>
      </c>
      <c r="O57" s="3">
        <f>CRI!G57*Planck!N57</f>
        <v>65.008999997949346</v>
      </c>
      <c r="P57" s="3">
        <f>CRI!H57*Planck!L57</f>
        <v>20.88255436520878</v>
      </c>
      <c r="Q57" s="3">
        <f>CRI!H57*Planck!M57</f>
        <v>1.0705090274280544</v>
      </c>
      <c r="R57" s="3">
        <f>CRI!H57*Planck!N57</f>
        <v>103.17062536547714</v>
      </c>
      <c r="S57" s="3">
        <f>CRI!I57*Planck!L57</f>
        <v>21.387151403773306</v>
      </c>
      <c r="T57" s="3">
        <f>CRI!I57*Planck!M57</f>
        <v>1.0963763459346803</v>
      </c>
      <c r="U57" s="3">
        <f>CRI!I57*Planck!N57</f>
        <v>105.66359586687342</v>
      </c>
      <c r="V57" s="3">
        <f>CRI!J57*Planck!L57</f>
        <v>18.359569172386156</v>
      </c>
      <c r="W57" s="3">
        <f>CRI!J57*Planck!M57</f>
        <v>0.94117243489492497</v>
      </c>
      <c r="X57" s="3">
        <f>CRI!J57*Planck!N57</f>
        <v>90.705772858495678</v>
      </c>
    </row>
    <row r="58" spans="1:24" x14ac:dyDescent="0.25">
      <c r="A58" s="3">
        <f>CRI!C58*Planck!L58</f>
        <v>9.2871930748393368</v>
      </c>
      <c r="B58" s="3">
        <f>CRI!C58*Planck!M58</f>
        <v>0.50018596933267157</v>
      </c>
      <c r="C58" s="3">
        <f>CRI!C58*Planck!N58</f>
        <v>46.009545013555019</v>
      </c>
      <c r="D58" s="3">
        <f>CRI!D58*Planck!L58</f>
        <v>4.8983424381766003</v>
      </c>
      <c r="E58" s="3">
        <f>CRI!D58*Planck!M58</f>
        <v>0.26381298857675678</v>
      </c>
      <c r="F58" s="3">
        <f>CRI!D58*Planck!N58</f>
        <v>24.266805382959255</v>
      </c>
      <c r="G58" s="3">
        <f>CRI!E58*Planck!L58</f>
        <v>2.9285749220875661</v>
      </c>
      <c r="H58" s="3">
        <f>CRI!E58*Planck!M58</f>
        <v>0.15772602920641479</v>
      </c>
      <c r="I58" s="3">
        <f>CRI!E58*Planck!N58</f>
        <v>14.508409442719291</v>
      </c>
      <c r="J58" s="3">
        <f>CRI!F58*Planck!L58</f>
        <v>5.6124333095897327</v>
      </c>
      <c r="K58" s="3">
        <f>CRI!F58*Planck!M58</f>
        <v>0.3022722121366771</v>
      </c>
      <c r="L58" s="3">
        <f>CRI!F58*Planck!N58</f>
        <v>27.804472342964779</v>
      </c>
      <c r="M58" s="3">
        <f>CRI!G58*Planck!L58</f>
        <v>13.651973232690393</v>
      </c>
      <c r="N58" s="3">
        <f>CRI!G58*Planck!M58</f>
        <v>0.7352625717663418</v>
      </c>
      <c r="O58" s="3">
        <f>CRI!G58*Planck!N58</f>
        <v>67.633037443251709</v>
      </c>
      <c r="P58" s="3">
        <f>CRI!H58*Planck!L58</f>
        <v>21.63133695876186</v>
      </c>
      <c r="Q58" s="3">
        <f>CRI!H58*Planck!M58</f>
        <v>1.1650119855903953</v>
      </c>
      <c r="R58" s="3">
        <f>CRI!H58*Planck!N58</f>
        <v>107.16348454129098</v>
      </c>
      <c r="S58" s="3">
        <f>CRI!I58*Planck!L58</f>
        <v>22.056582084434847</v>
      </c>
      <c r="T58" s="3">
        <f>CRI!I58*Planck!M58</f>
        <v>1.1879146692833815</v>
      </c>
      <c r="U58" s="3">
        <f>CRI!I58*Planck!N58</f>
        <v>109.27018509050775</v>
      </c>
      <c r="V58" s="3">
        <f>CRI!J58*Planck!L58</f>
        <v>18.89532586716772</v>
      </c>
      <c r="W58" s="3">
        <f>CRI!J58*Planck!M58</f>
        <v>1.0176569829619364</v>
      </c>
      <c r="X58" s="3">
        <f>CRI!J58*Planck!N58</f>
        <v>93.609052705764185</v>
      </c>
    </row>
    <row r="59" spans="1:24" x14ac:dyDescent="0.25">
      <c r="A59" s="3">
        <f>CRI!C59*Planck!L59</f>
        <v>9.5491111477804402</v>
      </c>
      <c r="B59" s="3">
        <f>CRI!C59*Planck!M59</f>
        <v>0.54090725826502306</v>
      </c>
      <c r="C59" s="3">
        <f>CRI!C59*Planck!N59</f>
        <v>47.442802752626378</v>
      </c>
      <c r="D59" s="3">
        <f>CRI!D59*Planck!L59</f>
        <v>5.0534673014865765</v>
      </c>
      <c r="E59" s="3">
        <f>CRI!D59*Planck!M59</f>
        <v>0.28625252135790707</v>
      </c>
      <c r="F59" s="3">
        <f>CRI!D59*Planck!N59</f>
        <v>25.107117164198211</v>
      </c>
      <c r="G59" s="3">
        <f>CRI!E59*Planck!L59</f>
        <v>3.0163786836346693</v>
      </c>
      <c r="H59" s="3">
        <f>CRI!E59*Planck!M59</f>
        <v>0.17086209369687008</v>
      </c>
      <c r="I59" s="3">
        <f>CRI!E59*Planck!N59</f>
        <v>14.986259631941694</v>
      </c>
      <c r="J59" s="3">
        <f>CRI!F59*Planck!L59</f>
        <v>5.817892036380294</v>
      </c>
      <c r="K59" s="3">
        <f>CRI!F59*Planck!M59</f>
        <v>0.32955318893862073</v>
      </c>
      <c r="L59" s="3">
        <f>CRI!F59*Planck!N59</f>
        <v>28.905004879142339</v>
      </c>
      <c r="M59" s="3">
        <f>CRI!G59*Planck!L59</f>
        <v>14.119131454766665</v>
      </c>
      <c r="N59" s="3">
        <f>CRI!G59*Planck!M59</f>
        <v>0.79977503309891118</v>
      </c>
      <c r="O59" s="3">
        <f>CRI!G59*Planck!N59</f>
        <v>70.148012551157223</v>
      </c>
      <c r="P59" s="3">
        <f>CRI!H59*Planck!L59</f>
        <v>22.329466310084594</v>
      </c>
      <c r="Q59" s="3">
        <f>CRI!H59*Planck!M59</f>
        <v>1.2648476086820357</v>
      </c>
      <c r="R59" s="3">
        <f>CRI!H59*Planck!N59</f>
        <v>110.93937952193551</v>
      </c>
      <c r="S59" s="3">
        <f>CRI!I59*Planck!L59</f>
        <v>22.664160383200223</v>
      </c>
      <c r="T59" s="3">
        <f>CRI!I59*Planck!M59</f>
        <v>1.2838062793525102</v>
      </c>
      <c r="U59" s="3">
        <f>CRI!I59*Planck!N59</f>
        <v>112.60223846739753</v>
      </c>
      <c r="V59" s="3">
        <f>CRI!J59*Planck!L59</f>
        <v>19.370935984766206</v>
      </c>
      <c r="W59" s="3">
        <f>CRI!J59*Planck!M59</f>
        <v>1.0972623222615439</v>
      </c>
      <c r="X59" s="3">
        <f>CRI!J59*Planck!N59</f>
        <v>96.240527608962552</v>
      </c>
    </row>
    <row r="60" spans="1:24" x14ac:dyDescent="0.25">
      <c r="A60" s="3">
        <f>CRI!C60*Planck!L60</f>
        <v>9.7913764697885135</v>
      </c>
      <c r="B60" s="3">
        <f>CRI!C60*Planck!M60</f>
        <v>0.58367705823840343</v>
      </c>
      <c r="C60" s="3">
        <f>CRI!C60*Planck!N60</f>
        <v>48.79331287679139</v>
      </c>
      <c r="D60" s="3">
        <f>CRI!D60*Planck!L60</f>
        <v>5.1968960899007497</v>
      </c>
      <c r="E60" s="3">
        <f>CRI!D60*Planck!M60</f>
        <v>0.30979393255721149</v>
      </c>
      <c r="F60" s="3">
        <f>CRI!D60*Planck!N60</f>
        <v>25.897663896910505</v>
      </c>
      <c r="G60" s="3">
        <f>CRI!E60*Planck!L60</f>
        <v>3.0969258331653444</v>
      </c>
      <c r="H60" s="3">
        <f>CRI!E60*Planck!M60</f>
        <v>0.18461189450348112</v>
      </c>
      <c r="I60" s="3">
        <f>CRI!E60*Planck!N60</f>
        <v>15.432893587546669</v>
      </c>
      <c r="J60" s="3">
        <f>CRI!F60*Planck!L60</f>
        <v>6.0156723718198064</v>
      </c>
      <c r="K60" s="3">
        <f>CRI!F60*Planck!M60</f>
        <v>0.35860228274785788</v>
      </c>
      <c r="L60" s="3">
        <f>CRI!F60*Planck!N60</f>
        <v>29.977867270056407</v>
      </c>
      <c r="M60" s="3">
        <f>CRI!G60*Planck!L60</f>
        <v>14.559793780032141</v>
      </c>
      <c r="N60" s="3">
        <f>CRI!G60*Planck!M60</f>
        <v>0.86792879717253058</v>
      </c>
      <c r="O60" s="3">
        <f>CRI!G60*Planck!N60</f>
        <v>72.555740811589274</v>
      </c>
      <c r="P60" s="3">
        <f>CRI!H60*Planck!L60</f>
        <v>22.976644263593844</v>
      </c>
      <c r="Q60" s="3">
        <f>CRI!H60*Planck!M60</f>
        <v>1.3696685214121285</v>
      </c>
      <c r="R60" s="3">
        <f>CRI!H60*Planck!N60</f>
        <v>114.49938584952433</v>
      </c>
      <c r="S60" s="3">
        <f>CRI!I60*Planck!L60</f>
        <v>23.20573192796498</v>
      </c>
      <c r="T60" s="3">
        <f>CRI!I60*Planck!M60</f>
        <v>1.3833247437452629</v>
      </c>
      <c r="U60" s="3">
        <f>CRI!I60*Planck!N60</f>
        <v>115.6409971560004</v>
      </c>
      <c r="V60" s="3">
        <f>CRI!J60*Planck!L60</f>
        <v>19.794871147328081</v>
      </c>
      <c r="W60" s="3">
        <f>CRI!J60*Planck!M60</f>
        <v>1.1799987667852645</v>
      </c>
      <c r="X60" s="3">
        <f>CRI!J60*Planck!N60</f>
        <v>98.643673259579131</v>
      </c>
    </row>
    <row r="61" spans="1:24" x14ac:dyDescent="0.25">
      <c r="A61" s="3">
        <f>CRI!C61*Planck!L61</f>
        <v>10.010162197142739</v>
      </c>
      <c r="B61" s="3">
        <f>CRI!C61*Planck!M61</f>
        <v>0.62809740928390212</v>
      </c>
      <c r="C61" s="3">
        <f>CRI!C61*Planck!N61</f>
        <v>50.043121085375155</v>
      </c>
      <c r="D61" s="3">
        <f>CRI!D61*Planck!L61</f>
        <v>5.3329627670678015</v>
      </c>
      <c r="E61" s="3">
        <f>CRI!D61*Planck!M61</f>
        <v>0.3346219603473457</v>
      </c>
      <c r="F61" s="3">
        <f>CRI!D61*Planck!N61</f>
        <v>26.660717003401601</v>
      </c>
      <c r="G61" s="3">
        <f>CRI!E61*Planck!L61</f>
        <v>3.1702465960582207</v>
      </c>
      <c r="H61" s="3">
        <f>CRI!E61*Planck!M61</f>
        <v>0.19892022072765661</v>
      </c>
      <c r="I61" s="3">
        <f>CRI!E61*Planck!N61</f>
        <v>15.848797567168702</v>
      </c>
      <c r="J61" s="3">
        <f>CRI!F61*Planck!L61</f>
        <v>6.2058662818728729</v>
      </c>
      <c r="K61" s="3">
        <f>CRI!F61*Planck!M61</f>
        <v>0.38939314441071415</v>
      </c>
      <c r="L61" s="3">
        <f>CRI!F61*Planck!N61</f>
        <v>31.024564004772706</v>
      </c>
      <c r="M61" s="3">
        <f>CRI!G61*Planck!L61</f>
        <v>14.965301054817301</v>
      </c>
      <c r="N61" s="3">
        <f>CRI!G61*Planck!M61</f>
        <v>0.93901243921576005</v>
      </c>
      <c r="O61" s="3">
        <f>CRI!G61*Planck!N61</f>
        <v>74.815008789675829</v>
      </c>
      <c r="P61" s="3">
        <f>CRI!H61*Planck!L61</f>
        <v>23.572737703293178</v>
      </c>
      <c r="Q61" s="3">
        <f>CRI!H61*Planck!M61</f>
        <v>1.4790944631640002</v>
      </c>
      <c r="R61" s="3">
        <f>CRI!H61*Planck!N61</f>
        <v>117.84557971861878</v>
      </c>
      <c r="S61" s="3">
        <f>CRI!I61*Planck!L61</f>
        <v>23.689993399311771</v>
      </c>
      <c r="T61" s="3">
        <f>CRI!I61*Planck!M61</f>
        <v>1.4864517863963931</v>
      </c>
      <c r="U61" s="3">
        <f>CRI!I61*Planck!N61</f>
        <v>118.43176812178804</v>
      </c>
      <c r="V61" s="3">
        <f>CRI!J61*Planck!L61</f>
        <v>20.163636911641532</v>
      </c>
      <c r="W61" s="3">
        <f>CRI!J61*Planck!M61</f>
        <v>1.2651871025185064</v>
      </c>
      <c r="X61" s="3">
        <f>CRI!J61*Planck!N61</f>
        <v>100.80269466351272</v>
      </c>
    </row>
    <row r="62" spans="1:24" x14ac:dyDescent="0.25">
      <c r="A62" s="3">
        <f>CRI!C62*Planck!L62</f>
        <v>10.196869890288037</v>
      </c>
      <c r="B62" s="3">
        <f>CRI!C62*Planck!M62</f>
        <v>0.67338924852597004</v>
      </c>
      <c r="C62" s="3">
        <f>CRI!C62*Planck!N62</f>
        <v>51.150061762164405</v>
      </c>
      <c r="D62" s="3">
        <f>CRI!D62*Planck!L62</f>
        <v>5.4531086804583841</v>
      </c>
      <c r="E62" s="3">
        <f>CRI!D62*Planck!M62</f>
        <v>0.36011685899432305</v>
      </c>
      <c r="F62" s="3">
        <f>CRI!D62*Planck!N62</f>
        <v>27.354163464114006</v>
      </c>
      <c r="G62" s="3">
        <f>CRI!E62*Planck!L62</f>
        <v>3.236397834743594</v>
      </c>
      <c r="H62" s="3">
        <f>CRI!E62*Planck!M62</f>
        <v>0.21372789192346003</v>
      </c>
      <c r="I62" s="3">
        <f>CRI!E62*Planck!N62</f>
        <v>16.234584820165221</v>
      </c>
      <c r="J62" s="3">
        <f>CRI!F62*Planck!L62</f>
        <v>6.3841272356585961</v>
      </c>
      <c r="K62" s="3">
        <f>CRI!F62*Planck!M62</f>
        <v>0.42160022516408552</v>
      </c>
      <c r="L62" s="3">
        <f>CRI!F62*Planck!N62</f>
        <v>32.024386494572497</v>
      </c>
      <c r="M62" s="3">
        <f>CRI!G62*Planck!L62</f>
        <v>15.339639052346348</v>
      </c>
      <c r="N62" s="3">
        <f>CRI!G62*Planck!M62</f>
        <v>1.0130116521303723</v>
      </c>
      <c r="O62" s="3">
        <f>CRI!G62*Planck!N62</f>
        <v>76.947484216125574</v>
      </c>
      <c r="P62" s="3">
        <f>CRI!H62*Planck!L62</f>
        <v>24.117814001376921</v>
      </c>
      <c r="Q62" s="3">
        <f>CRI!H62*Planck!M62</f>
        <v>1.5927119617309899</v>
      </c>
      <c r="R62" s="3">
        <f>CRI!H62*Planck!N62</f>
        <v>120.98101564616277</v>
      </c>
      <c r="S62" s="3">
        <f>CRI!I62*Planck!L62</f>
        <v>24.117814001376921</v>
      </c>
      <c r="T62" s="3">
        <f>CRI!I62*Planck!M62</f>
        <v>1.5927119617309899</v>
      </c>
      <c r="U62" s="3">
        <f>CRI!I62*Planck!N62</f>
        <v>120.98101564616277</v>
      </c>
      <c r="V62" s="3">
        <f>CRI!J62*Planck!L62</f>
        <v>20.482408214404664</v>
      </c>
      <c r="W62" s="3">
        <f>CRI!J62*Planck!M62</f>
        <v>1.3526340557347745</v>
      </c>
      <c r="X62" s="3">
        <f>CRI!J62*Planck!N62</f>
        <v>102.74490667008676</v>
      </c>
    </row>
    <row r="63" spans="1:24" x14ac:dyDescent="0.25">
      <c r="A63" s="3">
        <f>CRI!C63*Planck!L63</f>
        <v>10.298450725545811</v>
      </c>
      <c r="B63" s="3">
        <f>CRI!C63*Planck!M63</f>
        <v>0.71566623440496557</v>
      </c>
      <c r="C63" s="3">
        <f>CRI!C63*Planck!N63</f>
        <v>51.847076008497112</v>
      </c>
      <c r="D63" s="3">
        <f>CRI!D63*Planck!L63</f>
        <v>5.533227777528321</v>
      </c>
      <c r="E63" s="3">
        <f>CRI!D63*Planck!M63</f>
        <v>0.38451844779193967</v>
      </c>
      <c r="F63" s="3">
        <f>CRI!D63*Planck!N63</f>
        <v>27.856780480797401</v>
      </c>
      <c r="G63" s="3">
        <f>CRI!E63*Planck!L63</f>
        <v>3.2786171084380467</v>
      </c>
      <c r="H63" s="3">
        <f>CRI!E63*Planck!M63</f>
        <v>0.22783966468191227</v>
      </c>
      <c r="I63" s="3">
        <f>CRI!E63*Planck!N63</f>
        <v>16.506046875797161</v>
      </c>
      <c r="J63" s="3">
        <f>CRI!F63*Planck!L63</f>
        <v>6.521304166372663</v>
      </c>
      <c r="K63" s="3">
        <f>CRI!F63*Planck!M63</f>
        <v>0.45318245632621457</v>
      </c>
      <c r="L63" s="3">
        <f>CRI!F63*Planck!N63</f>
        <v>32.831205566654077</v>
      </c>
      <c r="M63" s="3">
        <f>CRI!G63*Planck!L63</f>
        <v>15.593641918488904</v>
      </c>
      <c r="N63" s="3">
        <f>CRI!G63*Planck!M63</f>
        <v>1.0836428983227391</v>
      </c>
      <c r="O63" s="3">
        <f>CRI!G63*Planck!N63</f>
        <v>78.505472264065403</v>
      </c>
      <c r="P63" s="3">
        <f>CRI!H63*Planck!L63</f>
        <v>24.495311930713846</v>
      </c>
      <c r="Q63" s="3">
        <f>CRI!H63*Planck!M63</f>
        <v>1.7022431933906159</v>
      </c>
      <c r="R63" s="3">
        <f>CRI!H63*Planck!N63</f>
        <v>123.32052008301056</v>
      </c>
      <c r="S63" s="3">
        <f>CRI!I63*Planck!L63</f>
        <v>24.360574241325981</v>
      </c>
      <c r="T63" s="3">
        <f>CRI!I63*Planck!M63</f>
        <v>1.6928799194995785</v>
      </c>
      <c r="U63" s="3">
        <f>CRI!I63*Planck!N63</f>
        <v>122.64218938948466</v>
      </c>
      <c r="V63" s="3">
        <f>CRI!J63*Planck!L63</f>
        <v>20.646305270533837</v>
      </c>
      <c r="W63" s="3">
        <f>CRI!J63*Planck!M63</f>
        <v>1.4347656692366448</v>
      </c>
      <c r="X63" s="3">
        <f>CRI!J63*Planck!N63</f>
        <v>103.94287327128706</v>
      </c>
    </row>
    <row r="64" spans="1:24" x14ac:dyDescent="0.25">
      <c r="A64" s="3">
        <f>CRI!C64*Planck!L64</f>
        <v>10.367960385767317</v>
      </c>
      <c r="B64" s="3">
        <f>CRI!C64*Planck!M64</f>
        <v>0.75832621858678262</v>
      </c>
      <c r="C64" s="3">
        <f>CRI!C64*Planck!N64</f>
        <v>52.399030442981541</v>
      </c>
      <c r="D64" s="3">
        <f>CRI!D64*Planck!L64</f>
        <v>5.6016038161282262</v>
      </c>
      <c r="E64" s="3">
        <f>CRI!D64*Planck!M64</f>
        <v>0.40970864874609886</v>
      </c>
      <c r="F64" s="3">
        <f>CRI!D64*Planck!N64</f>
        <v>28.310159179789501</v>
      </c>
      <c r="G64" s="3">
        <f>CRI!E64*Planck!L64</f>
        <v>3.3137526627014631</v>
      </c>
      <c r="H64" s="3">
        <f>CRI!E64*Planck!M64</f>
        <v>0.24237221522257063</v>
      </c>
      <c r="I64" s="3">
        <f>CRI!E64*Planck!N64</f>
        <v>16.747500973457321</v>
      </c>
      <c r="J64" s="3">
        <f>CRI!F64*Planck!L64</f>
        <v>6.6502022614488263</v>
      </c>
      <c r="K64" s="3">
        <f>CRI!F64*Planck!M64</f>
        <v>0.48640451411104924</v>
      </c>
      <c r="L64" s="3">
        <f>CRI!F64*Planck!N64</f>
        <v>33.609710857691745</v>
      </c>
      <c r="M64" s="3">
        <f>CRI!G64*Planck!L64</f>
        <v>15.815225036783421</v>
      </c>
      <c r="N64" s="3">
        <f>CRI!G64*Planck!M64</f>
        <v>1.156746298404707</v>
      </c>
      <c r="O64" s="3">
        <f>CRI!G64*Planck!N64</f>
        <v>79.929169029486729</v>
      </c>
      <c r="P64" s="3">
        <f>CRI!H64*Planck!L64</f>
        <v>24.821369259796711</v>
      </c>
      <c r="Q64" s="3">
        <f>CRI!H64*Planck!M64</f>
        <v>1.8154674970370084</v>
      </c>
      <c r="R64" s="3">
        <f>CRI!H64*Planck!N64</f>
        <v>125.44566482584196</v>
      </c>
      <c r="S64" s="3">
        <f>CRI!I64*Planck!L64</f>
        <v>24.544466640036728</v>
      </c>
      <c r="T64" s="3">
        <f>CRI!I64*Planck!M64</f>
        <v>1.7952144763129305</v>
      </c>
      <c r="U64" s="3">
        <f>CRI!I64*Planck!N64</f>
        <v>124.04621611436129</v>
      </c>
      <c r="V64" s="3">
        <f>CRI!J64*Planck!L64</f>
        <v>20.754078320371356</v>
      </c>
      <c r="W64" s="3">
        <f>CRI!J64*Planck!M64</f>
        <v>1.5179805041062917</v>
      </c>
      <c r="X64" s="3">
        <f>CRI!J64*Planck!N64</f>
        <v>104.88982801458477</v>
      </c>
    </row>
    <row r="65" spans="1:24" x14ac:dyDescent="0.25">
      <c r="A65" s="3">
        <f>CRI!C65*Planck!L65</f>
        <v>10.41202358638019</v>
      </c>
      <c r="B65" s="3">
        <f>CRI!C65*Planck!M65</f>
        <v>0.80195097523543812</v>
      </c>
      <c r="C65" s="3">
        <f>CRI!C65*Planck!N65</f>
        <v>52.839464648544322</v>
      </c>
      <c r="D65" s="3">
        <f>CRI!D65*Planck!L65</f>
        <v>5.6547269697359432</v>
      </c>
      <c r="E65" s="3">
        <f>CRI!D65*Planck!M65</f>
        <v>0.43553625963754006</v>
      </c>
      <c r="F65" s="3">
        <f>CRI!D65*Planck!N65</f>
        <v>28.696894828914793</v>
      </c>
      <c r="G65" s="3">
        <f>CRI!E65*Planck!L65</f>
        <v>3.3424701926374403</v>
      </c>
      <c r="H65" s="3">
        <f>CRI!E65*Planck!M65</f>
        <v>0.25744248545376863</v>
      </c>
      <c r="I65" s="3">
        <f>CRI!E65*Planck!N65</f>
        <v>16.962537024378783</v>
      </c>
      <c r="J65" s="3">
        <f>CRI!F65*Planck!L65</f>
        <v>6.7719361848092801</v>
      </c>
      <c r="K65" s="3">
        <f>CRI!F65*Planck!M65</f>
        <v>0.52158552874811481</v>
      </c>
      <c r="L65" s="3">
        <f>CRI!F65*Planck!N65</f>
        <v>34.366564738433183</v>
      </c>
      <c r="M65" s="3">
        <f>CRI!G65*Planck!L65</f>
        <v>16.002648388038153</v>
      </c>
      <c r="N65" s="3">
        <f>CRI!G65*Planck!M65</f>
        <v>1.2325499817272894</v>
      </c>
      <c r="O65" s="3">
        <f>CRI!G65*Planck!N65</f>
        <v>81.211050548224449</v>
      </c>
      <c r="P65" s="3">
        <f>CRI!H65*Planck!L65</f>
        <v>25.105156255111076</v>
      </c>
      <c r="Q65" s="3">
        <f>CRI!H65*Planck!M65</f>
        <v>1.9336399284150869</v>
      </c>
      <c r="R65" s="3">
        <f>CRI!H65*Planck!N65</f>
        <v>127.40491849954641</v>
      </c>
      <c r="S65" s="3">
        <f>CRI!I65*Planck!L65</f>
        <v>24.674755983730368</v>
      </c>
      <c r="T65" s="3">
        <f>CRI!I65*Planck!M65</f>
        <v>1.9004898001511772</v>
      </c>
      <c r="U65" s="3">
        <f>CRI!I65*Planck!N65</f>
        <v>125.22070140325656</v>
      </c>
      <c r="V65" s="3">
        <f>CRI!J65*Planck!L65</f>
        <v>20.82404717276038</v>
      </c>
      <c r="W65" s="3">
        <f>CRI!J65*Planck!M65</f>
        <v>1.6039019504708762</v>
      </c>
      <c r="X65" s="3">
        <f>CRI!J65*Planck!N65</f>
        <v>105.67892929708864</v>
      </c>
    </row>
    <row r="66" spans="1:24" x14ac:dyDescent="0.25">
      <c r="A66" s="3">
        <f>CRI!C66*Planck!L66</f>
        <v>10.44216034742694</v>
      </c>
      <c r="B66" s="3">
        <f>CRI!C66*Planck!M66</f>
        <v>0.84757892091600329</v>
      </c>
      <c r="C66" s="3">
        <f>CRI!C66*Planck!N66</f>
        <v>53.227205852821683</v>
      </c>
      <c r="D66" s="3">
        <f>CRI!D66*Planck!L66</f>
        <v>5.7028487195439848</v>
      </c>
      <c r="E66" s="3">
        <f>CRI!D66*Planck!M66</f>
        <v>0.4628940949991594</v>
      </c>
      <c r="F66" s="3">
        <f>CRI!D66*Planck!N66</f>
        <v>29.069339355382084</v>
      </c>
      <c r="G66" s="3">
        <f>CRI!E66*Planck!L66</f>
        <v>3.3654644828351725</v>
      </c>
      <c r="H66" s="3">
        <f>CRI!E66*Planck!M66</f>
        <v>0.27317113124445136</v>
      </c>
      <c r="I66" s="3">
        <f>CRI!E66*Planck!N66</f>
        <v>17.154905197598158</v>
      </c>
      <c r="J66" s="3">
        <f>CRI!F66*Planck!L66</f>
        <v>6.8876766265147236</v>
      </c>
      <c r="K66" s="3">
        <f>CRI!F66*Planck!M66</f>
        <v>0.55906530147837041</v>
      </c>
      <c r="L66" s="3">
        <f>CRI!F66*Planck!N66</f>
        <v>35.108805979741987</v>
      </c>
      <c r="M66" s="3">
        <f>CRI!G66*Planck!L66</f>
        <v>16.168060193565687</v>
      </c>
      <c r="N66" s="3">
        <f>CRI!G66*Planck!M66</f>
        <v>1.3123440510606728</v>
      </c>
      <c r="O66" s="3">
        <f>CRI!G66*Planck!N66</f>
        <v>82.414044558872249</v>
      </c>
      <c r="P66" s="3">
        <f>CRI!H66*Planck!L66</f>
        <v>25.342408578280743</v>
      </c>
      <c r="Q66" s="3">
        <f>CRI!H66*Planck!M66</f>
        <v>2.0570160389736292</v>
      </c>
      <c r="R66" s="3">
        <f>CRI!H66*Planck!N66</f>
        <v>129.17878612492748</v>
      </c>
      <c r="S66" s="3">
        <f>CRI!I66*Planck!L66</f>
        <v>24.756909962773804</v>
      </c>
      <c r="T66" s="3">
        <f>CRI!I66*Planck!M66</f>
        <v>2.0094917462776767</v>
      </c>
      <c r="U66" s="3">
        <f>CRI!I66*Planck!N66</f>
        <v>126.1943026179481</v>
      </c>
      <c r="V66" s="3">
        <f>CRI!J66*Planck!L66</f>
        <v>20.852049117621213</v>
      </c>
      <c r="W66" s="3">
        <f>CRI!J66*Planck!M66</f>
        <v>1.6925383926282926</v>
      </c>
      <c r="X66" s="3">
        <f>CRI!J66*Planck!N66</f>
        <v>106.28991261470749</v>
      </c>
    </row>
    <row r="67" spans="1:24" x14ac:dyDescent="0.25">
      <c r="A67" s="3">
        <f>CRI!C67*Planck!L67</f>
        <v>10.474834317339607</v>
      </c>
      <c r="B67" s="3">
        <f>CRI!C67*Planck!M67</f>
        <v>0.89682831309751276</v>
      </c>
      <c r="C67" s="3">
        <f>CRI!C67*Planck!N67</f>
        <v>53.647186272739127</v>
      </c>
      <c r="D67" s="3">
        <f>CRI!D67*Planck!L67</f>
        <v>5.7472542272128813</v>
      </c>
      <c r="E67" s="3">
        <f>CRI!D67*Planck!M67</f>
        <v>0.49206509214199812</v>
      </c>
      <c r="F67" s="3">
        <f>CRI!D67*Planck!N67</f>
        <v>29.434739370883417</v>
      </c>
      <c r="G67" s="3">
        <f>CRI!E67*Planck!L67</f>
        <v>3.3834641821495186</v>
      </c>
      <c r="H67" s="3">
        <f>CRI!E67*Planck!M67</f>
        <v>0.28968348166424079</v>
      </c>
      <c r="I67" s="3">
        <f>CRI!E67*Planck!N67</f>
        <v>17.328515919955557</v>
      </c>
      <c r="J67" s="3">
        <f>CRI!F67*Planck!L67</f>
        <v>6.9986724863640735</v>
      </c>
      <c r="K67" s="3">
        <f>CRI!F67*Planck!M67</f>
        <v>0.59920829768904604</v>
      </c>
      <c r="L67" s="3">
        <f>CRI!F67*Planck!N67</f>
        <v>35.843916491962865</v>
      </c>
      <c r="M67" s="3">
        <f>CRI!G67*Planck!L67</f>
        <v>16.314786193378502</v>
      </c>
      <c r="N67" s="3">
        <f>CRI!G67*Planck!M67</f>
        <v>1.3968299389837364</v>
      </c>
      <c r="O67" s="3">
        <f>CRI!G67*Planck!N67</f>
        <v>83.556679504443238</v>
      </c>
      <c r="P67" s="3">
        <f>CRI!H67*Planck!L67</f>
        <v>25.538202251566918</v>
      </c>
      <c r="Q67" s="3">
        <f>CRI!H67*Planck!M67</f>
        <v>2.1865150465342014</v>
      </c>
      <c r="R67" s="3">
        <f>CRI!H67*Planck!N67</f>
        <v>130.79468865610292</v>
      </c>
      <c r="S67" s="3">
        <f>CRI!I67*Planck!L67</f>
        <v>24.796621060958806</v>
      </c>
      <c r="T67" s="3">
        <f>CRI!I67*Planck!M67</f>
        <v>2.1230227765803953</v>
      </c>
      <c r="U67" s="3">
        <f>CRI!I67*Planck!N67</f>
        <v>126.99665776953732</v>
      </c>
      <c r="V67" s="3">
        <f>CRI!J67*Planck!L67</f>
        <v>20.856970985853199</v>
      </c>
      <c r="W67" s="3">
        <f>CRI!J67*Planck!M67</f>
        <v>1.7857200924507997</v>
      </c>
      <c r="X67" s="3">
        <f>CRI!J67*Planck!N67</f>
        <v>106.81961868465756</v>
      </c>
    </row>
    <row r="68" spans="1:24" x14ac:dyDescent="0.25">
      <c r="A68" s="3">
        <f>CRI!C68*Planck!L68</f>
        <v>10.501992670208864</v>
      </c>
      <c r="B68" s="3">
        <f>CRI!C68*Planck!M68</f>
        <v>0.94934022673848084</v>
      </c>
      <c r="C68" s="3">
        <f>CRI!C68*Planck!N68</f>
        <v>54.059360140101717</v>
      </c>
      <c r="D68" s="3">
        <f>CRI!D68*Planck!L68</f>
        <v>5.7930796962383857</v>
      </c>
      <c r="E68" s="3">
        <f>CRI!D68*Planck!M68</f>
        <v>0.52367238914018988</v>
      </c>
      <c r="F68" s="3">
        <f>CRI!D68*Planck!N68</f>
        <v>29.820072385656459</v>
      </c>
      <c r="G68" s="3">
        <f>CRI!E68*Planck!L68</f>
        <v>3.4013986007632608</v>
      </c>
      <c r="H68" s="3">
        <f>CRI!E68*Planck!M68</f>
        <v>0.30747350719797495</v>
      </c>
      <c r="I68" s="3">
        <f>CRI!E68*Planck!N68</f>
        <v>17.508813585473792</v>
      </c>
      <c r="J68" s="3">
        <f>CRI!F68*Planck!L68</f>
        <v>7.1099002215680747</v>
      </c>
      <c r="K68" s="3">
        <f>CRI!F68*Planck!M68</f>
        <v>0.6427079603262732</v>
      </c>
      <c r="L68" s="3">
        <f>CRI!F68*Planck!N68</f>
        <v>36.598450285367925</v>
      </c>
      <c r="M68" s="3">
        <f>CRI!G68*Planck!L68</f>
        <v>16.443970800406792</v>
      </c>
      <c r="N68" s="3">
        <f>CRI!G68*Planck!M68</f>
        <v>1.4864724684509485</v>
      </c>
      <c r="O68" s="3">
        <f>CRI!G68*Planck!N68</f>
        <v>84.64589221759833</v>
      </c>
      <c r="P68" s="3">
        <f>CRI!H68*Planck!L68</f>
        <v>25.698939086204501</v>
      </c>
      <c r="Q68" s="3">
        <f>CRI!H68*Planck!M68</f>
        <v>2.3230864298966014</v>
      </c>
      <c r="R68" s="3">
        <f>CRI!H68*Planck!N68</f>
        <v>132.28615243853866</v>
      </c>
      <c r="S68" s="3">
        <f>CRI!I68*Planck!L68</f>
        <v>24.786936178202311</v>
      </c>
      <c r="T68" s="3">
        <f>CRI!I68*Planck!M68</f>
        <v>2.2406448328913986</v>
      </c>
      <c r="U68" s="3">
        <f>CRI!I68*Planck!N68</f>
        <v>127.59158682601763</v>
      </c>
      <c r="V68" s="3">
        <f>CRI!J68*Planck!L68</f>
        <v>20.836474602213244</v>
      </c>
      <c r="W68" s="3">
        <f>CRI!J68*Planck!M68</f>
        <v>1.8835381193331486</v>
      </c>
      <c r="X68" s="3">
        <f>CRI!J68*Planck!N68</f>
        <v>107.25645312688323</v>
      </c>
    </row>
    <row r="69" spans="1:24" x14ac:dyDescent="0.25">
      <c r="A69" s="3">
        <f>CRI!C69*Planck!L69</f>
        <v>10.524522846377289</v>
      </c>
      <c r="B69" s="3">
        <f>CRI!C69*Planck!M69</f>
        <v>1.0052943377869901</v>
      </c>
      <c r="C69" s="3">
        <f>CRI!C69*Planck!N69</f>
        <v>54.468743175222869</v>
      </c>
      <c r="D69" s="3">
        <f>CRI!D69*Planck!L69</f>
        <v>5.8360718443342146</v>
      </c>
      <c r="E69" s="3">
        <f>CRI!D69*Planck!M69</f>
        <v>0.55745709954411549</v>
      </c>
      <c r="F69" s="3">
        <f>CRI!D69*Planck!N69</f>
        <v>30.20407700009034</v>
      </c>
      <c r="G69" s="3">
        <f>CRI!E69*Planck!L69</f>
        <v>3.4195368999975861</v>
      </c>
      <c r="H69" s="3">
        <f>CRI!E69*Planck!M69</f>
        <v>0.32663153794231553</v>
      </c>
      <c r="I69" s="3">
        <f>CRI!E69*Planck!N69</f>
        <v>17.697512742658851</v>
      </c>
      <c r="J69" s="3">
        <f>CRI!F69*Planck!L69</f>
        <v>7.2169489553837183</v>
      </c>
      <c r="K69" s="3">
        <f>CRI!F69*Planck!M69</f>
        <v>0.68935742045942983</v>
      </c>
      <c r="L69" s="3">
        <f>CRI!F69*Planck!N69</f>
        <v>37.350685147194056</v>
      </c>
      <c r="M69" s="3">
        <f>CRI!G69*Planck!L69</f>
        <v>16.561195081843696</v>
      </c>
      <c r="N69" s="3">
        <f>CRI!G69*Planck!M69</f>
        <v>1.5819126325992086</v>
      </c>
      <c r="O69" s="3">
        <f>CRI!G69*Planck!N69</f>
        <v>85.711009872358687</v>
      </c>
      <c r="P69" s="3">
        <f>CRI!H69*Planck!L69</f>
        <v>25.826134076925833</v>
      </c>
      <c r="Q69" s="3">
        <f>CRI!H69*Planck!M69</f>
        <v>2.4668924884702026</v>
      </c>
      <c r="R69" s="3">
        <f>CRI!H69*Planck!N69</f>
        <v>133.66088750799372</v>
      </c>
      <c r="S69" s="3">
        <f>CRI!I69*Planck!L69</f>
        <v>24.739159864511866</v>
      </c>
      <c r="T69" s="3">
        <f>CRI!I69*Planck!M69</f>
        <v>2.3630655466686208</v>
      </c>
      <c r="U69" s="3">
        <f>CRI!I69*Planck!N69</f>
        <v>128.03534798679382</v>
      </c>
      <c r="V69" s="3">
        <f>CRI!J69*Planck!L69</f>
        <v>20.787798671745215</v>
      </c>
      <c r="W69" s="3">
        <f>CRI!J69*Planck!M69</f>
        <v>1.985634560806218</v>
      </c>
      <c r="X69" s="3">
        <f>CRI!J69*Planck!N69</f>
        <v>107.58542534964234</v>
      </c>
    </row>
    <row r="70" spans="1:24" x14ac:dyDescent="0.25">
      <c r="A70" s="3">
        <f>CRI!C70*Planck!L70</f>
        <v>10.530676718111215</v>
      </c>
      <c r="B70" s="3">
        <f>CRI!C70*Planck!M70</f>
        <v>1.0635500158776583</v>
      </c>
      <c r="C70" s="3">
        <f>CRI!C70*Planck!N70</f>
        <v>54.814741638147929</v>
      </c>
      <c r="D70" s="3">
        <f>CRI!D70*Planck!L70</f>
        <v>5.8820416983593704</v>
      </c>
      <c r="E70" s="3">
        <f>CRI!D70*Planck!M70</f>
        <v>0.59405921472492107</v>
      </c>
      <c r="F70" s="3">
        <f>CRI!D70*Planck!N70</f>
        <v>30.617462166117239</v>
      </c>
      <c r="G70" s="3">
        <f>CRI!E70*Planck!L70</f>
        <v>3.4339163211232222</v>
      </c>
      <c r="H70" s="3">
        <f>CRI!E70*Planck!M70</f>
        <v>0.34680978778619292</v>
      </c>
      <c r="I70" s="3">
        <f>CRI!E70*Planck!N70</f>
        <v>17.874372273309106</v>
      </c>
      <c r="J70" s="3">
        <f>CRI!F70*Planck!L70</f>
        <v>7.3256881517295405</v>
      </c>
      <c r="K70" s="3">
        <f>CRI!F70*Planck!M70</f>
        <v>0.739860880610545</v>
      </c>
      <c r="L70" s="3">
        <f>CRI!F70*Planck!N70</f>
        <v>38.131994183059433</v>
      </c>
      <c r="M70" s="3">
        <f>CRI!G70*Planck!L70</f>
        <v>16.660334151191034</v>
      </c>
      <c r="N70" s="3">
        <f>CRI!G70*Planck!M70</f>
        <v>1.6826172833272981</v>
      </c>
      <c r="O70" s="3">
        <f>CRI!G70*Planck!N70</f>
        <v>86.721104117850714</v>
      </c>
      <c r="P70" s="3">
        <f>CRI!H70*Planck!L70</f>
        <v>25.920228230736921</v>
      </c>
      <c r="Q70" s="3">
        <f>CRI!H70*Planck!M70</f>
        <v>2.6178240852214945</v>
      </c>
      <c r="R70" s="3">
        <f>CRI!H70*Planck!N70</f>
        <v>134.92111207118222</v>
      </c>
      <c r="S70" s="3">
        <f>CRI!I70*Planck!L70</f>
        <v>24.649445592171592</v>
      </c>
      <c r="T70" s="3">
        <f>CRI!I70*Planck!M70</f>
        <v>2.4894808712380327</v>
      </c>
      <c r="U70" s="3">
        <f>CRI!I70*Planck!N70</f>
        <v>128.30637838636579</v>
      </c>
      <c r="V70" s="3">
        <f>CRI!J70*Planck!L70</f>
        <v>20.720297801607472</v>
      </c>
      <c r="W70" s="3">
        <f>CRI!J70*Planck!M70</f>
        <v>2.0926549780024026</v>
      </c>
      <c r="X70" s="3">
        <f>CRI!J70*Planck!N70</f>
        <v>107.85420548588557</v>
      </c>
    </row>
    <row r="71" spans="1:24" x14ac:dyDescent="0.25">
      <c r="A71" s="3">
        <f>CRI!C71*Planck!L71</f>
        <v>10.527400017953029</v>
      </c>
      <c r="B71" s="3">
        <f>CRI!C71*Planck!M71</f>
        <v>1.1246510632428026</v>
      </c>
      <c r="C71" s="3">
        <f>CRI!C71*Planck!N71</f>
        <v>55.132965570389445</v>
      </c>
      <c r="D71" s="3">
        <f>CRI!D71*Planck!L71</f>
        <v>5.913481804045551</v>
      </c>
      <c r="E71" s="3">
        <f>CRI!D71*Planck!M71</f>
        <v>0.63174227131533989</v>
      </c>
      <c r="F71" s="3">
        <f>CRI!D71*Planck!N71</f>
        <v>30.969450020667249</v>
      </c>
      <c r="G71" s="3">
        <f>CRI!E71*Planck!L71</f>
        <v>3.4499206097910018</v>
      </c>
      <c r="H71" s="3">
        <f>CRI!E71*Planck!M71</f>
        <v>0.36855794168436429</v>
      </c>
      <c r="I71" s="3">
        <f>CRI!E71*Planck!N71</f>
        <v>18.067552660278601</v>
      </c>
      <c r="J71" s="3">
        <f>CRI!F71*Planck!L71</f>
        <v>7.4280810961489188</v>
      </c>
      <c r="K71" s="3">
        <f>CRI!F71*Planck!M71</f>
        <v>0.79354819693286571</v>
      </c>
      <c r="L71" s="3">
        <f>CRI!F71*Planck!N71</f>
        <v>38.901546310545662</v>
      </c>
      <c r="M71" s="3">
        <f>CRI!G71*Planck!L71</f>
        <v>16.749411307427042</v>
      </c>
      <c r="N71" s="3">
        <f>CRI!G71*Planck!M71</f>
        <v>1.7893538008876386</v>
      </c>
      <c r="O71" s="3">
        <f>CRI!G71*Planck!N71</f>
        <v>87.718212983439329</v>
      </c>
      <c r="P71" s="3">
        <f>CRI!H71*Planck!L71</f>
        <v>25.977247735241999</v>
      </c>
      <c r="Q71" s="3">
        <f>CRI!H71*Planck!M71</f>
        <v>2.7751713847425639</v>
      </c>
      <c r="R71" s="3">
        <f>CRI!H71*Planck!N71</f>
        <v>136.0452440828837</v>
      </c>
      <c r="S71" s="3">
        <f>CRI!I71*Planck!L71</f>
        <v>24.532768780736014</v>
      </c>
      <c r="T71" s="3">
        <f>CRI!I71*Planck!M71</f>
        <v>2.6208564741999241</v>
      </c>
      <c r="U71" s="3">
        <f>CRI!I71*Planck!N71</f>
        <v>128.48037447309227</v>
      </c>
      <c r="V71" s="3">
        <f>CRI!J71*Planck!L71</f>
        <v>20.629403321148633</v>
      </c>
      <c r="W71" s="3">
        <f>CRI!J71*Planck!M71</f>
        <v>2.2038566350313005</v>
      </c>
      <c r="X71" s="3">
        <f>CRI!J71*Planck!N71</f>
        <v>108.03808928158465</v>
      </c>
    </row>
    <row r="72" spans="1:24" x14ac:dyDescent="0.25">
      <c r="A72" s="3">
        <f>CRI!C72*Planck!L72</f>
        <v>10.517066694041569</v>
      </c>
      <c r="B72" s="3">
        <f>CRI!C72*Planck!M72</f>
        <v>1.1887225888565722</v>
      </c>
      <c r="C72" s="3">
        <f>CRI!C72*Planck!N72</f>
        <v>55.435452287858432</v>
      </c>
      <c r="D72" s="3">
        <f>CRI!D72*Planck!L72</f>
        <v>5.9362998673034628</v>
      </c>
      <c r="E72" s="3">
        <f>CRI!D72*Planck!M72</f>
        <v>0.67096786126570973</v>
      </c>
      <c r="F72" s="3">
        <f>CRI!D72*Planck!N72</f>
        <v>31.290233069146762</v>
      </c>
      <c r="G72" s="3">
        <f>CRI!E72*Planck!L72</f>
        <v>3.4589463793736712</v>
      </c>
      <c r="H72" s="3">
        <f>CRI!E72*Planck!M72</f>
        <v>0.39095765144616151</v>
      </c>
      <c r="I72" s="3">
        <f>CRI!E72*Planck!N72</f>
        <v>18.232104308006772</v>
      </c>
      <c r="J72" s="3">
        <f>CRI!F72*Planck!L72</f>
        <v>7.525545501069745</v>
      </c>
      <c r="K72" s="3">
        <f>CRI!F72*Planck!M72</f>
        <v>0.85059705247070283</v>
      </c>
      <c r="L72" s="3">
        <f>CRI!F72*Planck!N72</f>
        <v>39.667145859312036</v>
      </c>
      <c r="M72" s="3">
        <f>CRI!G72*Planck!L72</f>
        <v>16.827306710466509</v>
      </c>
      <c r="N72" s="3">
        <f>CRI!G72*Planck!M72</f>
        <v>1.9019561421705156</v>
      </c>
      <c r="O72" s="3">
        <f>CRI!G72*Planck!N72</f>
        <v>88.696723660573497</v>
      </c>
      <c r="P72" s="3">
        <f>CRI!H72*Planck!L72</f>
        <v>25.988840363942721</v>
      </c>
      <c r="Q72" s="3">
        <f>CRI!H72*Planck!M72</f>
        <v>2.937465597352241</v>
      </c>
      <c r="R72" s="3">
        <f>CRI!H72*Planck!N72</f>
        <v>136.98716209799684</v>
      </c>
      <c r="S72" s="3">
        <f>CRI!I72*Planck!L72</f>
        <v>24.399594730176439</v>
      </c>
      <c r="T72" s="3">
        <f>CRI!I72*Planck!M72</f>
        <v>2.757836406147248</v>
      </c>
      <c r="U72" s="3">
        <f>CRI!I72*Planck!N72</f>
        <v>128.61024930783157</v>
      </c>
      <c r="V72" s="3">
        <f>CRI!J72*Planck!L72</f>
        <v>20.519965683041104</v>
      </c>
      <c r="W72" s="3">
        <f>CRI!J72*Planck!M72</f>
        <v>2.3193298511468234</v>
      </c>
      <c r="X72" s="3">
        <f>CRI!J72*Planck!N72</f>
        <v>108.16072690831045</v>
      </c>
    </row>
    <row r="73" spans="1:24" x14ac:dyDescent="0.25">
      <c r="A73" s="3">
        <f>CRI!C73*Planck!L73</f>
        <v>10.395780142620323</v>
      </c>
      <c r="B73" s="3">
        <f>CRI!C73*Planck!M73</f>
        <v>1.2432175274185415</v>
      </c>
      <c r="C73" s="3">
        <f>CRI!C73*Planck!N73</f>
        <v>55.169740846445393</v>
      </c>
      <c r="D73" s="3">
        <f>CRI!D73*Planck!L73</f>
        <v>5.8875477922587054</v>
      </c>
      <c r="E73" s="3">
        <f>CRI!D73*Planck!M73</f>
        <v>0.70408401374727736</v>
      </c>
      <c r="F73" s="3">
        <f>CRI!D73*Planck!N73</f>
        <v>31.244839873855096</v>
      </c>
      <c r="G73" s="3">
        <f>CRI!E73*Planck!L73</f>
        <v>3.4344028788175782</v>
      </c>
      <c r="H73" s="3">
        <f>CRI!E73*Planck!M73</f>
        <v>0.4107156746859118</v>
      </c>
      <c r="I73" s="3">
        <f>CRI!E73*Planck!N73</f>
        <v>18.226156593082138</v>
      </c>
      <c r="J73" s="3">
        <f>CRI!F73*Planck!L73</f>
        <v>7.5492063279669397</v>
      </c>
      <c r="K73" s="3">
        <f>CRI!F73*Planck!M73</f>
        <v>0.90279954907374949</v>
      </c>
      <c r="L73" s="3">
        <f>CRI!F73*Planck!N73</f>
        <v>40.06315553007677</v>
      </c>
      <c r="M73" s="3">
        <f>CRI!G73*Planck!L73</f>
        <v>16.741556890408599</v>
      </c>
      <c r="N73" s="3">
        <f>CRI!G73*Planck!M73</f>
        <v>2.0021005328018098</v>
      </c>
      <c r="O73" s="3">
        <f>CRI!G73*Planck!N73</f>
        <v>88.846372502935438</v>
      </c>
      <c r="P73" s="3">
        <f>CRI!H73*Planck!L73</f>
        <v>25.734878714589939</v>
      </c>
      <c r="Q73" s="3">
        <f>CRI!H73*Planck!M73</f>
        <v>3.0775999343041369</v>
      </c>
      <c r="R73" s="3">
        <f>CRI!H73*Planck!N73</f>
        <v>136.57335668131628</v>
      </c>
      <c r="S73" s="3">
        <f>CRI!I73*Planck!L73</f>
        <v>24.022305850489527</v>
      </c>
      <c r="T73" s="3">
        <f>CRI!I73*Planck!M73</f>
        <v>2.8727956221292215</v>
      </c>
      <c r="U73" s="3">
        <f>CRI!I73*Planck!N73</f>
        <v>127.48484193813516</v>
      </c>
      <c r="V73" s="3">
        <f>CRI!J73*Planck!L73</f>
        <v>20.203731221076453</v>
      </c>
      <c r="W73" s="3">
        <f>CRI!J73*Planck!M73</f>
        <v>2.4161373584959636</v>
      </c>
      <c r="X73" s="3">
        <f>CRI!J73*Planck!N73</f>
        <v>107.21991041617726</v>
      </c>
    </row>
    <row r="74" spans="1:24" x14ac:dyDescent="0.25">
      <c r="A74" s="3">
        <f>CRI!C74*Planck!L74</f>
        <v>10.261054829155167</v>
      </c>
      <c r="B74" s="3">
        <f>CRI!C74*Planck!M74</f>
        <v>1.2985768684692698</v>
      </c>
      <c r="C74" s="3">
        <f>CRI!C74*Planck!N74</f>
        <v>54.844384229018914</v>
      </c>
      <c r="D74" s="3">
        <f>CRI!D74*Planck!L74</f>
        <v>5.8359749340820022</v>
      </c>
      <c r="E74" s="3">
        <f>CRI!D74*Planck!M74</f>
        <v>0.73856559394189725</v>
      </c>
      <c r="F74" s="3">
        <f>CRI!D74*Planck!N74</f>
        <v>31.192743530254511</v>
      </c>
      <c r="G74" s="3">
        <f>CRI!E74*Planck!L74</f>
        <v>3.408136068255109</v>
      </c>
      <c r="H74" s="3">
        <f>CRI!E74*Planck!M74</f>
        <v>0.43131303131300741</v>
      </c>
      <c r="I74" s="3">
        <f>CRI!E74*Planck!N74</f>
        <v>18.216170476066996</v>
      </c>
      <c r="J74" s="3">
        <f>CRI!F74*Planck!L74</f>
        <v>7.5675279365019366</v>
      </c>
      <c r="K74" s="3">
        <f>CRI!F74*Planck!M74</f>
        <v>0.95770044049608649</v>
      </c>
      <c r="L74" s="3">
        <f>CRI!F74*Planck!N74</f>
        <v>40.447733368901453</v>
      </c>
      <c r="M74" s="3">
        <f>CRI!G74*Planck!L74</f>
        <v>16.646729129084768</v>
      </c>
      <c r="N74" s="3">
        <f>CRI!G74*Planck!M74</f>
        <v>2.1067090803648778</v>
      </c>
      <c r="O74" s="3">
        <f>CRI!G74*Planck!N74</f>
        <v>88.975219771542285</v>
      </c>
      <c r="P74" s="3">
        <f>CRI!H74*Planck!L74</f>
        <v>25.46940395093872</v>
      </c>
      <c r="Q74" s="3">
        <f>CRI!H74*Planck!M74</f>
        <v>3.2232532985219375</v>
      </c>
      <c r="R74" s="3">
        <f>CRI!H74*Planck!N74</f>
        <v>136.13159656845767</v>
      </c>
      <c r="S74" s="3">
        <f>CRI!I74*Planck!L74</f>
        <v>23.632491903397995</v>
      </c>
      <c r="T74" s="3">
        <f>CRI!I74*Planck!M74</f>
        <v>2.990784850193287</v>
      </c>
      <c r="U74" s="3">
        <f>CRI!I74*Planck!N74</f>
        <v>126.31347242745919</v>
      </c>
      <c r="V74" s="3">
        <f>CRI!J74*Planck!L74</f>
        <v>19.880793731488136</v>
      </c>
      <c r="W74" s="3">
        <f>CRI!J74*Planck!M74</f>
        <v>2.5159926826592103</v>
      </c>
      <c r="X74" s="3">
        <f>CRI!J74*Planck!N74</f>
        <v>106.26099444372414</v>
      </c>
    </row>
    <row r="75" spans="1:24" x14ac:dyDescent="0.25">
      <c r="A75" s="3">
        <f>CRI!C75*Planck!L75</f>
        <v>10.114831373651505</v>
      </c>
      <c r="B75" s="3">
        <f>CRI!C75*Planck!M75</f>
        <v>1.3552888122738325</v>
      </c>
      <c r="C75" s="3">
        <f>CRI!C75*Planck!N75</f>
        <v>54.468693816168283</v>
      </c>
      <c r="D75" s="3">
        <f>CRI!D75*Planck!L75</f>
        <v>5.7799036420865741</v>
      </c>
      <c r="E75" s="3">
        <f>CRI!D75*Planck!M75</f>
        <v>0.77445074987076135</v>
      </c>
      <c r="F75" s="3">
        <f>CRI!D75*Planck!N75</f>
        <v>31.124967894953304</v>
      </c>
      <c r="G75" s="3">
        <f>CRI!E75*Planck!L75</f>
        <v>3.3791599662982637</v>
      </c>
      <c r="H75" s="3">
        <f>CRI!E75*Planck!M75</f>
        <v>0.45277449796519431</v>
      </c>
      <c r="I75" s="3">
        <f>CRI!E75*Planck!N75</f>
        <v>18.196885618836337</v>
      </c>
      <c r="J75" s="3">
        <f>CRI!F75*Planck!L75</f>
        <v>7.5827262514521356</v>
      </c>
      <c r="K75" s="3">
        <f>CRI!F75*Planck!M75</f>
        <v>1.0160114069621116</v>
      </c>
      <c r="L75" s="3">
        <f>CRI!F75*Planck!N75</f>
        <v>40.833225906075107</v>
      </c>
      <c r="M75" s="3">
        <f>CRI!G75*Planck!L75</f>
        <v>16.54248283769606</v>
      </c>
      <c r="N75" s="3">
        <f>CRI!G75*Planck!M75</f>
        <v>2.2165314565266621</v>
      </c>
      <c r="O75" s="3">
        <f>CRI!G75*Planck!N75</f>
        <v>89.081804664866368</v>
      </c>
      <c r="P75" s="3">
        <f>CRI!H75*Planck!L75</f>
        <v>25.185160070533978</v>
      </c>
      <c r="Q75" s="3">
        <f>CRI!H75*Planck!M75</f>
        <v>3.3745659633867033</v>
      </c>
      <c r="R75" s="3">
        <f>CRI!H75*Planck!N75</f>
        <v>135.62290085888748</v>
      </c>
      <c r="S75" s="3">
        <f>CRI!I75*Planck!L75</f>
        <v>23.223797784465415</v>
      </c>
      <c r="T75" s="3">
        <f>CRI!I75*Planck!M75</f>
        <v>3.1117625349430984</v>
      </c>
      <c r="U75" s="3">
        <f>CRI!I75*Planck!N75</f>
        <v>125.06090156538058</v>
      </c>
      <c r="V75" s="3">
        <f>CRI!J75*Planck!L75</f>
        <v>19.536617874858461</v>
      </c>
      <c r="W75" s="3">
        <f>CRI!J75*Planck!M75</f>
        <v>2.6177163669220955</v>
      </c>
      <c r="X75" s="3">
        <f>CRI!J75*Planck!N75</f>
        <v>105.20531859791036</v>
      </c>
    </row>
    <row r="76" spans="1:24" x14ac:dyDescent="0.25">
      <c r="A76" s="3">
        <f>CRI!C76*Planck!L76</f>
        <v>9.9589079993791163</v>
      </c>
      <c r="B76" s="3">
        <f>CRI!C76*Planck!M76</f>
        <v>1.4139411489596263</v>
      </c>
      <c r="C76" s="3">
        <f>CRI!C76*Planck!N76</f>
        <v>54.051917432711171</v>
      </c>
      <c r="D76" s="3">
        <f>CRI!D76*Planck!L76</f>
        <v>5.7176479888618648</v>
      </c>
      <c r="E76" s="3">
        <f>CRI!D76*Planck!M76</f>
        <v>0.81177753296064803</v>
      </c>
      <c r="F76" s="3">
        <f>CRI!D76*Planck!N76</f>
        <v>31.032502461367869</v>
      </c>
      <c r="G76" s="3">
        <f>CRI!E76*Planck!L76</f>
        <v>3.3464794175811234</v>
      </c>
      <c r="H76" s="3">
        <f>CRI!E76*Planck!M76</f>
        <v>0.47512487844645129</v>
      </c>
      <c r="I76" s="3">
        <f>CRI!E76*Planck!N76</f>
        <v>18.162998310722354</v>
      </c>
      <c r="J76" s="3">
        <f>CRI!F76*Planck!L76</f>
        <v>7.5877394280983754</v>
      </c>
      <c r="K76" s="3">
        <f>CRI!F76*Planck!M76</f>
        <v>1.0772884944454297</v>
      </c>
      <c r="L76" s="3">
        <f>CRI!F76*Planck!N76</f>
        <v>41.182413282065653</v>
      </c>
      <c r="M76" s="3">
        <f>CRI!G76*Planck!L76</f>
        <v>16.41922388037797</v>
      </c>
      <c r="N76" s="3">
        <f>CRI!G76*Planck!M76</f>
        <v>2.3311608340888719</v>
      </c>
      <c r="O76" s="3">
        <f>CRI!G76*Planck!N76</f>
        <v>89.115245722394434</v>
      </c>
      <c r="P76" s="3">
        <f>CRI!H76*Planck!L76</f>
        <v>24.874900483624394</v>
      </c>
      <c r="Q76" s="3">
        <f>CRI!H76*Planck!M76</f>
        <v>3.5316769039602534</v>
      </c>
      <c r="R76" s="3">
        <f>CRI!H76*Planck!N76</f>
        <v>135.00838316526242</v>
      </c>
      <c r="S76" s="3">
        <f>CRI!I76*Planck!L76</f>
        <v>22.790061702083207</v>
      </c>
      <c r="T76" s="3">
        <f>CRI!I76*Planck!M76</f>
        <v>3.2356766454628647</v>
      </c>
      <c r="U76" s="3">
        <f>CRI!I76*Planck!N76</f>
        <v>123.69293234601558</v>
      </c>
      <c r="V76" s="3">
        <f>CRI!J76*Planck!L76</f>
        <v>19.175148106621247</v>
      </c>
      <c r="W76" s="3">
        <f>CRI!J76*Planck!M76</f>
        <v>2.7224401457506553</v>
      </c>
      <c r="X76" s="3">
        <f>CRI!J76*Planck!N76</f>
        <v>104.07300903710696</v>
      </c>
    </row>
    <row r="77" spans="1:24" x14ac:dyDescent="0.25">
      <c r="A77" s="3">
        <f>CRI!C77*Planck!L77</f>
        <v>9.7949221178920105</v>
      </c>
      <c r="B77" s="3">
        <f>CRI!C77*Planck!M77</f>
        <v>1.4752314454308646</v>
      </c>
      <c r="C77" s="3">
        <f>CRI!C77*Planck!N77</f>
        <v>53.603149249499396</v>
      </c>
      <c r="D77" s="3">
        <f>CRI!D77*Planck!L77</f>
        <v>5.6475226625683668</v>
      </c>
      <c r="E77" s="3">
        <f>CRI!D77*Planck!M77</f>
        <v>0.85058389646464261</v>
      </c>
      <c r="F77" s="3">
        <f>CRI!D77*Planck!N77</f>
        <v>30.906320287999652</v>
      </c>
      <c r="G77" s="3">
        <f>CRI!E77*Planck!L77</f>
        <v>3.3090953100986522</v>
      </c>
      <c r="H77" s="3">
        <f>CRI!E77*Planck!M77</f>
        <v>0.49838900183475154</v>
      </c>
      <c r="I77" s="3">
        <f>CRI!E77*Planck!N77</f>
        <v>18.109172043749794</v>
      </c>
      <c r="J77" s="3">
        <f>CRI!F77*Planck!L77</f>
        <v>7.5888585778262412</v>
      </c>
      <c r="K77" s="3">
        <f>CRI!F77*Planck!M77</f>
        <v>1.1429721108743633</v>
      </c>
      <c r="L77" s="3">
        <f>CRI!F77*Planck!N77</f>
        <v>41.530367886999528</v>
      </c>
      <c r="M77" s="3">
        <f>CRI!G77*Planck!L77</f>
        <v>16.280748925685369</v>
      </c>
      <c r="N77" s="3">
        <f>CRI!G77*Planck!M77</f>
        <v>2.4520738890269778</v>
      </c>
      <c r="O77" s="3">
        <f>CRI!G77*Planck!N77</f>
        <v>89.097126455248983</v>
      </c>
      <c r="P77" s="3">
        <f>CRI!H77*Planck!L77</f>
        <v>24.531426565531344</v>
      </c>
      <c r="Q77" s="3">
        <f>CRI!H77*Planck!M77</f>
        <v>3.6947238002682918</v>
      </c>
      <c r="R77" s="3">
        <f>CRI!H77*Planck!N77</f>
        <v>134.2493287509985</v>
      </c>
      <c r="S77" s="3">
        <f>CRI!I77*Planck!L77</f>
        <v>22.325363025465574</v>
      </c>
      <c r="T77" s="3">
        <f>CRI!I77*Planck!M77</f>
        <v>3.3624644657117906</v>
      </c>
      <c r="U77" s="3">
        <f>CRI!I77*Planck!N77</f>
        <v>122.17654738849862</v>
      </c>
      <c r="V77" s="3">
        <f>CRI!J77*Planck!L77</f>
        <v>18.795661361360345</v>
      </c>
      <c r="W77" s="3">
        <f>CRI!J77*Planck!M77</f>
        <v>2.8308495304213888</v>
      </c>
      <c r="X77" s="3">
        <f>CRI!J77*Planck!N77</f>
        <v>102.86009720849883</v>
      </c>
    </row>
    <row r="78" spans="1:24" x14ac:dyDescent="0.25">
      <c r="A78" s="3">
        <f>CRI!C78*Planck!L78</f>
        <v>9.6212922366075091</v>
      </c>
      <c r="B78" s="3">
        <f>CRI!C78*Planck!M78</f>
        <v>1.5393964632845973</v>
      </c>
      <c r="C78" s="3">
        <f>CRI!C78*Planck!N78</f>
        <v>53.113851596726498</v>
      </c>
      <c r="D78" s="3">
        <f>CRI!D78*Planck!L78</f>
        <v>5.5773089082636753</v>
      </c>
      <c r="E78" s="3">
        <f>CRI!D78*Planck!M78</f>
        <v>0.89236345772344139</v>
      </c>
      <c r="F78" s="3">
        <f>CRI!D78*Planck!N78</f>
        <v>30.789248510246868</v>
      </c>
      <c r="G78" s="3">
        <f>CRI!E78*Planck!L78</f>
        <v>3.2708049905938852</v>
      </c>
      <c r="H78" s="3">
        <f>CRI!E78*Planck!M78</f>
        <v>0.52332529880510248</v>
      </c>
      <c r="I78" s="3">
        <f>CRI!E78*Planck!N78</f>
        <v>18.056311626336367</v>
      </c>
      <c r="J78" s="3">
        <f>CRI!F78*Planck!L78</f>
        <v>7.5797539290655092</v>
      </c>
      <c r="K78" s="3">
        <f>CRI!F78*Planck!M78</f>
        <v>1.2127525184792876</v>
      </c>
      <c r="L78" s="3">
        <f>CRI!F78*Planck!N78</f>
        <v>41.843643808707775</v>
      </c>
      <c r="M78" s="3">
        <f>CRI!G78*Planck!L78</f>
        <v>16.123808931055112</v>
      </c>
      <c r="N78" s="3">
        <f>CRI!G78*Planck!M78</f>
        <v>2.5797921768453387</v>
      </c>
      <c r="O78" s="3">
        <f>CRI!G78*Planck!N78</f>
        <v>89.010662359841419</v>
      </c>
      <c r="P78" s="3">
        <f>CRI!H78*Planck!L78</f>
        <v>24.146620109842502</v>
      </c>
      <c r="Q78" s="3">
        <f>CRI!H78*Planck!M78</f>
        <v>3.8634333812185444</v>
      </c>
      <c r="R78" s="3">
        <f>CRI!H78*Planck!N78</f>
        <v>133.30018105020432</v>
      </c>
      <c r="S78" s="3">
        <f>CRI!I78*Planck!L78</f>
        <v>21.831428795119344</v>
      </c>
      <c r="T78" s="3">
        <f>CRI!I78*Planck!M78</f>
        <v>3.493005248066992</v>
      </c>
      <c r="U78" s="3">
        <f>CRI!I78*Planck!N78</f>
        <v>120.51928583528098</v>
      </c>
      <c r="V78" s="3">
        <f>CRI!J78*Planck!L78</f>
        <v>18.391219561984737</v>
      </c>
      <c r="W78" s="3">
        <f>CRI!J78*Planck!M78</f>
        <v>2.9425754517142146</v>
      </c>
      <c r="X78" s="3">
        <f>CRI!J78*Planck!N78</f>
        <v>101.52778675419412</v>
      </c>
    </row>
    <row r="79" spans="1:24" x14ac:dyDescent="0.25">
      <c r="A79" s="3">
        <f>CRI!C79*Planck!L79</f>
        <v>9.4386202970528661</v>
      </c>
      <c r="B79" s="3">
        <f>CRI!C79*Planck!M79</f>
        <v>1.6064832183660283</v>
      </c>
      <c r="C79" s="3">
        <f>CRI!C79*Planck!N79</f>
        <v>52.584550158013464</v>
      </c>
      <c r="D79" s="3">
        <f>CRI!D79*Planck!L79</f>
        <v>5.5069290742642236</v>
      </c>
      <c r="E79" s="3">
        <f>CRI!D79*Planck!M79</f>
        <v>0.93729685739130553</v>
      </c>
      <c r="F79" s="3">
        <f>CRI!D79*Planck!N79</f>
        <v>30.680266713630655</v>
      </c>
      <c r="G79" s="3">
        <f>CRI!E79*Planck!L79</f>
        <v>3.2315855110217186</v>
      </c>
      <c r="H79" s="3">
        <f>CRI!E79*Planck!M79</f>
        <v>0.55002614034513042</v>
      </c>
      <c r="I79" s="3">
        <f>CRI!E79*Planck!N79</f>
        <v>18.003846435828223</v>
      </c>
      <c r="J79" s="3">
        <f>CRI!F79*Planck!L79</f>
        <v>7.5645568368962817</v>
      </c>
      <c r="K79" s="3">
        <f>CRI!F79*Planck!M79</f>
        <v>1.2875116521685219</v>
      </c>
      <c r="L79" s="3">
        <f>CRI!F79*Planck!N79</f>
        <v>42.143746214382574</v>
      </c>
      <c r="M79" s="3">
        <f>CRI!G79*Planck!L79</f>
        <v>15.944480691765019</v>
      </c>
      <c r="N79" s="3">
        <f>CRI!G79*Planck!M79</f>
        <v>2.7138013661678495</v>
      </c>
      <c r="O79" s="3">
        <f>CRI!G79*Planck!N79</f>
        <v>88.83007455458177</v>
      </c>
      <c r="P79" s="3">
        <f>CRI!H79*Planck!L79</f>
        <v>23.718215454738004</v>
      </c>
      <c r="Q79" s="3">
        <f>CRI!H79*Planck!M79</f>
        <v>4.036915767183018</v>
      </c>
      <c r="R79" s="3">
        <f>CRI!H79*Planck!N79</f>
        <v>132.1391952410325</v>
      </c>
      <c r="S79" s="3">
        <f>CRI!I79*Planck!L79</f>
        <v>21.30199696168874</v>
      </c>
      <c r="T79" s="3">
        <f>CRI!I79*Planck!M79</f>
        <v>3.6256676886686932</v>
      </c>
      <c r="U79" s="3">
        <f>CRI!I79*Planck!N79</f>
        <v>118.6779309310209</v>
      </c>
      <c r="V79" s="3">
        <f>CRI!J79*Planck!L79</f>
        <v>17.967956956262107</v>
      </c>
      <c r="W79" s="3">
        <f>CRI!J79*Planck!M79</f>
        <v>3.0582034672558178</v>
      </c>
      <c r="X79" s="3">
        <f>CRI!J79*Planck!N79</f>
        <v>100.1032888354042</v>
      </c>
    </row>
    <row r="80" spans="1:24" x14ac:dyDescent="0.25">
      <c r="A80" s="3">
        <f>CRI!C80*Planck!L80</f>
        <v>9.247212185952673</v>
      </c>
      <c r="B80" s="3">
        <f>CRI!C80*Planck!M80</f>
        <v>1.6763369510624209</v>
      </c>
      <c r="C80" s="3">
        <f>CRI!C80*Planck!N80</f>
        <v>52.013385488450425</v>
      </c>
      <c r="D80" s="3">
        <f>CRI!D80*Planck!L80</f>
        <v>5.4318995494477429</v>
      </c>
      <c r="E80" s="3">
        <f>CRI!D80*Planck!M80</f>
        <v>0.98469611663403989</v>
      </c>
      <c r="F80" s="3">
        <f>CRI!D80*Planck!N80</f>
        <v>30.553152617083427</v>
      </c>
      <c r="G80" s="3">
        <f>CRI!E80*Planck!L80</f>
        <v>3.1871052869157537</v>
      </c>
      <c r="H80" s="3">
        <f>CRI!E80*Planck!M80</f>
        <v>0.5777592480790319</v>
      </c>
      <c r="I80" s="3">
        <f>CRI!E80*Planck!N80</f>
        <v>17.926714835466836</v>
      </c>
      <c r="J80" s="3">
        <f>CRI!F80*Planck!L80</f>
        <v>7.5343001460728525</v>
      </c>
      <c r="K80" s="3">
        <f>CRI!F80*Planck!M80</f>
        <v>1.3658198256165286</v>
      </c>
      <c r="L80" s="3">
        <f>CRI!F80*Planck!N80</f>
        <v>42.378659643895979</v>
      </c>
      <c r="M80" s="3">
        <f>CRI!G80*Planck!L80</f>
        <v>15.747064229702016</v>
      </c>
      <c r="N80" s="3">
        <f>CRI!G80*Planck!M80</f>
        <v>2.8546317644903545</v>
      </c>
      <c r="O80" s="3">
        <f>CRI!G80*Planck!N80</f>
        <v>88.573518766564135</v>
      </c>
      <c r="P80" s="3">
        <f>CRI!H80*Planck!L80</f>
        <v>23.247859983796779</v>
      </c>
      <c r="Q80" s="3">
        <f>CRI!H80*Planck!M80</f>
        <v>4.2143779055015846</v>
      </c>
      <c r="R80" s="3">
        <f>CRI!H80*Planck!N80</f>
        <v>130.76372411521211</v>
      </c>
      <c r="S80" s="3">
        <f>CRI!I80*Planck!L80</f>
        <v>20.747594732431857</v>
      </c>
      <c r="T80" s="3">
        <f>CRI!I80*Planck!M80</f>
        <v>3.7611291918311744</v>
      </c>
      <c r="U80" s="3">
        <f>CRI!I80*Planck!N80</f>
        <v>116.70032233232945</v>
      </c>
      <c r="V80" s="3">
        <f>CRI!J80*Planck!L80</f>
        <v>17.522797004540752</v>
      </c>
      <c r="W80" s="3">
        <f>CRI!J80*Planck!M80</f>
        <v>3.1765370485711815</v>
      </c>
      <c r="X80" s="3">
        <f>CRI!J80*Planck!N80</f>
        <v>98.561596414708603</v>
      </c>
    </row>
    <row r="81" spans="1:24" x14ac:dyDescent="0.25">
      <c r="A81" s="3">
        <f>CRI!C81*Planck!L81</f>
        <v>9.0391272021713895</v>
      </c>
      <c r="B81" s="3">
        <f>CRI!C81*Planck!M81</f>
        <v>1.7472258229434749</v>
      </c>
      <c r="C81" s="3">
        <f>CRI!C81*Planck!N81</f>
        <v>51.351739892661378</v>
      </c>
      <c r="D81" s="3">
        <f>CRI!D81*Planck!L81</f>
        <v>5.3480135533718194</v>
      </c>
      <c r="E81" s="3">
        <f>CRI!D81*Planck!M81</f>
        <v>1.033748853501947</v>
      </c>
      <c r="F81" s="3">
        <f>CRI!D81*Planck!N81</f>
        <v>30.382336125240663</v>
      </c>
      <c r="G81" s="3">
        <f>CRI!E81*Planck!L81</f>
        <v>3.1374466014796334</v>
      </c>
      <c r="H81" s="3">
        <f>CRI!E81*Planck!M81</f>
        <v>0.60645542402529873</v>
      </c>
      <c r="I81" s="3">
        <f>CRI!E81*Planck!N81</f>
        <v>17.823993202307598</v>
      </c>
      <c r="J81" s="3">
        <f>CRI!F81*Planck!L81</f>
        <v>7.5011631818382352</v>
      </c>
      <c r="K81" s="3">
        <f>CRI!F81*Planck!M81</f>
        <v>1.4499437523428385</v>
      </c>
      <c r="L81" s="3">
        <f>CRI!F81*Planck!N81</f>
        <v>42.614488322902744</v>
      </c>
      <c r="M81" s="3">
        <f>CRI!G81*Planck!L81</f>
        <v>15.523183511895965</v>
      </c>
      <c r="N81" s="3">
        <f>CRI!G81*Planck!M81</f>
        <v>3.0005670325957587</v>
      </c>
      <c r="O81" s="3">
        <f>CRI!G81*Planck!N81</f>
        <v>88.187992510763749</v>
      </c>
      <c r="P81" s="3">
        <f>CRI!H81*Planck!L81</f>
        <v>22.745462551380452</v>
      </c>
      <c r="Q81" s="3">
        <f>CRI!H81*Planck!M81</f>
        <v>4.3966036361363487</v>
      </c>
      <c r="R81" s="3">
        <f>CRI!H81*Planck!N81</f>
        <v>129.21812588235025</v>
      </c>
      <c r="S81" s="3">
        <f>CRI!I81*Planck!L81</f>
        <v>20.165784234608314</v>
      </c>
      <c r="T81" s="3">
        <f>CRI!I81*Planck!M81</f>
        <v>3.8979625097155477</v>
      </c>
      <c r="U81" s="3">
        <f>CRI!I81*Planck!N81</f>
        <v>114.56284258267513</v>
      </c>
      <c r="V81" s="3">
        <f>CRI!J81*Planck!L81</f>
        <v>17.052945057454007</v>
      </c>
      <c r="W81" s="3">
        <f>CRI!J81*Planck!M81</f>
        <v>3.2962635988198588</v>
      </c>
      <c r="X81" s="3">
        <f>CRI!J81*Planck!N81</f>
        <v>96.878645405483667</v>
      </c>
    </row>
    <row r="82" spans="1:24" x14ac:dyDescent="0.25">
      <c r="A82" s="3">
        <f>CRI!C82*Planck!L82</f>
        <v>8.8191489902768705</v>
      </c>
      <c r="B82" s="3">
        <f>CRI!C82*Planck!M82</f>
        <v>1.8196318411850487</v>
      </c>
      <c r="C82" s="3">
        <f>CRI!C82*Planck!N82</f>
        <v>50.622157821768063</v>
      </c>
      <c r="D82" s="3">
        <f>CRI!D82*Planck!L82</f>
        <v>5.251402353301228</v>
      </c>
      <c r="E82" s="3">
        <f>CRI!D82*Planck!M82</f>
        <v>1.0835080508874608</v>
      </c>
      <c r="F82" s="3">
        <f>CRI!D82*Planck!N82</f>
        <v>30.143193975689165</v>
      </c>
      <c r="G82" s="3">
        <f>CRI!E82*Planck!L82</f>
        <v>3.0867021465969047</v>
      </c>
      <c r="H82" s="3">
        <f>CRI!E82*Planck!M82</f>
        <v>0.636871144414767</v>
      </c>
      <c r="I82" s="3">
        <f>CRI!E82*Planck!N82</f>
        <v>17.717755237618821</v>
      </c>
      <c r="J82" s="3">
        <f>CRI!F82*Planck!L82</f>
        <v>7.4561896008704451</v>
      </c>
      <c r="K82" s="3">
        <f>CRI!F82*Planck!M82</f>
        <v>1.5384160111837228</v>
      </c>
      <c r="L82" s="3">
        <f>CRI!F82*Planck!N82</f>
        <v>42.798733431131176</v>
      </c>
      <c r="M82" s="3">
        <f>CRI!G82*Planck!L82</f>
        <v>15.273162569524944</v>
      </c>
      <c r="N82" s="3">
        <f>CRI!G82*Planck!M82</f>
        <v>3.1512715067795618</v>
      </c>
      <c r="O82" s="3">
        <f>CRI!G82*Planck!N82</f>
        <v>87.668373318607408</v>
      </c>
      <c r="P82" s="3">
        <f>CRI!H82*Planck!L82</f>
        <v>22.208220639151758</v>
      </c>
      <c r="Q82" s="3">
        <f>CRI!H82*Planck!M82</f>
        <v>4.5821638182568956</v>
      </c>
      <c r="R82" s="3">
        <f>CRI!H82*Planck!N82</f>
        <v>127.47579742390685</v>
      </c>
      <c r="S82" s="3">
        <f>CRI!I82*Planck!L82</f>
        <v>19.562475942068694</v>
      </c>
      <c r="T82" s="3">
        <f>CRI!I82*Planck!M82</f>
        <v>4.0362742659013806</v>
      </c>
      <c r="U82" s="3">
        <f>CRI!I82*Planck!N82</f>
        <v>112.28915007737642</v>
      </c>
      <c r="V82" s="3">
        <f>CRI!J82*Planck!L82</f>
        <v>16.555947877201579</v>
      </c>
      <c r="W82" s="3">
        <f>CRI!J82*Planck!M82</f>
        <v>3.4159452291337504</v>
      </c>
      <c r="X82" s="3">
        <f>CRI!J82*Planck!N82</f>
        <v>95.031596274500941</v>
      </c>
    </row>
    <row r="83" spans="1:24" x14ac:dyDescent="0.25">
      <c r="A83" s="3">
        <f>CRI!C83*Planck!L83</f>
        <v>8.5602358054595236</v>
      </c>
      <c r="B83" s="3">
        <f>CRI!C83*Planck!M83</f>
        <v>1.887126937259602</v>
      </c>
      <c r="C83" s="3">
        <f>CRI!C83*Planck!N83</f>
        <v>49.664504003281266</v>
      </c>
      <c r="D83" s="3">
        <f>CRI!D83*Planck!L83</f>
        <v>5.1299045172972368</v>
      </c>
      <c r="E83" s="3">
        <f>CRI!D83*Planck!M83</f>
        <v>1.1309012064816195</v>
      </c>
      <c r="F83" s="3">
        <f>CRI!D83*Planck!N83</f>
        <v>29.762516971000977</v>
      </c>
      <c r="G83" s="3">
        <f>CRI!E83*Planck!L83</f>
        <v>3.0210303958247406</v>
      </c>
      <c r="H83" s="3">
        <f>CRI!E83*Planck!M83</f>
        <v>0.66599425153742786</v>
      </c>
      <c r="I83" s="3">
        <f>CRI!E83*Planck!N83</f>
        <v>17.527318125019573</v>
      </c>
      <c r="J83" s="3">
        <f>CRI!F83*Planck!L83</f>
        <v>7.3830084770220115</v>
      </c>
      <c r="K83" s="3">
        <f>CRI!F83*Planck!M83</f>
        <v>1.62760401601534</v>
      </c>
      <c r="L83" s="3">
        <f>CRI!F83*Planck!N83</f>
        <v>42.834503908112353</v>
      </c>
      <c r="M83" s="3">
        <f>CRI!G83*Planck!L83</f>
        <v>14.953125933398329</v>
      </c>
      <c r="N83" s="3">
        <f>CRI!G83*Planck!M83</f>
        <v>3.2964567082549334</v>
      </c>
      <c r="O83" s="3">
        <f>CRI!G83*Planck!N83</f>
        <v>86.754570745258178</v>
      </c>
      <c r="P83" s="3">
        <f>CRI!H83*Planck!L83</f>
        <v>21.568207974320377</v>
      </c>
      <c r="Q83" s="3">
        <f>CRI!H83*Planck!M83</f>
        <v>4.7547692822665661</v>
      </c>
      <c r="R83" s="3">
        <f>CRI!H83*Planck!N83</f>
        <v>125.13374346546233</v>
      </c>
      <c r="S83" s="3">
        <f>CRI!I83*Planck!L83</f>
        <v>18.878516396102217</v>
      </c>
      <c r="T83" s="3">
        <f>CRI!I83*Planck!M83</f>
        <v>4.1618195615429201</v>
      </c>
      <c r="U83" s="3">
        <f>CRI!I83*Planck!N83</f>
        <v>109.52877636060619</v>
      </c>
      <c r="V83" s="3">
        <f>CRI!J83*Planck!L83</f>
        <v>15.982225319847014</v>
      </c>
      <c r="W83" s="3">
        <f>CRI!J83*Planck!M83</f>
        <v>3.523324427488328</v>
      </c>
      <c r="X83" s="3">
        <f>CRI!J83*Planck!N83</f>
        <v>92.725166854942259</v>
      </c>
    </row>
    <row r="84" spans="1:24" x14ac:dyDescent="0.25">
      <c r="A84" s="3">
        <f>CRI!C84*Planck!L84</f>
        <v>8.2913934037173842</v>
      </c>
      <c r="B84" s="3">
        <f>CRI!C84*Planck!M84</f>
        <v>1.9559079953304286</v>
      </c>
      <c r="C84" s="3">
        <f>CRI!C84*Planck!N84</f>
        <v>48.642256624500412</v>
      </c>
      <c r="D84" s="3">
        <f>CRI!D84*Planck!L84</f>
        <v>5.0005575181178745</v>
      </c>
      <c r="E84" s="3">
        <f>CRI!D84*Planck!M84</f>
        <v>1.1796123949939903</v>
      </c>
      <c r="F84" s="3">
        <f>CRI!D84*Planck!N84</f>
        <v>29.336251486126617</v>
      </c>
      <c r="G84" s="3">
        <f>CRI!E84*Planck!L84</f>
        <v>2.9504045870892148</v>
      </c>
      <c r="H84" s="3">
        <f>CRI!E84*Planck!M84</f>
        <v>0.69598915892232405</v>
      </c>
      <c r="I84" s="3">
        <f>CRI!E84*Planck!N84</f>
        <v>17.308832193024781</v>
      </c>
      <c r="J84" s="3">
        <f>CRI!F84*Planck!L84</f>
        <v>7.3003600680540828</v>
      </c>
      <c r="K84" s="3">
        <f>CRI!F84*Planck!M84</f>
        <v>1.7221270214360069</v>
      </c>
      <c r="L84" s="3">
        <f>CRI!F84*Planck!N84</f>
        <v>42.828264272484397</v>
      </c>
      <c r="M84" s="3">
        <f>CRI!G84*Planck!L84</f>
        <v>14.615850416041958</v>
      </c>
      <c r="N84" s="3">
        <f>CRI!G84*Planck!M84</f>
        <v>3.4478232180459747</v>
      </c>
      <c r="O84" s="3">
        <f>CRI!G84*Planck!N84</f>
        <v>85.745291786984296</v>
      </c>
      <c r="P84" s="3">
        <f>CRI!H84*Planck!L84</f>
        <v>20.894916588565156</v>
      </c>
      <c r="Q84" s="3">
        <f>CRI!H84*Planck!M84</f>
        <v>4.9290309152396388</v>
      </c>
      <c r="R84" s="3">
        <f>CRI!H84*Planck!N84</f>
        <v>122.58203722342165</v>
      </c>
      <c r="S84" s="3">
        <f>CRI!I84*Planck!L84</f>
        <v>18.179031340449701</v>
      </c>
      <c r="T84" s="3">
        <f>CRI!I84*Planck!M84</f>
        <v>4.2883639715137045</v>
      </c>
      <c r="U84" s="3">
        <f>CRI!I84*Planck!N84</f>
        <v>106.64903528163731</v>
      </c>
      <c r="V84" s="3">
        <f>CRI!J84*Planck!L84</f>
        <v>15.387494692665289</v>
      </c>
      <c r="W84" s="3">
        <f>CRI!J84*Planck!M84</f>
        <v>3.6298511519179666</v>
      </c>
      <c r="X84" s="3">
        <f>CRI!J84*Planck!N84</f>
        <v>90.272217129775399</v>
      </c>
    </row>
    <row r="85" spans="1:24" x14ac:dyDescent="0.25">
      <c r="A85" s="3">
        <f>CRI!C85*Planck!L85</f>
        <v>8.0087869597152963</v>
      </c>
      <c r="B85" s="3">
        <f>CRI!C85*Planck!M85</f>
        <v>2.0263981150221562</v>
      </c>
      <c r="C85" s="3">
        <f>CRI!C85*Planck!N85</f>
        <v>47.532006373898703</v>
      </c>
      <c r="D85" s="3">
        <f>CRI!D85*Planck!L85</f>
        <v>4.8572487639589585</v>
      </c>
      <c r="E85" s="3">
        <f>CRI!D85*Planck!M85</f>
        <v>1.2289900816427795</v>
      </c>
      <c r="F85" s="3">
        <f>CRI!D85*Planck!N85</f>
        <v>28.827683938831623</v>
      </c>
      <c r="G85" s="3">
        <f>CRI!E85*Planck!L85</f>
        <v>2.8770139626765192</v>
      </c>
      <c r="H85" s="3">
        <f>CRI!E85*Planck!M85</f>
        <v>0.72794740329406527</v>
      </c>
      <c r="I85" s="3">
        <f>CRI!E85*Planck!N85</f>
        <v>17.075026055705841</v>
      </c>
      <c r="J85" s="3">
        <f>CRI!F85*Planck!L85</f>
        <v>7.2035158760144906</v>
      </c>
      <c r="K85" s="3">
        <f>CRI!F85*Planck!M85</f>
        <v>1.8226469334385755</v>
      </c>
      <c r="L85" s="3">
        <f>CRI!F85*Planck!N85</f>
        <v>42.752736994439054</v>
      </c>
      <c r="M85" s="3">
        <f>CRI!G85*Planck!L85</f>
        <v>14.242317212181089</v>
      </c>
      <c r="N85" s="3">
        <f>CRI!G85*Planck!M85</f>
        <v>3.603617488825964</v>
      </c>
      <c r="O85" s="3">
        <f>CRI!G85*Planck!N85</f>
        <v>84.527896161261367</v>
      </c>
      <c r="P85" s="3">
        <f>CRI!H85*Planck!L85</f>
        <v>20.183021616028405</v>
      </c>
      <c r="Q85" s="3">
        <f>CRI!H85*Planck!M85</f>
        <v>5.1067455238721058</v>
      </c>
      <c r="R85" s="3">
        <f>CRI!H85*Planck!N85</f>
        <v>119.78586981063869</v>
      </c>
      <c r="S85" s="3">
        <f>CRI!I85*Planck!L85</f>
        <v>17.452420577661123</v>
      </c>
      <c r="T85" s="3">
        <f>CRI!I85*Planck!M85</f>
        <v>4.4158437899568739</v>
      </c>
      <c r="U85" s="3">
        <f>CRI!I85*Planck!N85</f>
        <v>103.57980182392551</v>
      </c>
      <c r="V85" s="3">
        <f>CRI!J85*Planck!L85</f>
        <v>14.769403739694345</v>
      </c>
      <c r="W85" s="3">
        <f>CRI!J85*Planck!M85</f>
        <v>3.7369818985897623</v>
      </c>
      <c r="X85" s="3">
        <f>CRI!J85*Planck!N85</f>
        <v>87.656145209634957</v>
      </c>
    </row>
    <row r="86" spans="1:24" x14ac:dyDescent="0.25">
      <c r="A86" s="3">
        <f>CRI!C86*Planck!L86</f>
        <v>7.7086641969037579</v>
      </c>
      <c r="B86" s="3">
        <f>CRI!C86*Planck!M86</f>
        <v>2.0990097278248787</v>
      </c>
      <c r="C86" s="3">
        <f>CRI!C86*Planck!N86</f>
        <v>46.310943626087287</v>
      </c>
      <c r="D86" s="3">
        <f>CRI!D86*Planck!L86</f>
        <v>4.7049676623043544</v>
      </c>
      <c r="E86" s="3">
        <f>CRI!D86*Planck!M86</f>
        <v>1.2811263586037376</v>
      </c>
      <c r="F86" s="3">
        <f>CRI!D86*Planck!N86</f>
        <v>28.265791141746497</v>
      </c>
      <c r="G86" s="3">
        <f>CRI!E86*Planck!L86</f>
        <v>2.7989792619710072</v>
      </c>
      <c r="H86" s="3">
        <f>CRI!E86*Planck!M86</f>
        <v>0.76214043688879507</v>
      </c>
      <c r="I86" s="3">
        <f>CRI!E86*Planck!N86</f>
        <v>16.81528310232931</v>
      </c>
      <c r="J86" s="3">
        <f>CRI!F86*Planck!L86</f>
        <v>7.0874531627210375</v>
      </c>
      <c r="K86" s="3">
        <f>CRI!F86*Planck!M86</f>
        <v>1.9298587607474158</v>
      </c>
      <c r="L86" s="3">
        <f>CRI!F86*Planck!N86</f>
        <v>42.578926191017977</v>
      </c>
      <c r="M86" s="3">
        <f>CRI!G86*Planck!L86</f>
        <v>13.825475118714294</v>
      </c>
      <c r="N86" s="3">
        <f>CRI!G86*Planck!M86</f>
        <v>3.7645701025137588</v>
      </c>
      <c r="O86" s="3">
        <f>CRI!G86*Planck!N86</f>
        <v>83.058592574809467</v>
      </c>
      <c r="P86" s="3">
        <f>CRI!H86*Planck!L86</f>
        <v>19.419904034507546</v>
      </c>
      <c r="Q86" s="3">
        <f>CRI!H86*Planck!M86</f>
        <v>5.2878898912511367</v>
      </c>
      <c r="R86" s="3">
        <f>CRI!H86*Planck!N86</f>
        <v>116.66795413495066</v>
      </c>
      <c r="S86" s="3">
        <f>CRI!I86*Planck!L86</f>
        <v>16.691516935511846</v>
      </c>
      <c r="T86" s="3">
        <f>CRI!I86*Planck!M86</f>
        <v>4.5449711551665981</v>
      </c>
      <c r="U86" s="3">
        <f>CRI!I86*Planck!N86</f>
        <v>100.27676392297012</v>
      </c>
      <c r="V86" s="3">
        <f>CRI!J86*Planck!L86</f>
        <v>14.125491811359359</v>
      </c>
      <c r="W86" s="3">
        <f>CRI!J86*Planck!M86</f>
        <v>3.8462623309318515</v>
      </c>
      <c r="X86" s="3">
        <f>CRI!J86*Planck!N86</f>
        <v>84.860987358791803</v>
      </c>
    </row>
    <row r="87" spans="1:24" x14ac:dyDescent="0.25">
      <c r="A87" s="3">
        <f>CRI!C87*Planck!L87</f>
        <v>7.3873846281352193</v>
      </c>
      <c r="B87" s="3">
        <f>CRI!C87*Planck!M87</f>
        <v>2.1741446595746421</v>
      </c>
      <c r="C87" s="3">
        <f>CRI!C87*Planck!N87</f>
        <v>44.956839706305971</v>
      </c>
      <c r="D87" s="3">
        <f>CRI!D87*Planck!L87</f>
        <v>4.5408694503216491</v>
      </c>
      <c r="E87" s="3">
        <f>CRI!D87*Planck!M87</f>
        <v>1.3364008457935874</v>
      </c>
      <c r="F87" s="3">
        <f>CRI!D87*Planck!N87</f>
        <v>27.634020736903672</v>
      </c>
      <c r="G87" s="3">
        <f>CRI!E87*Planck!L87</f>
        <v>2.7109668360129247</v>
      </c>
      <c r="H87" s="3">
        <f>CRI!E87*Planck!M87</f>
        <v>0.79785125122005218</v>
      </c>
      <c r="I87" s="3">
        <f>CRI!E87*Planck!N87</f>
        <v>16.497922828002192</v>
      </c>
      <c r="J87" s="3">
        <f>CRI!F87*Planck!L87</f>
        <v>6.9468525172831184</v>
      </c>
      <c r="K87" s="3">
        <f>CRI!F87*Planck!M87</f>
        <v>2.0444938312513834</v>
      </c>
      <c r="L87" s="3">
        <f>CRI!F87*Planck!N87</f>
        <v>42.275927246755607</v>
      </c>
      <c r="M87" s="3">
        <f>CRI!G87*Planck!L87</f>
        <v>13.351511667363654</v>
      </c>
      <c r="N87" s="3">
        <f>CRI!G87*Planck!M87</f>
        <v>3.9294174122587568</v>
      </c>
      <c r="O87" s="3">
        <f>CRI!G87*Planck!N87</f>
        <v>81.252269927910788</v>
      </c>
      <c r="P87" s="3">
        <f>CRI!H87*Planck!L87</f>
        <v>18.604009912138697</v>
      </c>
      <c r="Q87" s="3">
        <f>CRI!H87*Planck!M87</f>
        <v>5.4752542114976084</v>
      </c>
      <c r="R87" s="3">
        <f>CRI!H87*Planck!N87</f>
        <v>113.21699540716504</v>
      </c>
      <c r="S87" s="3">
        <f>CRI!I87*Planck!L87</f>
        <v>15.893043076125769</v>
      </c>
      <c r="T87" s="3">
        <f>CRI!I87*Planck!M87</f>
        <v>4.6774029602775551</v>
      </c>
      <c r="U87" s="3">
        <f>CRI!I87*Planck!N87</f>
        <v>96.719072579162841</v>
      </c>
      <c r="V87" s="3">
        <f>CRI!J87*Planck!L87</f>
        <v>13.453172923714138</v>
      </c>
      <c r="W87" s="3">
        <f>CRI!J87*Planck!M87</f>
        <v>3.959336834179509</v>
      </c>
      <c r="X87" s="3">
        <f>CRI!J87*Planck!N87</f>
        <v>81.870942033960873</v>
      </c>
    </row>
    <row r="88" spans="1:24" x14ac:dyDescent="0.25">
      <c r="A88" s="3">
        <f>CRI!C88*Planck!L88</f>
        <v>7.0423950905266413</v>
      </c>
      <c r="B88" s="3">
        <f>CRI!C88*Planck!M88</f>
        <v>2.2519523777161887</v>
      </c>
      <c r="C88" s="3">
        <f>CRI!C88*Planck!N88</f>
        <v>43.453984896399895</v>
      </c>
      <c r="D88" s="3">
        <f>CRI!D88*Planck!L88</f>
        <v>4.3594237991449383</v>
      </c>
      <c r="E88" s="3">
        <f>CRI!D88*Planck!M88</f>
        <v>1.3940164764631002</v>
      </c>
      <c r="F88" s="3">
        <f>CRI!D88*Planck!N88</f>
        <v>26.899134951953425</v>
      </c>
      <c r="G88" s="3">
        <f>CRI!E88*Planck!L88</f>
        <v>2.615007000526437</v>
      </c>
      <c r="H88" s="3">
        <f>CRI!E88*Planck!M88</f>
        <v>0.83620290496079064</v>
      </c>
      <c r="I88" s="3">
        <f>CRI!E88*Planck!N88</f>
        <v>16.135487038736727</v>
      </c>
      <c r="J88" s="3">
        <f>CRI!F88*Planck!L88</f>
        <v>6.7770107167108407</v>
      </c>
      <c r="K88" s="3">
        <f>CRI!F88*Planck!M88</f>
        <v>2.1670902017176927</v>
      </c>
      <c r="L88" s="3">
        <f>CRI!F88*Planck!N88</f>
        <v>41.816472597914242</v>
      </c>
      <c r="M88" s="3">
        <f>CRI!G88*Planck!L88</f>
        <v>12.816123418421647</v>
      </c>
      <c r="N88" s="3">
        <f>CRI!G88*Planck!M88</f>
        <v>4.0982221579761529</v>
      </c>
      <c r="O88" s="3">
        <f>CRI!G88*Planck!N88</f>
        <v>79.079862219551288</v>
      </c>
      <c r="P88" s="3">
        <f>CRI!H88*Planck!L88</f>
        <v>17.725734334013978</v>
      </c>
      <c r="Q88" s="3">
        <f>CRI!H88*Planck!M88</f>
        <v>5.66817241394833</v>
      </c>
      <c r="R88" s="3">
        <f>CRI!H88*Planck!N88</f>
        <v>109.37383974153595</v>
      </c>
      <c r="S88" s="3">
        <f>CRI!I88*Planck!L88</f>
        <v>15.045999437434906</v>
      </c>
      <c r="T88" s="3">
        <f>CRI!I88*Planck!M88</f>
        <v>4.8112714172805893</v>
      </c>
      <c r="U88" s="3">
        <f>CRI!I88*Planck!N88</f>
        <v>92.838959459266135</v>
      </c>
      <c r="V88" s="3">
        <f>CRI!J88*Planck!L88</f>
        <v>12.751395522369013</v>
      </c>
      <c r="W88" s="3">
        <f>CRI!J88*Planck!M88</f>
        <v>4.0775240662692021</v>
      </c>
      <c r="X88" s="3">
        <f>CRI!J88*Planck!N88</f>
        <v>78.680468976018204</v>
      </c>
    </row>
    <row r="89" spans="1:24" x14ac:dyDescent="0.25">
      <c r="A89" s="3">
        <f>CRI!C89*Planck!L89</f>
        <v>6.6795887609070856</v>
      </c>
      <c r="B89" s="3">
        <f>CRI!C89*Planck!M89</f>
        <v>2.3325810059659138</v>
      </c>
      <c r="C89" s="3">
        <f>CRI!C89*Planck!N89</f>
        <v>41.833201795266277</v>
      </c>
      <c r="D89" s="3">
        <f>CRI!D89*Planck!L89</f>
        <v>4.1670546827942454</v>
      </c>
      <c r="E89" s="3">
        <f>CRI!D89*Planck!M89</f>
        <v>1.4551782979207244</v>
      </c>
      <c r="F89" s="3">
        <f>CRI!D89*Planck!N89</f>
        <v>26.097600567488861</v>
      </c>
      <c r="G89" s="3">
        <f>CRI!E89*Planck!L89</f>
        <v>2.5125340781128398</v>
      </c>
      <c r="H89" s="3">
        <f>CRI!E89*Planck!M89</f>
        <v>0.87740270804518938</v>
      </c>
      <c r="I89" s="3">
        <f>CRI!E89*Planck!N89</f>
        <v>15.735601227777414</v>
      </c>
      <c r="J89" s="3">
        <f>CRI!F89*Planck!L89</f>
        <v>6.5873292476348881</v>
      </c>
      <c r="K89" s="3">
        <f>CRI!F89*Planck!M89</f>
        <v>2.3003630362702521</v>
      </c>
      <c r="L89" s="3">
        <f>CRI!F89*Planck!N89</f>
        <v>41.255395140635521</v>
      </c>
      <c r="M89" s="3">
        <f>CRI!G89*Planck!L89</f>
        <v>12.236686777002436</v>
      </c>
      <c r="N89" s="3">
        <f>CRI!G89*Planck!M89</f>
        <v>4.273176713967942</v>
      </c>
      <c r="O89" s="3">
        <f>CRI!G89*Planck!N89</f>
        <v>76.636422625858415</v>
      </c>
      <c r="P89" s="3">
        <f>CRI!H89*Planck!L89</f>
        <v>16.797382049758056</v>
      </c>
      <c r="Q89" s="3">
        <f>CRI!H89*Planck!M89</f>
        <v>5.8658183492568234</v>
      </c>
      <c r="R89" s="3">
        <f>CRI!H89*Planck!N89</f>
        <v>105.19933158643849</v>
      </c>
      <c r="S89" s="3">
        <f>CRI!I89*Planck!L89</f>
        <v>14.167985921500433</v>
      </c>
      <c r="T89" s="3">
        <f>CRI!I89*Planck!M89</f>
        <v>4.9476062129304621</v>
      </c>
      <c r="U89" s="3">
        <f>CRI!I89*Planck!N89</f>
        <v>88.731841929462121</v>
      </c>
      <c r="V89" s="3">
        <f>CRI!J89*Planck!L89</f>
        <v>12.024489896476384</v>
      </c>
      <c r="W89" s="3">
        <f>CRI!J89*Planck!M89</f>
        <v>4.1990753836679202</v>
      </c>
      <c r="X89" s="3">
        <f>CRI!J89*Planck!N89</f>
        <v>75.307467320207707</v>
      </c>
    </row>
    <row r="90" spans="1:24" x14ac:dyDescent="0.25">
      <c r="A90" s="3">
        <f>CRI!C90*Planck!L90</f>
        <v>6.3079028178335443</v>
      </c>
      <c r="B90" s="3">
        <f>CRI!C90*Planck!M90</f>
        <v>2.416413211098881</v>
      </c>
      <c r="C90" s="3">
        <f>CRI!C90*Planck!N90</f>
        <v>40.141658963899559</v>
      </c>
      <c r="D90" s="3">
        <f>CRI!D90*Planck!L90</f>
        <v>3.9657156553077129</v>
      </c>
      <c r="E90" s="3">
        <f>CRI!D90*Planck!M90</f>
        <v>1.5191749108522949</v>
      </c>
      <c r="F90" s="3">
        <f>CRI!D90*Planck!N90</f>
        <v>25.236661055256043</v>
      </c>
      <c r="G90" s="3">
        <f>CRI!E90*Planck!L90</f>
        <v>2.4061972464706369</v>
      </c>
      <c r="H90" s="3">
        <f>CRI!E90*Planck!M90</f>
        <v>0.92175909851419491</v>
      </c>
      <c r="I90" s="3">
        <f>CRI!E90*Planck!N90</f>
        <v>15.312339466395265</v>
      </c>
      <c r="J90" s="3">
        <f>CRI!F90*Planck!L90</f>
        <v>6.3748224510485674</v>
      </c>
      <c r="K90" s="3">
        <f>CRI!F90*Planck!M90</f>
        <v>2.4420485911059266</v>
      </c>
      <c r="L90" s="3">
        <f>CRI!F90*Planck!N90</f>
        <v>40.567516047003657</v>
      </c>
      <c r="M90" s="3">
        <f>CRI!G90*Planck!L90</f>
        <v>11.629468433063042</v>
      </c>
      <c r="N90" s="3">
        <f>CRI!G90*Planck!M90</f>
        <v>4.4549832125287034</v>
      </c>
      <c r="O90" s="3">
        <f>CRI!G90*Planck!N90</f>
        <v>74.006554833351728</v>
      </c>
      <c r="P90" s="3">
        <f>CRI!H90*Planck!L90</f>
        <v>15.842495776339321</v>
      </c>
      <c r="Q90" s="3">
        <f>CRI!H90*Planck!M90</f>
        <v>6.0688975712331219</v>
      </c>
      <c r="R90" s="3">
        <f>CRI!H90*Planck!N90</f>
        <v>100.81703554355771</v>
      </c>
      <c r="S90" s="3">
        <f>CRI!I90*Planck!L90</f>
        <v>13.27627332000667</v>
      </c>
      <c r="T90" s="3">
        <f>CRI!I90*Planck!M90</f>
        <v>5.0858364770499049</v>
      </c>
      <c r="U90" s="3">
        <f>CRI!I90*Planck!N90</f>
        <v>84.486342182783062</v>
      </c>
      <c r="V90" s="3">
        <f>CRI!J90*Planck!L90</f>
        <v>11.289051168447488</v>
      </c>
      <c r="W90" s="3">
        <f>CRI!J90*Planck!M90</f>
        <v>4.324577149014603</v>
      </c>
      <c r="X90" s="3">
        <f>CRI!J90*Planck!N90</f>
        <v>71.840238367126517</v>
      </c>
    </row>
    <row r="91" spans="1:24" x14ac:dyDescent="0.25">
      <c r="A91" s="3">
        <f>CRI!C91*Planck!L91</f>
        <v>5.936057919114873</v>
      </c>
      <c r="B91" s="3">
        <f>CRI!C91*Planck!M91</f>
        <v>2.5038208863944407</v>
      </c>
      <c r="C91" s="3">
        <f>CRI!C91*Planck!N91</f>
        <v>38.425404881332774</v>
      </c>
      <c r="D91" s="3">
        <f>CRI!D91*Planck!L91</f>
        <v>3.7607834598458831</v>
      </c>
      <c r="E91" s="3">
        <f>CRI!D91*Planck!M91</f>
        <v>1.5862931771010991</v>
      </c>
      <c r="F91" s="3">
        <f>CRI!D91*Planck!N91</f>
        <v>24.344376197923857</v>
      </c>
      <c r="G91" s="3">
        <f>CRI!E91*Planck!L91</f>
        <v>2.2987137413208241</v>
      </c>
      <c r="H91" s="3">
        <f>CRI!E91*Planck!M91</f>
        <v>0.9695942249531152</v>
      </c>
      <c r="I91" s="3">
        <f>CRI!E91*Planck!N91</f>
        <v>14.880078230386721</v>
      </c>
      <c r="J91" s="3">
        <f>CRI!F91*Planck!L91</f>
        <v>6.1445331510246373</v>
      </c>
      <c r="K91" s="3">
        <f>CRI!F91*Planck!M91</f>
        <v>2.5917554461753913</v>
      </c>
      <c r="L91" s="3">
        <f>CRI!F91*Planck!N91</f>
        <v>39.77491078289529</v>
      </c>
      <c r="M91" s="3">
        <f>CRI!G91*Planck!L91</f>
        <v>11.010783959023613</v>
      </c>
      <c r="N91" s="3">
        <f>CRI!G91*Planck!M91</f>
        <v>4.6443331968517949</v>
      </c>
      <c r="O91" s="3">
        <f>CRI!G91*Planck!N91</f>
        <v>71.275219590420392</v>
      </c>
      <c r="P91" s="3">
        <f>CRI!H91*Planck!L91</f>
        <v>14.889520510607914</v>
      </c>
      <c r="Q91" s="3">
        <f>CRI!H91*Planck!M91</f>
        <v>6.2803788222500101</v>
      </c>
      <c r="R91" s="3">
        <f>CRI!H91*Planck!N91</f>
        <v>96.383132022123036</v>
      </c>
      <c r="S91" s="3">
        <f>CRI!I91*Planck!L91</f>
        <v>12.40153320347428</v>
      </c>
      <c r="T91" s="3">
        <f>CRI!I91*Planck!M91</f>
        <v>5.2309492732852432</v>
      </c>
      <c r="U91" s="3">
        <f>CRI!I91*Planck!N91</f>
        <v>80.277844486370356</v>
      </c>
      <c r="V91" s="3">
        <f>CRI!J91*Planck!L91</f>
        <v>10.560916353323595</v>
      </c>
      <c r="W91" s="3">
        <f>CRI!J91*Planck!M91</f>
        <v>4.4545796731139538</v>
      </c>
      <c r="X91" s="3">
        <f>CRI!J91*Planck!N91</f>
        <v>68.363127908101276</v>
      </c>
    </row>
    <row r="92" spans="1:24" x14ac:dyDescent="0.25">
      <c r="A92" s="3">
        <f>CRI!C92*Planck!L92</f>
        <v>5.5725596630778069</v>
      </c>
      <c r="B92" s="3">
        <f>CRI!C92*Planck!M92</f>
        <v>2.5951652239292531</v>
      </c>
      <c r="C92" s="3">
        <f>CRI!C92*Planck!N92</f>
        <v>36.729375125744809</v>
      </c>
      <c r="D92" s="3">
        <f>CRI!D92*Planck!L92</f>
        <v>3.5602464514108214</v>
      </c>
      <c r="E92" s="3">
        <f>CRI!D92*Planck!M92</f>
        <v>1.658022226399245</v>
      </c>
      <c r="F92" s="3">
        <f>CRI!D92*Planck!N92</f>
        <v>23.465989663670296</v>
      </c>
      <c r="G92" s="3">
        <f>CRI!E92*Planck!L92</f>
        <v>2.1929054229704334</v>
      </c>
      <c r="H92" s="3">
        <f>CRI!E92*Planck!M92</f>
        <v>1.021245574231419</v>
      </c>
      <c r="I92" s="3">
        <f>CRI!E92*Planck!N92</f>
        <v>14.453689285594024</v>
      </c>
      <c r="J92" s="3">
        <f>CRI!F92*Planck!L92</f>
        <v>5.9079451983556375</v>
      </c>
      <c r="K92" s="3">
        <f>CRI!F92*Planck!M92</f>
        <v>2.7513557235175878</v>
      </c>
      <c r="L92" s="3">
        <f>CRI!F92*Planck!N92</f>
        <v>38.939939369423897</v>
      </c>
      <c r="M92" s="3">
        <f>CRI!G92*Planck!L92</f>
        <v>10.39695159361276</v>
      </c>
      <c r="N92" s="3">
        <f>CRI!G92*Planck!M92</f>
        <v>4.8419054872383747</v>
      </c>
      <c r="O92" s="3">
        <f>CRI!G92*Planck!N92</f>
        <v>68.527491554051664</v>
      </c>
      <c r="P92" s="3">
        <f>CRI!H92*Planck!L92</f>
        <v>13.957198045023581</v>
      </c>
      <c r="Q92" s="3">
        <f>CRI!H92*Planck!M92</f>
        <v>6.4999277136376197</v>
      </c>
      <c r="R92" s="3">
        <f>CRI!H92*Planck!N92</f>
        <v>91.993481217721964</v>
      </c>
      <c r="S92" s="3">
        <f>CRI!I92*Planck!L92</f>
        <v>11.557901523420636</v>
      </c>
      <c r="T92" s="3">
        <f>CRI!I92*Planck!M92</f>
        <v>5.3825649088903029</v>
      </c>
      <c r="U92" s="3">
        <f>CRI!I92*Planck!N92</f>
        <v>76.1794447052485</v>
      </c>
      <c r="V92" s="3">
        <f>CRI!J92*Planck!L92</f>
        <v>9.855174959702417</v>
      </c>
      <c r="W92" s="3">
        <f>CRI!J92*Planck!M92</f>
        <v>4.5895977571341415</v>
      </c>
      <c r="X92" s="3">
        <f>CRI!J92*Planck!N92</f>
        <v>64.956580083493137</v>
      </c>
    </row>
    <row r="93" spans="1:24" x14ac:dyDescent="0.25">
      <c r="A93" s="3">
        <f>CRI!C93*Planck!L93</f>
        <v>5.2381681452503308</v>
      </c>
      <c r="B93" s="3">
        <f>CRI!C93*Planck!M93</f>
        <v>2.6990085793622485</v>
      </c>
      <c r="C93" s="3">
        <f>CRI!C93*Planck!N93</f>
        <v>35.186468719369238</v>
      </c>
      <c r="D93" s="3">
        <f>CRI!D93*Planck!L93</f>
        <v>3.3762485168226029</v>
      </c>
      <c r="E93" s="3">
        <f>CRI!D93*Planck!M93</f>
        <v>1.7396394045170132</v>
      </c>
      <c r="F93" s="3">
        <f>CRI!D93*Planck!N93</f>
        <v>22.679352691973953</v>
      </c>
      <c r="G93" s="3">
        <f>CRI!E93*Planck!L93</f>
        <v>2.1001286670516408</v>
      </c>
      <c r="H93" s="3">
        <f>CRI!E93*Planck!M93</f>
        <v>1.0821083120969759</v>
      </c>
      <c r="I93" s="3">
        <f>CRI!E93*Planck!N93</f>
        <v>14.107243143171704</v>
      </c>
      <c r="J93" s="3">
        <f>CRI!F93*Planck!L93</f>
        <v>5.6854177687891054</v>
      </c>
      <c r="K93" s="3">
        <f>CRI!F93*Planck!M93</f>
        <v>2.9294575717532712</v>
      </c>
      <c r="L93" s="3">
        <f>CRI!F93*Planck!N93</f>
        <v>38.190789018378027</v>
      </c>
      <c r="M93" s="3">
        <f>CRI!G93*Planck!L93</f>
        <v>9.8321996044257958</v>
      </c>
      <c r="N93" s="3">
        <f>CRI!G93*Planck!M93</f>
        <v>5.0661205120743835</v>
      </c>
      <c r="O93" s="3">
        <f>CRI!G93*Planck!N93</f>
        <v>66.046063095057349</v>
      </c>
      <c r="P93" s="3">
        <f>CRI!H93*Planck!L93</f>
        <v>13.10635853326672</v>
      </c>
      <c r="Q93" s="3">
        <f>CRI!H93*Planck!M93</f>
        <v>6.7531574291977936</v>
      </c>
      <c r="R93" s="3">
        <f>CRI!H93*Planck!N93</f>
        <v>88.039647023127117</v>
      </c>
      <c r="S93" s="3">
        <f>CRI!I93*Planck!L93</f>
        <v>10.794758576824464</v>
      </c>
      <c r="T93" s="3">
        <f>CRI!I93*Planck!M93</f>
        <v>5.5620868217854973</v>
      </c>
      <c r="U93" s="3">
        <f>CRI!I93*Planck!N93</f>
        <v>72.511882869011032</v>
      </c>
      <c r="V93" s="3">
        <f>CRI!J93*Planck!L93</f>
        <v>9.2075085541569628</v>
      </c>
      <c r="W93" s="3">
        <f>CRI!J93*Planck!M93</f>
        <v>4.7442433868325748</v>
      </c>
      <c r="X93" s="3">
        <f>CRI!J93*Planck!N93</f>
        <v>61.849811373072242</v>
      </c>
    </row>
    <row r="94" spans="1:24" x14ac:dyDescent="0.25">
      <c r="A94" s="3">
        <f>CRI!C94*Planck!L94</f>
        <v>4.9131582643044194</v>
      </c>
      <c r="B94" s="3">
        <f>CRI!C94*Planck!M94</f>
        <v>2.8075663057174101</v>
      </c>
      <c r="C94" s="3">
        <f>CRI!C94*Planck!N94</f>
        <v>33.670222614017597</v>
      </c>
      <c r="D94" s="3">
        <f>CRI!D94*Planck!L94</f>
        <v>3.19469546674306</v>
      </c>
      <c r="E94" s="3">
        <f>CRI!D94*Planck!M94</f>
        <v>1.8255710211129952</v>
      </c>
      <c r="F94" s="3">
        <f>CRI!D94*Planck!N94</f>
        <v>21.893474983440282</v>
      </c>
      <c r="G94" s="3">
        <f>CRI!E94*Planck!L94</f>
        <v>2.0109671035292505</v>
      </c>
      <c r="H94" s="3">
        <f>CRI!E94*Planck!M94</f>
        <v>1.1491434181541027</v>
      </c>
      <c r="I94" s="3">
        <f>CRI!E94*Planck!N94</f>
        <v>13.78130041876069</v>
      </c>
      <c r="J94" s="3">
        <f>CRI!F94*Planck!L94</f>
        <v>5.4570334582134672</v>
      </c>
      <c r="K94" s="3">
        <f>CRI!F94*Planck!M94</f>
        <v>3.1183573665363609</v>
      </c>
      <c r="L94" s="3">
        <f>CRI!F94*Planck!N94</f>
        <v>37.397437954546056</v>
      </c>
      <c r="M94" s="3">
        <f>CRI!G94*Planck!L94</f>
        <v>9.2778709549190435</v>
      </c>
      <c r="N94" s="3">
        <f>CRI!G94*Planck!M94</f>
        <v>5.3017298610291563</v>
      </c>
      <c r="O94" s="3">
        <f>CRI!G94*Planck!N94</f>
        <v>63.581908750191374</v>
      </c>
      <c r="P94" s="3">
        <f>CRI!H94*Planck!L94</f>
        <v>12.276040091089927</v>
      </c>
      <c r="Q94" s="3">
        <f>CRI!H94*Planck!M94</f>
        <v>7.0149982299134548</v>
      </c>
      <c r="R94" s="3">
        <f>CRI!H94*Planck!N94</f>
        <v>84.128574829070942</v>
      </c>
      <c r="S94" s="3">
        <f>CRI!I94*Planck!L94</f>
        <v>10.06397627720775</v>
      </c>
      <c r="T94" s="3">
        <f>CRI!I94*Planck!M94</f>
        <v>5.7509404699439415</v>
      </c>
      <c r="U94" s="3">
        <f>CRI!I94*Planck!N94</f>
        <v>68.969144368434186</v>
      </c>
      <c r="V94" s="3">
        <f>CRI!J94*Planck!L94</f>
        <v>8.5831732282453022</v>
      </c>
      <c r="W94" s="3">
        <f>CRI!J94*Planck!M94</f>
        <v>4.9047530438486477</v>
      </c>
      <c r="X94" s="3">
        <f>CRI!J94*Planck!N94</f>
        <v>58.821095878255854</v>
      </c>
    </row>
    <row r="95" spans="1:24" x14ac:dyDescent="0.25">
      <c r="A95" s="3">
        <f>CRI!C95*Planck!L95</f>
        <v>4.597089580283173</v>
      </c>
      <c r="B95" s="3">
        <f>CRI!C95*Planck!M95</f>
        <v>2.9208602072368097</v>
      </c>
      <c r="C95" s="3">
        <f>CRI!C95*Planck!N95</f>
        <v>32.178055968702104</v>
      </c>
      <c r="D95" s="3">
        <f>CRI!D95*Planck!L95</f>
        <v>3.0175767501345958</v>
      </c>
      <c r="E95" s="3">
        <f>CRI!D95*Planck!M95</f>
        <v>1.917282597570829</v>
      </c>
      <c r="F95" s="3">
        <f>CRI!D95*Planck!N95</f>
        <v>21.122005969199328</v>
      </c>
      <c r="G95" s="3">
        <f>CRI!E95*Planck!L95</f>
        <v>1.9245624443330021</v>
      </c>
      <c r="H95" s="3">
        <f>CRI!E95*Planck!M95</f>
        <v>1.2228123385075316</v>
      </c>
      <c r="I95" s="3">
        <f>CRI!E95*Planck!N95</f>
        <v>13.471279375242185</v>
      </c>
      <c r="J95" s="3">
        <f>CRI!F95*Planck!L95</f>
        <v>5.2250370147927159</v>
      </c>
      <c r="K95" s="3">
        <f>CRI!F95*Planck!M95</f>
        <v>3.3198401796006256</v>
      </c>
      <c r="L95" s="3">
        <f>CRI!F95*Planck!N95</f>
        <v>36.573473404053949</v>
      </c>
      <c r="M95" s="3">
        <f>CRI!G95*Planck!L95</f>
        <v>8.733398619885282</v>
      </c>
      <c r="N95" s="3">
        <f>CRI!G95*Planck!M95</f>
        <v>5.5489535405547779</v>
      </c>
      <c r="O95" s="3">
        <f>CRI!G95*Planck!N95</f>
        <v>61.13080562818697</v>
      </c>
      <c r="P95" s="3">
        <f>CRI!H95*Planck!L95</f>
        <v>11.470220715000252</v>
      </c>
      <c r="Q95" s="3">
        <f>CRI!H95*Planck!M95</f>
        <v>7.2878526009936619</v>
      </c>
      <c r="R95" s="3">
        <f>CRI!H95*Planck!N95</f>
        <v>80.287624962467902</v>
      </c>
      <c r="S95" s="3">
        <f>CRI!I95*Planck!L95</f>
        <v>9.3570597237838378</v>
      </c>
      <c r="T95" s="3">
        <f>CRI!I95*Planck!M95</f>
        <v>5.9452101001379534</v>
      </c>
      <c r="U95" s="3">
        <f>CRI!I95*Planck!N95</f>
        <v>65.496220214150753</v>
      </c>
      <c r="V95" s="3">
        <f>CRI!J95*Planck!L95</f>
        <v>7.9790044323516334</v>
      </c>
      <c r="W95" s="3">
        <f>CRI!J95*Planck!M95</f>
        <v>5.0696328911620716</v>
      </c>
      <c r="X95" s="3">
        <f>CRI!J95*Planck!N95</f>
        <v>55.85030413588715</v>
      </c>
    </row>
    <row r="96" spans="1:24" x14ac:dyDescent="0.25">
      <c r="A96" s="3">
        <f>CRI!C96*Planck!L96</f>
        <v>4.2915393529132499</v>
      </c>
      <c r="B96" s="3">
        <f>CRI!C96*Planck!M96</f>
        <v>3.0403268544436899</v>
      </c>
      <c r="C96" s="3">
        <f>CRI!C96*Planck!N96</f>
        <v>30.721773447907111</v>
      </c>
      <c r="D96" s="3">
        <f>CRI!D96*Planck!L96</f>
        <v>2.8443224389462407</v>
      </c>
      <c r="E96" s="3">
        <f>CRI!D96*Planck!M96</f>
        <v>2.0150508203902828</v>
      </c>
      <c r="F96" s="3">
        <f>CRI!D96*Planck!N96</f>
        <v>20.361605101625496</v>
      </c>
      <c r="G96" s="3">
        <f>CRI!E96*Planck!L96</f>
        <v>1.8400902036311833</v>
      </c>
      <c r="H96" s="3">
        <f>CRI!E96*Planck!M96</f>
        <v>1.3036058161510076</v>
      </c>
      <c r="I96" s="3">
        <f>CRI!E96*Planck!N96</f>
        <v>13.172624019233409</v>
      </c>
      <c r="J96" s="3">
        <f>CRI!F96*Planck!L96</f>
        <v>4.98908988762311</v>
      </c>
      <c r="K96" s="3">
        <f>CRI!F96*Planck!M96</f>
        <v>3.5345042226577972</v>
      </c>
      <c r="L96" s="3">
        <f>CRI!F96*Planck!N96</f>
        <v>35.715317193760299</v>
      </c>
      <c r="M96" s="3">
        <f>CRI!G96*Planck!L96</f>
        <v>8.1942143272813475</v>
      </c>
      <c r="N96" s="3">
        <f>CRI!G96*Planck!M96</f>
        <v>5.805164026607101</v>
      </c>
      <c r="O96" s="3">
        <f>CRI!G96*Planck!N96</f>
        <v>58.659789750137442</v>
      </c>
      <c r="P96" s="3">
        <f>CRI!H96*Planck!L96</f>
        <v>10.687757043313146</v>
      </c>
      <c r="Q96" s="3">
        <f>CRI!H96*Planck!M96</f>
        <v>7.5717061129816692</v>
      </c>
      <c r="R96" s="3">
        <f>CRI!H96*Planck!N96</f>
        <v>76.510273715198835</v>
      </c>
      <c r="S96" s="3">
        <f>CRI!I96*Planck!L96</f>
        <v>8.6772881171235205</v>
      </c>
      <c r="T96" s="3">
        <f>CRI!I96*Planck!M96</f>
        <v>6.1473960545944575</v>
      </c>
      <c r="U96" s="3">
        <f>CRI!I96*Planck!N96</f>
        <v>62.11796228677715</v>
      </c>
      <c r="V96" s="3">
        <f>CRI!J96*Planck!L96</f>
        <v>7.3984454701554432</v>
      </c>
      <c r="W96" s="3">
        <f>CRI!J96*Planck!M96</f>
        <v>5.2414042128685931</v>
      </c>
      <c r="X96" s="3">
        <f>CRI!J96*Planck!N96</f>
        <v>52.963132086046308</v>
      </c>
    </row>
    <row r="97" spans="1:24" x14ac:dyDescent="0.25">
      <c r="A97" s="3">
        <f>CRI!C97*Planck!L97</f>
        <v>3.9994104939239952</v>
      </c>
      <c r="B97" s="3">
        <f>CRI!C97*Planck!M97</f>
        <v>3.1691317495836868</v>
      </c>
      <c r="C97" s="3">
        <f>CRI!C97*Planck!N97</f>
        <v>29.32431944841246</v>
      </c>
      <c r="D97" s="3">
        <f>CRI!D97*Planck!L97</f>
        <v>2.6725032739772487</v>
      </c>
      <c r="E97" s="3">
        <f>CRI!D97*Planck!M97</f>
        <v>2.117690842011529</v>
      </c>
      <c r="F97" s="3">
        <f>CRI!D97*Planck!N97</f>
        <v>19.595222808985895</v>
      </c>
      <c r="G97" s="3">
        <f>CRI!E97*Planck!L97</f>
        <v>1.7567504038731567</v>
      </c>
      <c r="H97" s="3">
        <f>CRI!E97*Planck!M97</f>
        <v>1.3920485255180681</v>
      </c>
      <c r="I97" s="3">
        <f>CRI!E97*Planck!N97</f>
        <v>12.880775832480241</v>
      </c>
      <c r="J97" s="3">
        <f>CRI!F97*Planck!L97</f>
        <v>4.7469638572742747</v>
      </c>
      <c r="K97" s="3">
        <f>CRI!F97*Planck!M97</f>
        <v>3.7614928242722265</v>
      </c>
      <c r="L97" s="3">
        <f>CRI!F97*Planck!N97</f>
        <v>34.8055006537232</v>
      </c>
      <c r="M97" s="3">
        <f>CRI!G97*Planck!L97</f>
        <v>7.6624219743403641</v>
      </c>
      <c r="N97" s="3">
        <f>CRI!G97*Planck!M97</f>
        <v>6.0717010155575304</v>
      </c>
      <c r="O97" s="3">
        <f>CRI!G97*Planck!N97</f>
        <v>56.18210735443509</v>
      </c>
      <c r="P97" s="3">
        <f>CRI!H97*Planck!L97</f>
        <v>9.9237708984749613</v>
      </c>
      <c r="Q97" s="3">
        <f>CRI!H97*Planck!M97</f>
        <v>7.8635932664903638</v>
      </c>
      <c r="R97" s="3">
        <f>CRI!H97*Planck!N97</f>
        <v>72.762680500500082</v>
      </c>
      <c r="S97" s="3">
        <f>CRI!I97*Planck!L97</f>
        <v>8.017509821931748</v>
      </c>
      <c r="T97" s="3">
        <f>CRI!I97*Planck!M97</f>
        <v>6.3530725260345866</v>
      </c>
      <c r="U97" s="3">
        <f>CRI!I97*Planck!N97</f>
        <v>58.785668426957692</v>
      </c>
      <c r="V97" s="3">
        <f>CRI!J97*Planck!L97</f>
        <v>6.8401132746550575</v>
      </c>
      <c r="W97" s="3">
        <f>CRI!J97*Planck!M97</f>
        <v>5.4201038334001375</v>
      </c>
      <c r="X97" s="3">
        <f>CRI!J97*Planck!N97</f>
        <v>50.152808028593277</v>
      </c>
    </row>
    <row r="98" spans="1:24" x14ac:dyDescent="0.25">
      <c r="A98" s="3">
        <f>CRI!C98*Planck!L98</f>
        <v>3.7171213327046306</v>
      </c>
      <c r="B98" s="3">
        <f>CRI!C98*Planck!M98</f>
        <v>3.3052302299724809</v>
      </c>
      <c r="C98" s="3">
        <f>CRI!C98*Planck!N98</f>
        <v>27.958785369823442</v>
      </c>
      <c r="D98" s="3">
        <f>CRI!D98*Planck!L98</f>
        <v>2.5047144681121853</v>
      </c>
      <c r="E98" s="3">
        <f>CRI!D98*Planck!M98</f>
        <v>2.2271691549627652</v>
      </c>
      <c r="F98" s="3">
        <f>CRI!D98*Planck!N98</f>
        <v>18.839517992189439</v>
      </c>
      <c r="G98" s="3">
        <f>CRI!E98*Planck!L98</f>
        <v>1.6761785448878357</v>
      </c>
      <c r="H98" s="3">
        <f>CRI!E98*Planck!M98</f>
        <v>1.490442603702544</v>
      </c>
      <c r="I98" s="3">
        <f>CRI!E98*Planck!N98</f>
        <v>12.607583122373654</v>
      </c>
      <c r="J98" s="3">
        <f>CRI!F98*Planck!L98</f>
        <v>4.5039699138799563</v>
      </c>
      <c r="K98" s="3">
        <f>CRI!F98*Planck!M98</f>
        <v>4.0048887786535712</v>
      </c>
      <c r="L98" s="3">
        <f>CRI!F98*Planck!N98</f>
        <v>33.877163768201953</v>
      </c>
      <c r="M98" s="3">
        <f>CRI!G98*Planck!L98</f>
        <v>7.1406942984807182</v>
      </c>
      <c r="N98" s="3">
        <f>CRI!G98*Planck!M98</f>
        <v>6.3494399417835847</v>
      </c>
      <c r="O98" s="3">
        <f>CRI!G98*Planck!N98</f>
        <v>53.709610586609429</v>
      </c>
      <c r="P98" s="3">
        <f>CRI!H98*Planck!L98</f>
        <v>9.1851110314682654</v>
      </c>
      <c r="Q98" s="3">
        <f>CRI!H98*Planck!M98</f>
        <v>8.1673165682684488</v>
      </c>
      <c r="R98" s="3">
        <f>CRI!H98*Planck!N98</f>
        <v>69.086942540012316</v>
      </c>
      <c r="S98" s="3">
        <f>CRI!I98*Planck!L98</f>
        <v>7.3821334878479812</v>
      </c>
      <c r="T98" s="3">
        <f>CRI!I98*Planck!M98</f>
        <v>6.5641254567210492</v>
      </c>
      <c r="U98" s="3">
        <f>CRI!I98*Planck!N98</f>
        <v>55.525625150350294</v>
      </c>
      <c r="V98" s="3">
        <f>CRI!J98*Planck!L98</f>
        <v>6.3069474575002396</v>
      </c>
      <c r="W98" s="3">
        <f>CRI!J98*Planck!M98</f>
        <v>5.6080798902009708</v>
      </c>
      <c r="X98" s="3">
        <f>CRI!J98*Planck!N98</f>
        <v>47.438481157863976</v>
      </c>
    </row>
    <row r="99" spans="1:24" x14ac:dyDescent="0.25">
      <c r="A99" s="3">
        <f>CRI!C99*Planck!L99</f>
        <v>3.4440682715614703</v>
      </c>
      <c r="B99" s="3">
        <f>CRI!C99*Planck!M99</f>
        <v>3.4470130340054999</v>
      </c>
      <c r="C99" s="3">
        <f>CRI!C99*Planck!N99</f>
        <v>26.619396474161832</v>
      </c>
      <c r="D99" s="3">
        <f>CRI!D99*Planck!L99</f>
        <v>2.3416445491224014</v>
      </c>
      <c r="E99" s="3">
        <f>CRI!D99*Planck!M99</f>
        <v>2.3436467123728981</v>
      </c>
      <c r="F99" s="3">
        <f>CRI!D99*Planck!N99</f>
        <v>18.098701808367039</v>
      </c>
      <c r="G99" s="3">
        <f>CRI!E99*Planck!L99</f>
        <v>1.5997214308093934</v>
      </c>
      <c r="H99" s="3">
        <f>CRI!E99*Planck!M99</f>
        <v>1.6010892316829286</v>
      </c>
      <c r="I99" s="3">
        <f>CRI!E99*Planck!N99</f>
        <v>12.364336493138721</v>
      </c>
      <c r="J99" s="3">
        <f>CRI!F99*Planck!L99</f>
        <v>4.2600227639360808</v>
      </c>
      <c r="K99" s="3">
        <f>CRI!F99*Planck!M99</f>
        <v>4.2636651873890461</v>
      </c>
      <c r="L99" s="3">
        <f>CRI!F99*Planck!N99</f>
        <v>32.925954423881478</v>
      </c>
      <c r="M99" s="3">
        <f>CRI!G99*Planck!L99</f>
        <v>6.6338548669983091</v>
      </c>
      <c r="N99" s="3">
        <f>CRI!G99*Planck!M99</f>
        <v>6.6395269748461079</v>
      </c>
      <c r="O99" s="3">
        <f>CRI!G99*Planck!N99</f>
        <v>51.273435638549103</v>
      </c>
      <c r="P99" s="3">
        <f>CRI!H99*Planck!L99</f>
        <v>8.4733735746594121</v>
      </c>
      <c r="Q99" s="3">
        <f>CRI!H99*Planck!M99</f>
        <v>8.4806185159060536</v>
      </c>
      <c r="R99" s="3">
        <f>CRI!H99*Planck!N99</f>
        <v>65.491178708627118</v>
      </c>
      <c r="S99" s="3">
        <f>CRI!I99*Planck!L99</f>
        <v>6.7722613489395647</v>
      </c>
      <c r="T99" s="3">
        <f>CRI!I99*Planck!M99</f>
        <v>6.7780517977080113</v>
      </c>
      <c r="U99" s="3">
        <f>CRI!I99*Planck!N99</f>
        <v>52.343187085641588</v>
      </c>
      <c r="V99" s="3">
        <f>CRI!J99*Planck!L99</f>
        <v>5.7985878422598027</v>
      </c>
      <c r="W99" s="3">
        <f>CRI!J99*Planck!M99</f>
        <v>5.8035457764120641</v>
      </c>
      <c r="X99" s="3">
        <f>CRI!J99*Planck!N99</f>
        <v>44.817610045049108</v>
      </c>
    </row>
    <row r="100" spans="1:24" x14ac:dyDescent="0.25">
      <c r="A100" s="3">
        <f>CRI!C100*Planck!L100</f>
        <v>3.1802914448437027</v>
      </c>
      <c r="B100" s="3">
        <f>CRI!C100*Planck!M100</f>
        <v>3.5934997849625607</v>
      </c>
      <c r="C100" s="3">
        <f>CRI!C100*Planck!N100</f>
        <v>25.309013639859693</v>
      </c>
      <c r="D100" s="3">
        <f>CRI!D100*Planck!L100</f>
        <v>2.1845927214580576</v>
      </c>
      <c r="E100" s="3">
        <f>CRI!D100*Planck!M100</f>
        <v>2.4684320952780205</v>
      </c>
      <c r="F100" s="3">
        <f>CRI!D100*Planck!N100</f>
        <v>17.385163575043808</v>
      </c>
      <c r="G100" s="3">
        <f>CRI!E100*Planck!L100</f>
        <v>1.5232704350302781</v>
      </c>
      <c r="H100" s="3">
        <f>CRI!E100*Planck!M100</f>
        <v>1.7211856446666469</v>
      </c>
      <c r="I100" s="3">
        <f>CRI!E100*Planck!N100</f>
        <v>12.122307934979526</v>
      </c>
      <c r="J100" s="3">
        <f>CRI!F100*Planck!L100</f>
        <v>4.0140033609919819</v>
      </c>
      <c r="K100" s="3">
        <f>CRI!F100*Planck!M100</f>
        <v>4.535534074384989</v>
      </c>
      <c r="L100" s="3">
        <f>CRI!F100*Planck!N100</f>
        <v>31.943759738907026</v>
      </c>
      <c r="M100" s="3">
        <f>CRI!G100*Planck!L100</f>
        <v>6.1421236175415999</v>
      </c>
      <c r="N100" s="3">
        <f>CRI!G100*Planck!M100</f>
        <v>6.9401563603973191</v>
      </c>
      <c r="O100" s="3">
        <f>CRI!G100*Planck!N100</f>
        <v>48.879510922215005</v>
      </c>
      <c r="P100" s="3">
        <f>CRI!H100*Planck!L100</f>
        <v>7.7887418048718917</v>
      </c>
      <c r="Q100" s="3">
        <f>CRI!H100*Planck!M100</f>
        <v>8.8007160621442893</v>
      </c>
      <c r="R100" s="3">
        <f>CRI!H100*Planck!N100</f>
        <v>61.983430133880681</v>
      </c>
      <c r="S100" s="3">
        <f>CRI!I100*Planck!L100</f>
        <v>6.191165494962088</v>
      </c>
      <c r="T100" s="3">
        <f>CRI!I100*Planck!M100</f>
        <v>6.9955701421280505</v>
      </c>
      <c r="U100" s="3">
        <f>CRI!I100*Planck!N100</f>
        <v>49.269790104511912</v>
      </c>
      <c r="V100" s="3">
        <f>CRI!J100*Planck!L100</f>
        <v>5.3143561713836824</v>
      </c>
      <c r="W100" s="3">
        <f>CRI!J100*Planck!M100</f>
        <v>6.0048388930028578</v>
      </c>
      <c r="X100" s="3">
        <f>CRI!J100*Planck!N100</f>
        <v>42.29207139071881</v>
      </c>
    </row>
    <row r="101" spans="1:24" x14ac:dyDescent="0.25">
      <c r="A101" s="3">
        <f>CRI!C101*Planck!L101</f>
        <v>2.9258391995936739</v>
      </c>
      <c r="B101" s="3">
        <f>CRI!C101*Planck!M101</f>
        <v>3.7437132821996868</v>
      </c>
      <c r="C101" s="3">
        <f>CRI!C101*Planck!N101</f>
        <v>24.030496559072553</v>
      </c>
      <c r="D101" s="3">
        <f>CRI!D101*Planck!L101</f>
        <v>2.0303136501853301</v>
      </c>
      <c r="E101" s="3">
        <f>CRI!D101*Planck!M101</f>
        <v>2.5978571140497828</v>
      </c>
      <c r="F101" s="3">
        <f>CRI!D101*Planck!N101</f>
        <v>16.675367939356423</v>
      </c>
      <c r="G101" s="3">
        <f>CRI!E101*Planck!L101</f>
        <v>1.4465130248458447</v>
      </c>
      <c r="H101" s="3">
        <f>CRI!E101*Planck!M101</f>
        <v>1.8508638563398452</v>
      </c>
      <c r="I101" s="3">
        <f>CRI!E101*Planck!N101</f>
        <v>11.880497831541479</v>
      </c>
      <c r="J101" s="3">
        <f>CRI!F101*Planck!L101</f>
        <v>3.7680433804112927</v>
      </c>
      <c r="K101" s="3">
        <f>CRI!F101*Planck!M101</f>
        <v>4.8213428998795971</v>
      </c>
      <c r="L101" s="3">
        <f>CRI!F101*Planck!N101</f>
        <v>30.94768622280559</v>
      </c>
      <c r="M101" s="3">
        <f>CRI!G101*Planck!L101</f>
        <v>5.6630027872509343</v>
      </c>
      <c r="N101" s="3">
        <f>CRI!G101*Planck!M101</f>
        <v>7.2460095396593944</v>
      </c>
      <c r="O101" s="3">
        <f>CRI!G101*Planck!N101</f>
        <v>46.511362966204921</v>
      </c>
      <c r="P101" s="3">
        <f>CRI!H101*Planck!L101</f>
        <v>7.1313912453647674</v>
      </c>
      <c r="Q101" s="3">
        <f>CRI!H101*Planck!M101</f>
        <v>9.1248637756792359</v>
      </c>
      <c r="R101" s="3">
        <f>CRI!H101*Planck!N101</f>
        <v>58.571528061739457</v>
      </c>
      <c r="S101" s="3">
        <f>CRI!I101*Planck!L101</f>
        <v>5.6383929248244451</v>
      </c>
      <c r="T101" s="3">
        <f>CRI!I101*Planck!M101</f>
        <v>7.2145203625193961</v>
      </c>
      <c r="U101" s="3">
        <f>CRI!I101*Planck!N101</f>
        <v>46.309237294212714</v>
      </c>
      <c r="V101" s="3">
        <f>CRI!J101*Planck!L101</f>
        <v>4.8508773271768018</v>
      </c>
      <c r="W101" s="3">
        <f>CRI!J101*Planck!M101</f>
        <v>6.2068666940394808</v>
      </c>
      <c r="X101" s="3">
        <f>CRI!J101*Planck!N101</f>
        <v>39.84121579046235</v>
      </c>
    </row>
    <row r="102" spans="1:24" x14ac:dyDescent="0.25">
      <c r="A102" s="3">
        <f>CRI!C102*Planck!L102</f>
        <v>2.680754046107757</v>
      </c>
      <c r="B102" s="3">
        <f>CRI!C102*Planck!M102</f>
        <v>3.8966795011491042</v>
      </c>
      <c r="C102" s="3">
        <f>CRI!C102*Planck!N102</f>
        <v>22.786692491203528</v>
      </c>
      <c r="D102" s="3">
        <f>CRI!D102*Planck!L102</f>
        <v>1.8790332098886147</v>
      </c>
      <c r="E102" s="3">
        <f>CRI!D102*Planck!M102</f>
        <v>2.7313174073475031</v>
      </c>
      <c r="F102" s="3">
        <f>CRI!D102*Planck!N102</f>
        <v>15.971980718133313</v>
      </c>
      <c r="G102" s="3">
        <f>CRI!E102*Planck!L102</f>
        <v>1.3654307991857266</v>
      </c>
      <c r="H102" s="3">
        <f>CRI!E102*Planck!M102</f>
        <v>1.9847573160058523</v>
      </c>
      <c r="I102" s="3">
        <f>CRI!E102*Planck!N102</f>
        <v>11.606305988510208</v>
      </c>
      <c r="J102" s="3">
        <f>CRI!F102*Planck!L102</f>
        <v>3.5200555465246719</v>
      </c>
      <c r="K102" s="3">
        <f>CRI!F102*Planck!M102</f>
        <v>5.1166679430976565</v>
      </c>
      <c r="L102" s="3">
        <f>CRI!F102*Planck!N102</f>
        <v>29.920843878636411</v>
      </c>
      <c r="M102" s="3">
        <f>CRI!G102*Planck!L102</f>
        <v>5.1986585473585007</v>
      </c>
      <c r="N102" s="3">
        <f>CRI!G102*Planck!M102</f>
        <v>7.5566448269947584</v>
      </c>
      <c r="O102" s="3">
        <f>CRI!G102*Planck!N102</f>
        <v>44.189146653502164</v>
      </c>
      <c r="P102" s="3">
        <f>CRI!H102*Planck!L102</f>
        <v>6.5014549062146072</v>
      </c>
      <c r="Q102" s="3">
        <f>CRI!H102*Planck!M102</f>
        <v>9.4503582294223616</v>
      </c>
      <c r="R102" s="3">
        <f>CRI!H102*Planck!N102</f>
        <v>55.263053284741268</v>
      </c>
      <c r="S102" s="3">
        <f>CRI!I102*Planck!L102</f>
        <v>5.1109703308970316</v>
      </c>
      <c r="T102" s="3">
        <f>CRI!I102*Planck!M102</f>
        <v>7.4291833479852079</v>
      </c>
      <c r="U102" s="3">
        <f>CRI!I102*Planck!N102</f>
        <v>43.443787553322608</v>
      </c>
      <c r="V102" s="3">
        <f>CRI!J102*Planck!L102</f>
        <v>4.4094645992052826</v>
      </c>
      <c r="W102" s="3">
        <f>CRI!J102*Planck!M102</f>
        <v>6.4094915159088064</v>
      </c>
      <c r="X102" s="3">
        <f>CRI!J102*Planck!N102</f>
        <v>37.480914751886175</v>
      </c>
    </row>
    <row r="103" spans="1:24" x14ac:dyDescent="0.25">
      <c r="A103" s="3">
        <f>CRI!C103*Planck!L103</f>
        <v>2.4286723063680196</v>
      </c>
      <c r="B103" s="3">
        <f>CRI!C103*Planck!M103</f>
        <v>4.0248955013516348</v>
      </c>
      <c r="C103" s="3">
        <f>CRI!C103*Planck!N103</f>
        <v>21.435780918543784</v>
      </c>
      <c r="D103" s="3">
        <f>CRI!D103*Planck!L103</f>
        <v>1.7204986992775317</v>
      </c>
      <c r="E103" s="3">
        <f>CRI!D103*Planck!M103</f>
        <v>2.851281112172467</v>
      </c>
      <c r="F103" s="3">
        <f>CRI!D103*Planck!N103</f>
        <v>15.185347603977748</v>
      </c>
      <c r="G103" s="3">
        <f>CRI!E103*Planck!L103</f>
        <v>1.2733506204415503</v>
      </c>
      <c r="H103" s="3">
        <f>CRI!E103*Planck!M103</f>
        <v>2.1102489497740815</v>
      </c>
      <c r="I103" s="3">
        <f>CRI!E103*Planck!N103</f>
        <v>11.238759902152395</v>
      </c>
      <c r="J103" s="3">
        <f>CRI!F103*Planck!L103</f>
        <v>3.2514701671702686</v>
      </c>
      <c r="K103" s="3">
        <f>CRI!F103*Planck!M103</f>
        <v>5.3884699118562773</v>
      </c>
      <c r="L103" s="3">
        <f>CRI!F103*Planck!N103</f>
        <v>28.697902958704645</v>
      </c>
      <c r="M103" s="3">
        <f>CRI!G103*Planck!L103</f>
        <v>4.7177526997999335</v>
      </c>
      <c r="N103" s="3">
        <f>CRI!G103*Planck!M103</f>
        <v>7.8184535509900686</v>
      </c>
      <c r="O103" s="3">
        <f>CRI!G103*Planck!N103</f>
        <v>41.639505270274071</v>
      </c>
      <c r="P103" s="3">
        <f>CRI!H103*Planck!L103</f>
        <v>5.8583207689120167</v>
      </c>
      <c r="Q103" s="3">
        <f>CRI!H103*Planck!M103</f>
        <v>9.7086498027930563</v>
      </c>
      <c r="R103" s="3">
        <f>CRI!H103*Planck!N103</f>
        <v>51.706308925945336</v>
      </c>
      <c r="S103" s="3">
        <f>CRI!I103*Planck!L103</f>
        <v>4.5792956804649343</v>
      </c>
      <c r="T103" s="3">
        <f>CRI!I103*Planck!M103</f>
        <v>7.588996891567219</v>
      </c>
      <c r="U103" s="3">
        <f>CRI!I103*Planck!N103</f>
        <v>40.417465423515971</v>
      </c>
      <c r="V103" s="3">
        <f>CRI!J103*Planck!L103</f>
        <v>3.9607786678618631</v>
      </c>
      <c r="W103" s="3">
        <f>CRI!J103*Planck!M103</f>
        <v>6.5639650933257974</v>
      </c>
      <c r="X103" s="3">
        <f>CRI!J103*Planck!N103</f>
        <v>34.958352993326073</v>
      </c>
    </row>
    <row r="104" spans="1:24" x14ac:dyDescent="0.25">
      <c r="A104" s="3">
        <f>CRI!C104*Planck!L104</f>
        <v>2.189722001030125</v>
      </c>
      <c r="B104" s="3">
        <f>CRI!C104*Planck!M104</f>
        <v>4.1545086310240702</v>
      </c>
      <c r="C104" s="3">
        <f>CRI!C104*Planck!N104</f>
        <v>20.140219416556246</v>
      </c>
      <c r="D104" s="3">
        <f>CRI!D104*Planck!L104</f>
        <v>1.5675953764383885</v>
      </c>
      <c r="E104" s="3">
        <f>CRI!D104*Planck!M104</f>
        <v>2.9741622536116239</v>
      </c>
      <c r="F104" s="3">
        <f>CRI!D104*Planck!N104</f>
        <v>14.418138386058022</v>
      </c>
      <c r="G104" s="3">
        <f>CRI!E104*Planck!L104</f>
        <v>1.1808127052283945</v>
      </c>
      <c r="H104" s="3">
        <f>CRI!E104*Planck!M104</f>
        <v>2.2403284860755965</v>
      </c>
      <c r="I104" s="3">
        <f>CRI!E104*Planck!N104</f>
        <v>10.860660376965377</v>
      </c>
      <c r="J104" s="3">
        <f>CRI!F104*Planck!L104</f>
        <v>2.9878449733682078</v>
      </c>
      <c r="K104" s="3">
        <f>CRI!F104*Planck!M104</f>
        <v>5.6687687862571421</v>
      </c>
      <c r="L104" s="3">
        <f>CRI!F104*Planck!N104</f>
        <v>27.481047054366464</v>
      </c>
      <c r="M104" s="3">
        <f>CRI!G104*Planck!L104</f>
        <v>4.2617720253693783</v>
      </c>
      <c r="N104" s="3">
        <f>CRI!G104*Planck!M104</f>
        <v>8.0857609571099296</v>
      </c>
      <c r="O104" s="3">
        <f>CRI!G104*Planck!N104</f>
        <v>39.1981373224097</v>
      </c>
      <c r="P104" s="3">
        <f>CRI!H104*Planck!L104</f>
        <v>5.2522630987325378</v>
      </c>
      <c r="Q104" s="3">
        <f>CRI!H104*Planck!M104</f>
        <v>9.9649966369376397</v>
      </c>
      <c r="R104" s="3">
        <f>CRI!H104*Planck!N104</f>
        <v>48.308292647281867</v>
      </c>
      <c r="S104" s="3">
        <f>CRI!I104*Planck!L104</f>
        <v>4.0816827393033499</v>
      </c>
      <c r="T104" s="3">
        <f>CRI!I104*Planck!M104</f>
        <v>7.7440817425958013</v>
      </c>
      <c r="U104" s="3">
        <f>CRI!I104*Planck!N104</f>
        <v>37.54174544516021</v>
      </c>
      <c r="V104" s="3">
        <f>CRI!J104*Planck!L104</f>
        <v>3.5393684119454214</v>
      </c>
      <c r="W104" s="3">
        <f>CRI!J104*Planck!M104</f>
        <v>6.7151613807066619</v>
      </c>
      <c r="X104" s="3">
        <f>CRI!J104*Planck!N104</f>
        <v>32.553747178443011</v>
      </c>
    </row>
    <row r="105" spans="1:24" x14ac:dyDescent="0.25">
      <c r="A105" s="3">
        <f>CRI!C105*Planck!L105</f>
        <v>1.9651164509122456</v>
      </c>
      <c r="B105" s="3">
        <f>CRI!C105*Planck!M105</f>
        <v>4.2871647640833555</v>
      </c>
      <c r="C105" s="3">
        <f>CRI!C105*Planck!N105</f>
        <v>18.904111967078876</v>
      </c>
      <c r="D105" s="3">
        <f>CRI!D105*Planck!L105</f>
        <v>1.4233320088383088</v>
      </c>
      <c r="E105" s="3">
        <f>CRI!D105*Planck!M105</f>
        <v>3.1051894319295332</v>
      </c>
      <c r="F105" s="3">
        <f>CRI!D105*Planck!N105</f>
        <v>13.692230630360868</v>
      </c>
      <c r="G105" s="3">
        <f>CRI!E105*Planck!L105</f>
        <v>1.0909151138709103</v>
      </c>
      <c r="H105" s="3">
        <f>CRI!E105*Planck!M105</f>
        <v>2.3799774484724421</v>
      </c>
      <c r="I105" s="3">
        <f>CRI!E105*Planck!N105</f>
        <v>10.49443225088304</v>
      </c>
      <c r="J105" s="3">
        <f>CRI!F105*Planck!L105</f>
        <v>2.7309608995387937</v>
      </c>
      <c r="K105" s="3">
        <f>CRI!F105*Planck!M105</f>
        <v>5.9579570132635036</v>
      </c>
      <c r="L105" s="3">
        <f>CRI!F105*Planck!N105</f>
        <v>26.271415415931109</v>
      </c>
      <c r="M105" s="3">
        <f>CRI!G105*Planck!L105</f>
        <v>3.8301405218481204</v>
      </c>
      <c r="N105" s="3">
        <f>CRI!G105*Planck!M105</f>
        <v>8.3559645939213443</v>
      </c>
      <c r="O105" s="3">
        <f>CRI!G105*Planck!N105</f>
        <v>36.845350941442057</v>
      </c>
      <c r="P105" s="3">
        <f>CRI!H105*Planck!L105</f>
        <v>4.6850580058664848</v>
      </c>
      <c r="Q105" s="3">
        <f>CRI!H105*Planck!M105</f>
        <v>10.221081601099662</v>
      </c>
      <c r="R105" s="3">
        <f>CRI!H105*Planck!N105</f>
        <v>45.069523016839447</v>
      </c>
      <c r="S105" s="3">
        <f>CRI!I105*Planck!L105</f>
        <v>3.6198546960262021</v>
      </c>
      <c r="T105" s="3">
        <f>CRI!I105*Planck!M105</f>
        <v>7.8971978972040127</v>
      </c>
      <c r="U105" s="3">
        <f>CRI!I105*Planck!N105</f>
        <v>34.822434287020997</v>
      </c>
      <c r="V105" s="3">
        <f>CRI!J105*Planck!L105</f>
        <v>3.1478594363211112</v>
      </c>
      <c r="W105" s="3">
        <f>CRI!J105*Planck!M105</f>
        <v>6.8674770146157673</v>
      </c>
      <c r="X105" s="3">
        <f>CRI!J105*Planck!N105</f>
        <v>30.281913936049712</v>
      </c>
    </row>
    <row r="106" spans="1:24" x14ac:dyDescent="0.25">
      <c r="A106" s="3">
        <f>CRI!C106*Planck!L106</f>
        <v>1.7560248553876165</v>
      </c>
      <c r="B106" s="3">
        <f>CRI!C106*Planck!M106</f>
        <v>4.424464933279987</v>
      </c>
      <c r="C106" s="3">
        <f>CRI!C106*Planck!N106</f>
        <v>17.731416206534711</v>
      </c>
      <c r="D106" s="3">
        <f>CRI!D106*Planck!L106</f>
        <v>1.2874780364968088</v>
      </c>
      <c r="E106" s="3">
        <f>CRI!D106*Planck!M106</f>
        <v>3.2439184487459345</v>
      </c>
      <c r="F106" s="3">
        <f>CRI!D106*Planck!N106</f>
        <v>13.000276648622879</v>
      </c>
      <c r="G106" s="3">
        <f>CRI!E106*Planck!L106</f>
        <v>1.0035599991303996</v>
      </c>
      <c r="H106" s="3">
        <f>CRI!E106*Planck!M106</f>
        <v>2.5285610342997309</v>
      </c>
      <c r="I106" s="3">
        <f>CRI!E106*Planck!N106</f>
        <v>10.13342150494951</v>
      </c>
      <c r="J106" s="3">
        <f>CRI!F106*Planck!L106</f>
        <v>2.4846931131372445</v>
      </c>
      <c r="K106" s="3">
        <f>CRI!F106*Planck!M106</f>
        <v>6.2604111298933649</v>
      </c>
      <c r="L106" s="3">
        <f>CRI!F106*Planck!N106</f>
        <v>25.089125361395844</v>
      </c>
      <c r="M106" s="3">
        <f>CRI!G106*Planck!L106</f>
        <v>3.4267101850928445</v>
      </c>
      <c r="N106" s="3">
        <f>CRI!G106*Planck!M106</f>
        <v>8.6339091408304807</v>
      </c>
      <c r="O106" s="3">
        <f>CRI!G106*Planck!N106</f>
        <v>34.601118728265867</v>
      </c>
      <c r="P106" s="3">
        <f>CRI!H106*Planck!L106</f>
        <v>4.1611224493787864</v>
      </c>
      <c r="Q106" s="3">
        <f>CRI!H106*Planck!M106</f>
        <v>10.484327886291034</v>
      </c>
      <c r="R106" s="3">
        <f>CRI!H106*Planck!N106</f>
        <v>42.016827842681082</v>
      </c>
      <c r="S106" s="3">
        <f>CRI!I106*Planck!L106</f>
        <v>3.196949923640259</v>
      </c>
      <c r="T106" s="3">
        <f>CRI!I106*Planck!M106</f>
        <v>8.0550071869433779</v>
      </c>
      <c r="U106" s="3">
        <f>CRI!I106*Planck!N106</f>
        <v>32.281120346102441</v>
      </c>
      <c r="V106" s="3">
        <f>CRI!J106*Planck!L106</f>
        <v>2.788304887199589</v>
      </c>
      <c r="W106" s="3">
        <f>CRI!J106*Planck!M106</f>
        <v>7.0253887118156051</v>
      </c>
      <c r="X106" s="3">
        <f>CRI!J106*Planck!N106</f>
        <v>28.154837509254644</v>
      </c>
    </row>
    <row r="107" spans="1:24" x14ac:dyDescent="0.25">
      <c r="A107" s="3">
        <f>CRI!C107*Planck!L107</f>
        <v>1.563572572680866</v>
      </c>
      <c r="B107" s="3">
        <f>CRI!C107*Planck!M107</f>
        <v>4.5679515250277021</v>
      </c>
      <c r="C107" s="3">
        <f>CRI!C107*Planck!N107</f>
        <v>16.625940518145718</v>
      </c>
      <c r="D107" s="3">
        <f>CRI!D107*Planck!L107</f>
        <v>1.1617198086741014</v>
      </c>
      <c r="E107" s="3">
        <f>CRI!D107*Planck!M107</f>
        <v>3.393945291959835</v>
      </c>
      <c r="F107" s="3">
        <f>CRI!D107*Planck!N107</f>
        <v>12.352918422360602</v>
      </c>
      <c r="G107" s="3">
        <f>CRI!E107*Planck!L107</f>
        <v>0.92060815027004261</v>
      </c>
      <c r="H107" s="3">
        <f>CRI!E107*Planck!M107</f>
        <v>2.6895415521191146</v>
      </c>
      <c r="I107" s="3">
        <f>CRI!E107*Planck!N107</f>
        <v>9.7891051648895342</v>
      </c>
      <c r="J107" s="3">
        <f>CRI!F107*Planck!L107</f>
        <v>2.2503754784378822</v>
      </c>
      <c r="K107" s="3">
        <f>CRI!F107*Planck!M107</f>
        <v>6.5744349051800572</v>
      </c>
      <c r="L107" s="3">
        <f>CRI!F107*Planck!N107</f>
        <v>23.928923736396641</v>
      </c>
      <c r="M107" s="3">
        <f>CRI!G107*Planck!L107</f>
        <v>3.0540810064514115</v>
      </c>
      <c r="N107" s="3">
        <f>CRI!G107*Planck!M107</f>
        <v>8.9224473713157924</v>
      </c>
      <c r="O107" s="3">
        <f>CRI!G107*Planck!N107</f>
        <v>32.474967927966865</v>
      </c>
      <c r="P107" s="3">
        <f>CRI!H107*Planck!L107</f>
        <v>3.6824326010801705</v>
      </c>
      <c r="Q107" s="3">
        <f>CRI!H107*Planck!M107</f>
        <v>10.758166208476458</v>
      </c>
      <c r="R107" s="3">
        <f>CRI!H107*Planck!N107</f>
        <v>39.156420659558137</v>
      </c>
      <c r="S107" s="3">
        <f>CRI!I107*Planck!L107</f>
        <v>2.8129693480473525</v>
      </c>
      <c r="T107" s="3">
        <f>CRI!I107*Planck!M107</f>
        <v>8.2180436314750729</v>
      </c>
      <c r="U107" s="3">
        <f>CRI!I107*Planck!N107</f>
        <v>29.911154670495801</v>
      </c>
      <c r="V107" s="3">
        <f>CRI!J107*Planck!L107</f>
        <v>2.4622614812778125</v>
      </c>
      <c r="W107" s="3">
        <f>CRI!J107*Planck!M107</f>
        <v>7.1934563735249339</v>
      </c>
      <c r="X107" s="3">
        <f>CRI!J107*Planck!N107</f>
        <v>26.181971750537883</v>
      </c>
    </row>
    <row r="108" spans="1:24" x14ac:dyDescent="0.25">
      <c r="A108" s="3">
        <f>CRI!C108*Planck!L108</f>
        <v>1.3890886148792996</v>
      </c>
      <c r="B108" s="3">
        <f>CRI!C108*Planck!M108</f>
        <v>4.7205422930350096</v>
      </c>
      <c r="C108" s="3">
        <f>CRI!C108*Planck!N108</f>
        <v>15.59724485522478</v>
      </c>
      <c r="D108" s="3">
        <f>CRI!D108*Planck!L108</f>
        <v>1.0478178949229653</v>
      </c>
      <c r="E108" s="3">
        <f>CRI!D108*Planck!M108</f>
        <v>3.5608014027330874</v>
      </c>
      <c r="F108" s="3">
        <f>CRI!D108*Planck!N108</f>
        <v>11.765320150017757</v>
      </c>
      <c r="G108" s="3">
        <f>CRI!E108*Planck!L108</f>
        <v>0.84344474513922907</v>
      </c>
      <c r="H108" s="3">
        <f>CRI!E108*Planck!M108</f>
        <v>2.8662797669058908</v>
      </c>
      <c r="I108" s="3">
        <f>CRI!E108*Planck!N108</f>
        <v>9.4705363436675452</v>
      </c>
      <c r="J108" s="3">
        <f>CRI!F108*Planck!L108</f>
        <v>2.0314042284853278</v>
      </c>
      <c r="K108" s="3">
        <f>CRI!F108*Planck!M108</f>
        <v>6.9033245770633416</v>
      </c>
      <c r="L108" s="3">
        <f>CRI!F108*Planck!N108</f>
        <v>22.809422532325449</v>
      </c>
      <c r="M108" s="3">
        <f>CRI!G108*Planck!L108</f>
        <v>2.7139456683979963</v>
      </c>
      <c r="N108" s="3">
        <f>CRI!G108*Planck!M108</f>
        <v>9.2228063576671868</v>
      </c>
      <c r="O108" s="3">
        <f>CRI!G108*Planck!N108</f>
        <v>30.473271942739494</v>
      </c>
      <c r="P108" s="3">
        <f>CRI!H108*Planck!L108</f>
        <v>3.2498574833864602</v>
      </c>
      <c r="Q108" s="3">
        <f>CRI!H108*Planck!M108</f>
        <v>11.043996424947391</v>
      </c>
      <c r="R108" s="3">
        <f>CRI!H108*Planck!N108</f>
        <v>36.490705034946721</v>
      </c>
      <c r="S108" s="3">
        <f>CRI!I108*Planck!L108</f>
        <v>2.4686978886575126</v>
      </c>
      <c r="T108" s="3">
        <f>CRI!I108*Planck!M108</f>
        <v>8.38938039467455</v>
      </c>
      <c r="U108" s="3">
        <f>CRI!I108*Planck!N108</f>
        <v>27.719531375119239</v>
      </c>
      <c r="V108" s="3">
        <f>CRI!J108*Planck!L108</f>
        <v>2.1702482096082472</v>
      </c>
      <c r="W108" s="3">
        <f>CRI!J108*Planck!M108</f>
        <v>7.3751583233078506</v>
      </c>
      <c r="X108" s="3">
        <f>CRI!J108*Planck!N108</f>
        <v>24.368418515052262</v>
      </c>
    </row>
    <row r="109" spans="1:24" x14ac:dyDescent="0.25">
      <c r="A109" s="3">
        <f>CRI!C109*Planck!L109</f>
        <v>1.2322071586033314</v>
      </c>
      <c r="B109" s="3">
        <f>CRI!C109*Planck!M109</f>
        <v>4.8870824648720737</v>
      </c>
      <c r="C109" s="3">
        <f>CRI!C109*Planck!N109</f>
        <v>14.654375695768916</v>
      </c>
      <c r="D109" s="3">
        <f>CRI!D109*Planck!L109</f>
        <v>0.94440492715332258</v>
      </c>
      <c r="E109" s="3">
        <f>CRI!D109*Planck!M109</f>
        <v>3.7456240430068481</v>
      </c>
      <c r="F109" s="3">
        <f>CRI!D109*Planck!N109</f>
        <v>11.231605428365548</v>
      </c>
      <c r="G109" s="3">
        <f>CRI!E109*Planck!L109</f>
        <v>0.77149380606259865</v>
      </c>
      <c r="H109" s="3">
        <f>CRI!E109*Planck!M109</f>
        <v>3.0598376458383196</v>
      </c>
      <c r="I109" s="3">
        <f>CRI!E109*Planck!N109</f>
        <v>9.1752105172110276</v>
      </c>
      <c r="J109" s="3">
        <f>CRI!F109*Planck!L109</f>
        <v>1.8267686547126314</v>
      </c>
      <c r="K109" s="3">
        <f>CRI!F109*Planck!M109</f>
        <v>7.2451851926774804</v>
      </c>
      <c r="L109" s="3">
        <f>CRI!F109*Planck!N109</f>
        <v>21.725368164356716</v>
      </c>
      <c r="M109" s="3">
        <f>CRI!G109*Planck!L109</f>
        <v>2.4046709398198352</v>
      </c>
      <c r="N109" s="3">
        <f>CRI!G109*Planck!M109</f>
        <v>9.5372154769018671</v>
      </c>
      <c r="O109" s="3">
        <f>CRI!G109*Planck!N109</f>
        <v>28.598236206288433</v>
      </c>
      <c r="P109" s="3">
        <f>CRI!H109*Planck!L109</f>
        <v>2.8596397368426034</v>
      </c>
      <c r="Q109" s="3">
        <f>CRI!H109*Planck!M109</f>
        <v>11.341676694700785</v>
      </c>
      <c r="R109" s="3">
        <f>CRI!H109*Planck!N109</f>
        <v>34.009082617033876</v>
      </c>
      <c r="S109" s="3">
        <f>CRI!I109*Planck!L109</f>
        <v>2.1605273303063539</v>
      </c>
      <c r="T109" s="3">
        <f>CRI!I109*Planck!M109</f>
        <v>8.5689124244213843</v>
      </c>
      <c r="U109" s="3">
        <f>CRI!I109*Planck!N109</f>
        <v>25.694688574259626</v>
      </c>
      <c r="V109" s="3">
        <f>CRI!J109*Planck!L109</f>
        <v>1.9077668875159273</v>
      </c>
      <c r="W109" s="3">
        <f>CRI!J109*Planck!M109</f>
        <v>7.566433970088652</v>
      </c>
      <c r="X109" s="3">
        <f>CRI!J109*Planck!N109</f>
        <v>22.688662790512154</v>
      </c>
    </row>
    <row r="110" spans="1:24" x14ac:dyDescent="0.25">
      <c r="A110" s="3">
        <f>CRI!C110*Planck!L110</f>
        <v>1.0894945542775361</v>
      </c>
      <c r="B110" s="3">
        <f>CRI!C110*Planck!M110</f>
        <v>5.0640821442361448</v>
      </c>
      <c r="C110" s="3">
        <f>CRI!C110*Planck!N110</f>
        <v>13.776254155095657</v>
      </c>
      <c r="D110" s="3">
        <f>CRI!D110*Planck!L110</f>
        <v>0.84929901068332569</v>
      </c>
      <c r="E110" s="3">
        <f>CRI!D110*Planck!M110</f>
        <v>3.9476286854603622</v>
      </c>
      <c r="F110" s="3">
        <f>CRI!D110*Planck!N110</f>
        <v>10.739070680902476</v>
      </c>
      <c r="G110" s="3">
        <f>CRI!E110*Planck!L110</f>
        <v>0.7033574145754512</v>
      </c>
      <c r="H110" s="3">
        <f>CRI!E110*Planck!M110</f>
        <v>3.2692772168371023</v>
      </c>
      <c r="I110" s="3">
        <f>CRI!E110*Planck!N110</f>
        <v>8.8936933801268712</v>
      </c>
      <c r="J110" s="3">
        <f>CRI!F110*Planck!L110</f>
        <v>1.6357620563757609</v>
      </c>
      <c r="K110" s="3">
        <f>CRI!F110*Planck!M110</f>
        <v>7.6031893774857089</v>
      </c>
      <c r="L110" s="3">
        <f>CRI!F110*Planck!N110</f>
        <v>20.683603912859898</v>
      </c>
      <c r="M110" s="3">
        <f>CRI!G110*Planck!L110</f>
        <v>2.1222340434020097</v>
      </c>
      <c r="N110" s="3">
        <f>CRI!G110*Planck!M110</f>
        <v>9.8643609395632446</v>
      </c>
      <c r="O110" s="3">
        <f>CRI!G110*Planck!N110</f>
        <v>26.834861582111916</v>
      </c>
      <c r="P110" s="3">
        <f>CRI!H110*Planck!L110</f>
        <v>2.5063442164914851</v>
      </c>
      <c r="Q110" s="3">
        <f>CRI!H110*Planck!M110</f>
        <v>11.649744318786963</v>
      </c>
      <c r="R110" s="3">
        <f>CRI!H110*Planck!N110</f>
        <v>31.691792116792151</v>
      </c>
      <c r="S110" s="3">
        <f>CRI!I110*Planck!L110</f>
        <v>1.8840654664204088</v>
      </c>
      <c r="T110" s="3">
        <f>CRI!I110*Planck!M110</f>
        <v>8.7573290289627845</v>
      </c>
      <c r="U110" s="3">
        <f>CRI!I110*Planck!N110</f>
        <v>23.823308348207284</v>
      </c>
      <c r="V110" s="3">
        <f>CRI!J110*Planck!L110</f>
        <v>1.6717407137495774</v>
      </c>
      <c r="W110" s="3">
        <f>CRI!J110*Planck!M110</f>
        <v>7.7704218575976949</v>
      </c>
      <c r="X110" s="3">
        <f>CRI!J110*Planck!N110</f>
        <v>21.138540677981666</v>
      </c>
    </row>
    <row r="111" spans="1:24" x14ac:dyDescent="0.25">
      <c r="A111" s="3">
        <f>CRI!C111*Planck!L111</f>
        <v>0.95860647416191946</v>
      </c>
      <c r="B111" s="3">
        <f>CRI!C111*Planck!M111</f>
        <v>5.2498909275774963</v>
      </c>
      <c r="C111" s="3">
        <f>CRI!C111*Planck!N111</f>
        <v>12.951562371174097</v>
      </c>
      <c r="D111" s="3">
        <f>CRI!D111*Planck!L111</f>
        <v>0.75976791548424993</v>
      </c>
      <c r="E111" s="3">
        <f>CRI!D111*Planck!M111</f>
        <v>4.160934433550981</v>
      </c>
      <c r="F111" s="3">
        <f>CRI!D111*Planck!N111</f>
        <v>10.265089805088333</v>
      </c>
      <c r="G111" s="3">
        <f>CRI!E111*Planck!L111</f>
        <v>0.63788477213373207</v>
      </c>
      <c r="H111" s="3">
        <f>CRI!E111*Planck!M111</f>
        <v>3.4934309002998281</v>
      </c>
      <c r="I111" s="3">
        <f>CRI!E111*Planck!N111</f>
        <v>8.6183482321409066</v>
      </c>
      <c r="J111" s="3">
        <f>CRI!F111*Planck!L111</f>
        <v>1.4568149433319195</v>
      </c>
      <c r="K111" s="3">
        <f>CRI!F111*Planck!M111</f>
        <v>7.9783725233486313</v>
      </c>
      <c r="L111" s="3">
        <f>CRI!F111*Planck!N111</f>
        <v>19.682768800740217</v>
      </c>
      <c r="M111" s="3">
        <f>CRI!G111*Planck!L111</f>
        <v>1.8633886404938658</v>
      </c>
      <c r="N111" s="3">
        <f>CRI!G111*Planck!M111</f>
        <v>10.205008397040432</v>
      </c>
      <c r="O111" s="3">
        <f>CRI!G111*Planck!N111</f>
        <v>25.175914047725424</v>
      </c>
      <c r="P111" s="3">
        <f>CRI!H111*Planck!L111</f>
        <v>2.1858896584833745</v>
      </c>
      <c r="Q111" s="3">
        <f>CRI!H111*Planck!M111</f>
        <v>11.971213001445854</v>
      </c>
      <c r="R111" s="3">
        <f>CRI!H111*Planck!N111</f>
        <v>29.533168209721353</v>
      </c>
      <c r="S111" s="3">
        <f>CRI!I111*Planck!L111</f>
        <v>1.6343017104737319</v>
      </c>
      <c r="T111" s="3">
        <f>CRI!I111*Planck!M111</f>
        <v>8.9503940918420977</v>
      </c>
      <c r="U111" s="3">
        <f>CRI!I111*Planck!N111</f>
        <v>22.080761091273146</v>
      </c>
      <c r="V111" s="3">
        <f>CRI!J111*Planck!L111</f>
        <v>1.4568149433319195</v>
      </c>
      <c r="W111" s="3">
        <f>CRI!J111*Planck!M111</f>
        <v>7.9783725233486313</v>
      </c>
      <c r="X111" s="3">
        <f>CRI!J111*Planck!N111</f>
        <v>19.682768800740217</v>
      </c>
    </row>
    <row r="112" spans="1:24" x14ac:dyDescent="0.25">
      <c r="A112" s="3">
        <f>CRI!C112*Planck!L112</f>
        <v>0.83787902383089707</v>
      </c>
      <c r="B112" s="3">
        <f>CRI!C112*Planck!M112</f>
        <v>5.4450357556170959</v>
      </c>
      <c r="C112" s="3">
        <f>CRI!C112*Planck!N112</f>
        <v>12.176337529073937</v>
      </c>
      <c r="D112" s="3">
        <f>CRI!D112*Planck!L112</f>
        <v>0.67495810253044486</v>
      </c>
      <c r="E112" s="3">
        <f>CRI!D112*Planck!M112</f>
        <v>4.3862788031359932</v>
      </c>
      <c r="F112" s="3">
        <f>CRI!D112*Planck!N112</f>
        <v>9.8087163428651145</v>
      </c>
      <c r="G112" s="3">
        <f>CRI!E112*Planck!L112</f>
        <v>0.57410229410635538</v>
      </c>
      <c r="H112" s="3">
        <f>CRI!E112*Planck!M112</f>
        <v>3.7308578325524544</v>
      </c>
      <c r="I112" s="3">
        <f>CRI!E112*Planck!N112</f>
        <v>8.3430460847358443</v>
      </c>
      <c r="J112" s="3">
        <f>CRI!F112*Planck!L112</f>
        <v>1.287851092184527</v>
      </c>
      <c r="K112" s="3">
        <f>CRI!F112*Planck!M112</f>
        <v>8.3692216243744255</v>
      </c>
      <c r="L112" s="3">
        <f>CRI!F112*Planck!N112</f>
        <v>18.715481757650682</v>
      </c>
      <c r="M112" s="3">
        <f>CRI!G112*Planck!L112</f>
        <v>1.6253301434497494</v>
      </c>
      <c r="N112" s="3">
        <f>CRI!G112*Planck!M112</f>
        <v>10.562361025942421</v>
      </c>
      <c r="O112" s="3">
        <f>CRI!G112*Planck!N112</f>
        <v>23.619839929083238</v>
      </c>
      <c r="P112" s="3">
        <f>CRI!H112*Planck!L112</f>
        <v>1.8929859427290638</v>
      </c>
      <c r="Q112" s="3">
        <f>CRI!H112*Planck!M112</f>
        <v>12.301747447875661</v>
      </c>
      <c r="R112" s="3">
        <f>CRI!H112*Planck!N112</f>
        <v>27.5095033064263</v>
      </c>
      <c r="S112" s="3">
        <f>CRI!I112*Planck!L112</f>
        <v>1.4081022483824799</v>
      </c>
      <c r="T112" s="3">
        <f>CRI!I112*Planck!M112</f>
        <v>9.1506850893009517</v>
      </c>
      <c r="U112" s="3">
        <f>CRI!I112*Planck!N112</f>
        <v>20.463011680804808</v>
      </c>
      <c r="V112" s="3">
        <f>CRI!J112*Planck!L112</f>
        <v>1.2606976053011183</v>
      </c>
      <c r="W112" s="3">
        <f>CRI!J112*Planck!M112</f>
        <v>8.1927621322942414</v>
      </c>
      <c r="X112" s="3">
        <f>CRI!J112*Planck!N112</f>
        <v>18.320878226615879</v>
      </c>
    </row>
    <row r="113" spans="1:24" x14ac:dyDescent="0.25">
      <c r="A113" s="3">
        <f>CRI!C113*Planck!L113</f>
        <v>0.73098621739381664</v>
      </c>
      <c r="B113" s="3">
        <f>CRI!C113*Planck!M113</f>
        <v>5.6850849806543549</v>
      </c>
      <c r="C113" s="3">
        <f>CRI!C113*Planck!N113</f>
        <v>11.519021223206048</v>
      </c>
      <c r="D113" s="3">
        <f>CRI!D113*Planck!L113</f>
        <v>0.59823317514068819</v>
      </c>
      <c r="E113" s="3">
        <f>CRI!D113*Planck!M113</f>
        <v>4.6526273108774774</v>
      </c>
      <c r="F113" s="3">
        <f>CRI!D113*Planck!N113</f>
        <v>9.4270732838714935</v>
      </c>
      <c r="G113" s="3">
        <f>CRI!E113*Planck!L113</f>
        <v>0.5154736449828855</v>
      </c>
      <c r="H113" s="3">
        <f>CRI!E113*Planck!M113</f>
        <v>4.0089832164873132</v>
      </c>
      <c r="I113" s="3">
        <f>CRI!E113*Planck!N113</f>
        <v>8.1229327110038945</v>
      </c>
      <c r="J113" s="3">
        <f>CRI!F113*Planck!L113</f>
        <v>1.1360012241660837</v>
      </c>
      <c r="K113" s="3">
        <f>CRI!F113*Planck!M113</f>
        <v>8.8350003650372422</v>
      </c>
      <c r="L113" s="3">
        <f>CRI!F113*Planck!N113</f>
        <v>17.901325496137677</v>
      </c>
      <c r="M113" s="3">
        <f>CRI!G113*Planck!L113</f>
        <v>1.4150190686981043</v>
      </c>
      <c r="N113" s="3">
        <f>CRI!G113*Planck!M113</f>
        <v>11.005000454695512</v>
      </c>
      <c r="O113" s="3">
        <f>CRI!G113*Planck!N113</f>
        <v>22.29814228466272</v>
      </c>
      <c r="P113" s="3">
        <f>CRI!H113*Planck!L113</f>
        <v>1.6362741391199851</v>
      </c>
      <c r="Q113" s="3">
        <f>CRI!H113*Planck!M113</f>
        <v>12.725763237656974</v>
      </c>
      <c r="R113" s="3">
        <f>CRI!H113*Planck!N113</f>
        <v>25.784722183553647</v>
      </c>
      <c r="S113" s="3">
        <f>CRI!I113*Planck!L113</f>
        <v>1.2109914923090723</v>
      </c>
      <c r="T113" s="3">
        <f>CRI!I113*Planck!M113</f>
        <v>9.4182207281173103</v>
      </c>
      <c r="U113" s="3">
        <f>CRI!I113*Planck!N113</f>
        <v>19.083036545838112</v>
      </c>
      <c r="V113" s="3">
        <f>CRI!J113*Planck!L113</f>
        <v>1.0880344760746226</v>
      </c>
      <c r="W113" s="3">
        <f>CRI!J113*Planck!M113</f>
        <v>8.4619495021662079</v>
      </c>
      <c r="X113" s="3">
        <f>CRI!J113*Planck!N113</f>
        <v>17.145456266149111</v>
      </c>
    </row>
    <row r="114" spans="1:24" x14ac:dyDescent="0.25">
      <c r="A114" s="3">
        <f>CRI!C114*Planck!L114</f>
        <v>0.63210987387140749</v>
      </c>
      <c r="B114" s="3">
        <f>CRI!C114*Planck!M114</f>
        <v>5.9359982520707337</v>
      </c>
      <c r="C114" s="3">
        <f>CRI!C114*Planck!N114</f>
        <v>10.895850089600415</v>
      </c>
      <c r="D114" s="3">
        <f>CRI!D114*Planck!L114</f>
        <v>0.52593175015696703</v>
      </c>
      <c r="E114" s="3">
        <f>CRI!D114*Planck!M114</f>
        <v>4.9389039448470387</v>
      </c>
      <c r="F114" s="3">
        <f>CRI!D114*Planck!N114</f>
        <v>9.0656288470463995</v>
      </c>
      <c r="G114" s="3">
        <f>CRI!E114*Planck!L114</f>
        <v>0.4591328756223329</v>
      </c>
      <c r="H114" s="3">
        <f>CRI!E114*Planck!M114</f>
        <v>4.3116110977200446</v>
      </c>
      <c r="I114" s="3">
        <f>CRI!E114*Planck!N114</f>
        <v>7.9141984499451112</v>
      </c>
      <c r="J114" s="3">
        <f>CRI!F114*Planck!L114</f>
        <v>0.99294047561526111</v>
      </c>
      <c r="K114" s="3">
        <f>CRI!F114*Planck!M114</f>
        <v>9.3244753345864222</v>
      </c>
      <c r="L114" s="3">
        <f>CRI!F114*Planck!N114</f>
        <v>17.115585466082056</v>
      </c>
      <c r="M114" s="3">
        <f>CRI!G114*Planck!L114</f>
        <v>1.2210484227160645</v>
      </c>
      <c r="N114" s="3">
        <f>CRI!G114*Planck!M114</f>
        <v>11.466584533072494</v>
      </c>
      <c r="O114" s="3">
        <f>CRI!G114*Planck!N114</f>
        <v>21.047544289371178</v>
      </c>
      <c r="P114" s="3">
        <f>CRI!H114*Planck!L114</f>
        <v>1.4019012708011003</v>
      </c>
      <c r="Q114" s="3">
        <f>CRI!H114*Planck!M114</f>
        <v>13.164931979442525</v>
      </c>
      <c r="R114" s="3">
        <f>CRI!H114*Planck!N114</f>
        <v>24.164954098117029</v>
      </c>
      <c r="S114" s="3">
        <f>CRI!I114*Planck!L114</f>
        <v>1.0323197247950673</v>
      </c>
      <c r="T114" s="3">
        <f>CRI!I114*Planck!M114</f>
        <v>9.6942767946831232</v>
      </c>
      <c r="U114" s="3">
        <f>CRI!I114*Planck!N114</f>
        <v>17.79437631153478</v>
      </c>
      <c r="V114" s="3">
        <f>CRI!J114*Planck!L114</f>
        <v>0.93051707321171662</v>
      </c>
      <c r="W114" s="3">
        <f>CRI!J114*Planck!M114</f>
        <v>8.7382715385812837</v>
      </c>
      <c r="X114" s="3">
        <f>CRI!J114*Planck!N114</f>
        <v>16.03957627403107</v>
      </c>
    </row>
    <row r="115" spans="1:24" x14ac:dyDescent="0.25">
      <c r="A115" s="3">
        <f>CRI!C115*Planck!L115</f>
        <v>0.54176474675453734</v>
      </c>
      <c r="B115" s="3">
        <f>CRI!C115*Planck!M115</f>
        <v>6.2029693429938666</v>
      </c>
      <c r="C115" s="3">
        <f>CRI!C115*Planck!N115</f>
        <v>10.315245822696383</v>
      </c>
      <c r="D115" s="3">
        <f>CRI!D115*Planck!L115</f>
        <v>0.45791723182615202</v>
      </c>
      <c r="E115" s="3">
        <f>CRI!D115*Planck!M115</f>
        <v>5.2429519780717388</v>
      </c>
      <c r="F115" s="3">
        <f>CRI!D115*Planck!N115</f>
        <v>8.7187821670418533</v>
      </c>
      <c r="G115" s="3">
        <f>CRI!E115*Planck!L115</f>
        <v>0.40476389646976491</v>
      </c>
      <c r="H115" s="3">
        <f>CRI!E115*Planck!M115</f>
        <v>4.6343695413800337</v>
      </c>
      <c r="I115" s="3">
        <f>CRI!E115*Planck!N115</f>
        <v>7.7067382424751427</v>
      </c>
      <c r="J115" s="3">
        <f>CRI!F115*Planck!L115</f>
        <v>0.85918748184056748</v>
      </c>
      <c r="K115" s="3">
        <f>CRI!F115*Planck!M115</f>
        <v>9.8373207959133513</v>
      </c>
      <c r="L115" s="3">
        <f>CRI!F115*Planck!N115</f>
        <v>16.35900109053139</v>
      </c>
      <c r="M115" s="3">
        <f>CRI!G115*Planck!L115</f>
        <v>1.0433525592725568</v>
      </c>
      <c r="N115" s="3">
        <f>CRI!G115*Planck!M115</f>
        <v>11.945930365295881</v>
      </c>
      <c r="O115" s="3">
        <f>CRI!G115*Planck!N115</f>
        <v>19.865519477058303</v>
      </c>
      <c r="P115" s="3">
        <f>CRI!H115*Planck!L115</f>
        <v>1.1898361642218489</v>
      </c>
      <c r="Q115" s="3">
        <f>CRI!H115*Planck!M115</f>
        <v>13.623103559371145</v>
      </c>
      <c r="R115" s="3">
        <f>CRI!H115*Planck!N115</f>
        <v>22.654579494526189</v>
      </c>
      <c r="S115" s="3">
        <f>CRI!I115*Planck!L115</f>
        <v>0.87191433678505459</v>
      </c>
      <c r="T115" s="3">
        <f>CRI!I115*Planck!M115</f>
        <v>9.983037717374744</v>
      </c>
      <c r="U115" s="3">
        <f>CRI!I115*Planck!N115</f>
        <v>16.601321466836094</v>
      </c>
      <c r="V115" s="3">
        <f>CRI!J115*Planck!L115</f>
        <v>0.78806682185666932</v>
      </c>
      <c r="W115" s="3">
        <f>CRI!J115*Planck!M115</f>
        <v>9.0230203524526171</v>
      </c>
      <c r="X115" s="3">
        <f>CRI!J115*Planck!N115</f>
        <v>15.004857811181566</v>
      </c>
    </row>
    <row r="116" spans="1:24" x14ac:dyDescent="0.25">
      <c r="A116" s="3">
        <f>CRI!C116*Planck!L116</f>
        <v>0.45950188770371891</v>
      </c>
      <c r="B116" s="3">
        <f>CRI!C116*Planck!M116</f>
        <v>6.4832089673657149</v>
      </c>
      <c r="C116" s="3">
        <f>CRI!C116*Planck!N116</f>
        <v>9.769979308417275</v>
      </c>
      <c r="D116" s="3">
        <f>CRI!D116*Planck!L116</f>
        <v>0.39443219510015781</v>
      </c>
      <c r="E116" s="3">
        <f>CRI!D116*Planck!M116</f>
        <v>5.565126961872088</v>
      </c>
      <c r="F116" s="3">
        <f>CRI!D116*Planck!N116</f>
        <v>8.3864603994551974</v>
      </c>
      <c r="G116" s="3">
        <f>CRI!E116*Planck!L116</f>
        <v>0.35281294366216581</v>
      </c>
      <c r="H116" s="3">
        <f>CRI!E116*Planck!M116</f>
        <v>4.9779121726440207</v>
      </c>
      <c r="I116" s="3">
        <f>CRI!E116*Planck!N116</f>
        <v>7.5015473310606211</v>
      </c>
      <c r="J116" s="3">
        <f>CRI!F116*Planck!L116</f>
        <v>0.73562555079740199</v>
      </c>
      <c r="K116" s="3">
        <f>CRI!F116*Planck!M116</f>
        <v>10.379095919249389</v>
      </c>
      <c r="L116" s="3">
        <f>CRI!F116*Planck!N116</f>
        <v>15.640950782486875</v>
      </c>
      <c r="M116" s="3">
        <f>CRI!G116*Planck!L116</f>
        <v>0.88203235915541434</v>
      </c>
      <c r="N116" s="3">
        <f>CRI!G116*Planck!M116</f>
        <v>12.444780431610051</v>
      </c>
      <c r="O116" s="3">
        <f>CRI!G116*Planck!N116</f>
        <v>18.753868327651549</v>
      </c>
      <c r="P116" s="3">
        <f>CRI!H116*Planck!L116</f>
        <v>0.999073299747534</v>
      </c>
      <c r="Q116" s="3">
        <f>CRI!H116*Planck!M116</f>
        <v>14.096135727205732</v>
      </c>
      <c r="R116" s="3">
        <f>CRI!H116*Planck!N116</f>
        <v>21.242405585979444</v>
      </c>
      <c r="S116" s="3">
        <f>CRI!I116*Planck!L116</f>
        <v>0.72886506325417477</v>
      </c>
      <c r="T116" s="3">
        <f>CRI!I116*Planck!M116</f>
        <v>10.283710775821479</v>
      </c>
      <c r="U116" s="3">
        <f>CRI!I116*Planck!N116</f>
        <v>15.497208558179125</v>
      </c>
      <c r="V116" s="3">
        <f>CRI!J116*Planck!L116</f>
        <v>0.66083765735045186</v>
      </c>
      <c r="W116" s="3">
        <f>CRI!J116*Planck!M116</f>
        <v>9.3238977700781422</v>
      </c>
      <c r="X116" s="3">
        <f>CRI!J116*Planck!N116</f>
        <v>14.050802426082409</v>
      </c>
    </row>
    <row r="117" spans="1:24" x14ac:dyDescent="0.25">
      <c r="A117" s="3">
        <f>CRI!C117*Planck!L117</f>
        <v>0.38538649918532614</v>
      </c>
      <c r="B117" s="3">
        <f>CRI!C117*Planck!M117</f>
        <v>6.779656373423494</v>
      </c>
      <c r="C117" s="3">
        <f>CRI!C117*Planck!N117</f>
        <v>9.26238436477386</v>
      </c>
      <c r="D117" s="3">
        <f>CRI!D117*Planck!L117</f>
        <v>0.33588731580372466</v>
      </c>
      <c r="E117" s="3">
        <f>CRI!D117*Planck!M117</f>
        <v>5.9088748208736872</v>
      </c>
      <c r="F117" s="3">
        <f>CRI!D117*Planck!N117</f>
        <v>8.0727203179221725</v>
      </c>
      <c r="G117" s="3">
        <f>CRI!E117*Planck!L117</f>
        <v>0.30406641220126651</v>
      </c>
      <c r="H117" s="3">
        <f>CRI!E117*Planck!M117</f>
        <v>5.3490866799488108</v>
      </c>
      <c r="I117" s="3">
        <f>CRI!E117*Planck!N117</f>
        <v>7.307936287803229</v>
      </c>
      <c r="J117" s="3">
        <f>CRI!F117*Planck!L117</f>
        <v>0.62227544822584768</v>
      </c>
      <c r="K117" s="3">
        <f>CRI!F117*Planck!M117</f>
        <v>10.946968089197567</v>
      </c>
      <c r="L117" s="3">
        <f>CRI!F117*Planck!N117</f>
        <v>14.955776588992654</v>
      </c>
      <c r="M117" s="3">
        <f>CRI!G117*Planck!L117</f>
        <v>0.73718426679027982</v>
      </c>
      <c r="N117" s="3">
        <f>CRI!G117*Planck!M117</f>
        <v>12.968425264759619</v>
      </c>
      <c r="O117" s="3">
        <f>CRI!G117*Planck!N117</f>
        <v>17.717496697755504</v>
      </c>
      <c r="P117" s="3">
        <f>CRI!H117*Planck!L117</f>
        <v>0.82911132164182555</v>
      </c>
      <c r="Q117" s="3">
        <f>CRI!H117*Planck!M117</f>
        <v>14.585591005209258</v>
      </c>
      <c r="R117" s="3">
        <f>CRI!H117*Planck!N117</f>
        <v>19.926872784765781</v>
      </c>
      <c r="S117" s="3">
        <f>CRI!I117*Planck!L117</f>
        <v>0.60282934046879011</v>
      </c>
      <c r="T117" s="3">
        <f>CRI!I117*Planck!M117</f>
        <v>10.604875336410144</v>
      </c>
      <c r="U117" s="3">
        <f>CRI!I117*Planck!N117</f>
        <v>14.488408570586635</v>
      </c>
      <c r="V117" s="3">
        <f>CRI!J117*Planck!L117</f>
        <v>0.54802667315344544</v>
      </c>
      <c r="W117" s="3">
        <f>CRI!J117*Planck!M117</f>
        <v>9.6407957603728587</v>
      </c>
      <c r="X117" s="3">
        <f>CRI!J117*Planck!N117</f>
        <v>13.171280518715122</v>
      </c>
    </row>
    <row r="118" spans="1:24" x14ac:dyDescent="0.25">
      <c r="A118" s="3">
        <f>CRI!C118*Planck!L118</f>
        <v>0.31952186748682321</v>
      </c>
      <c r="B118" s="3">
        <f>CRI!C118*Planck!M118</f>
        <v>7.0984603265424395</v>
      </c>
      <c r="C118" s="3">
        <f>CRI!C118*Planck!N118</f>
        <v>8.7975856842232218</v>
      </c>
      <c r="D118" s="3">
        <f>CRI!D118*Planck!L118</f>
        <v>0.2822832586161011</v>
      </c>
      <c r="E118" s="3">
        <f>CRI!D118*Planck!M118</f>
        <v>6.2711717601492394</v>
      </c>
      <c r="F118" s="3">
        <f>CRI!D118*Planck!N118</f>
        <v>7.7722729102392538</v>
      </c>
      <c r="G118" s="3">
        <f>CRI!E118*Planck!L118</f>
        <v>0.25862578945117182</v>
      </c>
      <c r="H118" s="3">
        <f>CRI!E118*Planck!M118</f>
        <v>5.7456002003229711</v>
      </c>
      <c r="I118" s="3">
        <f>CRI!E118*Planck!N118</f>
        <v>7.1208977361788506</v>
      </c>
      <c r="J118" s="3">
        <f>CRI!F118*Planck!L118</f>
        <v>0.51958811906678104</v>
      </c>
      <c r="K118" s="3">
        <f>CRI!F118*Planck!M118</f>
        <v>11.543108702851006</v>
      </c>
      <c r="L118" s="3">
        <f>CRI!F118*Planck!N118</f>
        <v>14.306128822882185</v>
      </c>
      <c r="M118" s="3">
        <f>CRI!G118*Planck!L118</f>
        <v>0.60808457779484992</v>
      </c>
      <c r="N118" s="3">
        <f>CRI!G118*Planck!M118</f>
        <v>13.509135648867789</v>
      </c>
      <c r="O118" s="3">
        <f>CRI!G118*Planck!N118</f>
        <v>16.742754473997024</v>
      </c>
      <c r="P118" s="3">
        <f>CRI!H118*Planck!L118</f>
        <v>0.67934905281019264</v>
      </c>
      <c r="Q118" s="3">
        <f>CRI!H118*Planck!M118</f>
        <v>15.092338866122226</v>
      </c>
      <c r="R118" s="3">
        <f>CRI!H118*Planck!N118</f>
        <v>18.704921664993797</v>
      </c>
      <c r="S118" s="3">
        <f>CRI!I118*Planck!L118</f>
        <v>0.49242583965519554</v>
      </c>
      <c r="T118" s="3">
        <f>CRI!I118*Planck!M118</f>
        <v>10.939674689717142</v>
      </c>
      <c r="U118" s="3">
        <f>CRI!I118*Planck!N118</f>
        <v>13.558253623035055</v>
      </c>
      <c r="V118" s="3">
        <f>CRI!J118*Planck!L118</f>
        <v>0.44919984661310242</v>
      </c>
      <c r="W118" s="3">
        <f>CRI!J118*Planck!M118</f>
        <v>9.9793710989234654</v>
      </c>
      <c r="X118" s="3">
        <f>CRI!J118*Planck!N118</f>
        <v>12.368086638332096</v>
      </c>
    </row>
    <row r="119" spans="1:24" x14ac:dyDescent="0.25">
      <c r="A119" s="3">
        <f>CRI!C119*Planck!L119</f>
        <v>0.26153089059687806</v>
      </c>
      <c r="B119" s="3">
        <f>CRI!C119*Planck!M119</f>
        <v>7.442426690940894</v>
      </c>
      <c r="C119" s="3">
        <f>CRI!C119*Planck!N119</f>
        <v>8.371977661594288</v>
      </c>
      <c r="D119" s="3">
        <f>CRI!D119*Planck!L119</f>
        <v>0.2339387275143516</v>
      </c>
      <c r="E119" s="3">
        <f>CRI!D119*Planck!M119</f>
        <v>6.6572320605187532</v>
      </c>
      <c r="F119" s="3">
        <f>CRI!D119*Planck!N119</f>
        <v>7.4887130788339995</v>
      </c>
      <c r="G119" s="3">
        <f>CRI!E119*Planck!L119</f>
        <v>0.21693148906262191</v>
      </c>
      <c r="H119" s="3">
        <f>CRI!E119*Planck!M119</f>
        <v>6.1732543357326923</v>
      </c>
      <c r="I119" s="3">
        <f>CRI!E119*Planck!N119</f>
        <v>6.9442870644602008</v>
      </c>
      <c r="J119" s="3">
        <f>CRI!F119*Planck!L119</f>
        <v>0.42767852777916027</v>
      </c>
      <c r="K119" s="3">
        <f>CRI!F119*Planck!M119</f>
        <v>12.170516771543179</v>
      </c>
      <c r="L119" s="3">
        <f>CRI!F119*Planck!N119</f>
        <v>13.690601032784473</v>
      </c>
      <c r="M119" s="3">
        <f>CRI!G119*Planck!L119</f>
        <v>0.49428030073698281</v>
      </c>
      <c r="N119" s="3">
        <f>CRI!G119*Planck!M119</f>
        <v>14.065814155320762</v>
      </c>
      <c r="O119" s="3">
        <f>CRI!G119*Planck!N119</f>
        <v>15.822618991171378</v>
      </c>
      <c r="P119" s="3">
        <f>CRI!H119*Planck!L119</f>
        <v>0.54875103647748757</v>
      </c>
      <c r="Q119" s="3">
        <f>CRI!H119*Planck!M119</f>
        <v>15.615896658481709</v>
      </c>
      <c r="R119" s="3">
        <f>CRI!H119*Planck!N119</f>
        <v>17.566305107137808</v>
      </c>
      <c r="S119" s="3">
        <f>CRI!I119*Planck!L119</f>
        <v>0.39687520778616736</v>
      </c>
      <c r="T119" s="3">
        <f>CRI!I119*Planck!M119</f>
        <v>11.293941731546049</v>
      </c>
      <c r="U119" s="3">
        <f>CRI!I119*Planck!N119</f>
        <v>12.704542727030532</v>
      </c>
      <c r="V119" s="3">
        <f>CRI!J119*Planck!L119</f>
        <v>0.36309859435755742</v>
      </c>
      <c r="W119" s="3">
        <f>CRI!J119*Planck!M119</f>
        <v>10.332755201201705</v>
      </c>
      <c r="X119" s="3">
        <f>CRI!J119*Planck!N119</f>
        <v>11.623305048134316</v>
      </c>
    </row>
    <row r="120" spans="1:24" x14ac:dyDescent="0.25">
      <c r="A120" s="3">
        <f>CRI!C120*Planck!L120</f>
        <v>0.21087035552253447</v>
      </c>
      <c r="B120" s="3">
        <f>CRI!C120*Planck!M120</f>
        <v>7.8091539644973098</v>
      </c>
      <c r="C120" s="3">
        <f>CRI!C120*Planck!N120</f>
        <v>7.9755531096429539</v>
      </c>
      <c r="D120" s="3">
        <f>CRI!D120*Planck!L120</f>
        <v>0.19084196354617436</v>
      </c>
      <c r="E120" s="3">
        <f>CRI!D120*Planck!M120</f>
        <v>7.0674432758747709</v>
      </c>
      <c r="F120" s="3">
        <f>CRI!D120*Planck!N120</f>
        <v>7.2180378889170287</v>
      </c>
      <c r="G120" s="3">
        <f>CRI!E120*Planck!L120</f>
        <v>0.17901567495060933</v>
      </c>
      <c r="H120" s="3">
        <f>CRI!E120*Planck!M120</f>
        <v>6.6294807740214612</v>
      </c>
      <c r="I120" s="3">
        <f>CRI!E120*Planck!N120</f>
        <v>6.7707431871550545</v>
      </c>
      <c r="J120" s="3">
        <f>CRI!F120*Planck!L120</f>
        <v>0.34649118119103023</v>
      </c>
      <c r="K120" s="3">
        <f>CRI!F120*Planck!M120</f>
        <v>12.831594913169937</v>
      </c>
      <c r="L120" s="3">
        <f>CRI!F120*Planck!N120</f>
        <v>13.105013318558504</v>
      </c>
      <c r="M120" s="3">
        <f>CRI!G120*Planck!L120</f>
        <v>0.39551305488554978</v>
      </c>
      <c r="N120" s="3">
        <f>CRI!G120*Planck!M120</f>
        <v>14.647020122465104</v>
      </c>
      <c r="O120" s="3">
        <f>CRI!G120*Planck!N120</f>
        <v>14.959122001668625</v>
      </c>
      <c r="P120" s="3">
        <f>CRI!H120*Planck!L120</f>
        <v>0.43642819849439973</v>
      </c>
      <c r="Q120" s="3">
        <f>CRI!H120*Planck!M120</f>
        <v>16.16222910065115</v>
      </c>
      <c r="R120" s="3">
        <f>CRI!H120*Planck!N120</f>
        <v>16.506617381151585</v>
      </c>
      <c r="S120" s="3">
        <f>CRI!I120*Planck!L120</f>
        <v>0.31501799379960715</v>
      </c>
      <c r="T120" s="3">
        <f>CRI!I120*Planck!M120</f>
        <v>11.666049545334516</v>
      </c>
      <c r="U120" s="3">
        <f>CRI!I120*Planck!N120</f>
        <v>11.914632257417765</v>
      </c>
      <c r="V120" s="3">
        <f>CRI!J120*Planck!L120</f>
        <v>0.28917183082059006</v>
      </c>
      <c r="W120" s="3">
        <f>CRI!J120*Planck!M120</f>
        <v>10.70888956144543</v>
      </c>
      <c r="X120" s="3">
        <f>CRI!J120*Planck!N120</f>
        <v>10.937076901147643</v>
      </c>
    </row>
    <row r="121" spans="1:24" x14ac:dyDescent="0.25">
      <c r="A121" s="3">
        <f>CRI!C121*Planck!L121</f>
        <v>0.16721742892332342</v>
      </c>
      <c r="B121" s="3">
        <f>CRI!C121*Planck!M121</f>
        <v>8.195169036501694</v>
      </c>
      <c r="C121" s="3">
        <f>CRI!C121*Planck!N121</f>
        <v>7.6000234946724587</v>
      </c>
      <c r="D121" s="3">
        <f>CRI!D121*Planck!L121</f>
        <v>0.15314467500403381</v>
      </c>
      <c r="E121" s="3">
        <f>CRI!D121*Planck!M121</f>
        <v>7.5054765928357083</v>
      </c>
      <c r="F121" s="3">
        <f>CRI!D121*Planck!N121</f>
        <v>6.9604175570020042</v>
      </c>
      <c r="G121" s="3">
        <f>CRI!E121*Planck!L121</f>
        <v>0.14524286130603697</v>
      </c>
      <c r="H121" s="3">
        <f>CRI!E121*Planck!M121</f>
        <v>7.1182161298147024</v>
      </c>
      <c r="I121" s="3">
        <f>CRI!E121*Planck!N121</f>
        <v>6.6012805331763484</v>
      </c>
      <c r="J121" s="3">
        <f>CRI!F121*Planck!L121</f>
        <v>0.27603669185002261</v>
      </c>
      <c r="K121" s="3">
        <f>CRI!F121*Planck!M121</f>
        <v>13.528298841533848</v>
      </c>
      <c r="L121" s="3">
        <f>CRI!F121*Planck!N121</f>
        <v>12.545853365642925</v>
      </c>
      <c r="M121" s="3">
        <f>CRI!G121*Planck!L121</f>
        <v>0.31140671506962747</v>
      </c>
      <c r="N121" s="3">
        <f>CRI!G121*Planck!M121</f>
        <v>15.261750437913594</v>
      </c>
      <c r="O121" s="3">
        <f>CRI!G121*Planck!N121</f>
        <v>14.153419091338719</v>
      </c>
      <c r="P121" s="3">
        <f>CRI!H121*Planck!L121</f>
        <v>0.34150886249056778</v>
      </c>
      <c r="Q121" s="3">
        <f>CRI!H121*Planck!M121</f>
        <v>16.737028392279335</v>
      </c>
      <c r="R121" s="3">
        <f>CRI!H121*Planck!N121</f>
        <v>15.521560134484076</v>
      </c>
      <c r="S121" s="3">
        <f>CRI!I121*Planck!L121</f>
        <v>0.24608505516618701</v>
      </c>
      <c r="T121" s="3">
        <f>CRI!I121*Planck!M121</f>
        <v>12.060397276939936</v>
      </c>
      <c r="U121" s="3">
        <f>CRI!I121*Planck!N121</f>
        <v>11.184553027713294</v>
      </c>
      <c r="V121" s="3">
        <f>CRI!J121*Planck!L121</f>
        <v>0.22659391471112814</v>
      </c>
      <c r="W121" s="3">
        <f>CRI!J121*Planck!M121</f>
        <v>11.105154801488117</v>
      </c>
      <c r="X121" s="3">
        <f>CRI!J121*Planck!N121</f>
        <v>10.298681702276674</v>
      </c>
    </row>
    <row r="122" spans="1:24" x14ac:dyDescent="0.25">
      <c r="A122" s="3">
        <f>CRI!C122*Planck!L122</f>
        <v>0.13040036973940092</v>
      </c>
      <c r="B122" s="3">
        <f>CRI!C122*Planck!M122</f>
        <v>8.5957794746584693</v>
      </c>
      <c r="C122" s="3">
        <f>CRI!C122*Planck!N122</f>
        <v>7.2385511365544994</v>
      </c>
      <c r="D122" s="3">
        <f>CRI!D122*Planck!L122</f>
        <v>0.1210442893993542</v>
      </c>
      <c r="E122" s="3">
        <f>CRI!D122*Planck!M122</f>
        <v>7.9790419338757976</v>
      </c>
      <c r="F122" s="3">
        <f>CRI!D122*Planck!N122</f>
        <v>6.7191932074743557</v>
      </c>
      <c r="G122" s="3">
        <f>CRI!E122*Planck!L122</f>
        <v>0.11578149420807794</v>
      </c>
      <c r="H122" s="3">
        <f>CRI!E122*Planck!M122</f>
        <v>7.6321270671855466</v>
      </c>
      <c r="I122" s="3">
        <f>CRI!E122*Planck!N122</f>
        <v>6.4270543723667757</v>
      </c>
      <c r="J122" s="3">
        <f>CRI!F122*Planck!L122</f>
        <v>0.21635935786357999</v>
      </c>
      <c r="K122" s="3">
        <f>CRI!F122*Planck!M122</f>
        <v>14.262055630599253</v>
      </c>
      <c r="L122" s="3">
        <f>CRI!F122*Planck!N122</f>
        <v>12.010152109978316</v>
      </c>
      <c r="M122" s="3">
        <f>CRI!G122*Planck!L122</f>
        <v>0.2415038237774555</v>
      </c>
      <c r="N122" s="3">
        <f>CRI!G122*Planck!M122</f>
        <v>15.91953777145268</v>
      </c>
      <c r="O122" s="3">
        <f>CRI!G122*Planck!N122</f>
        <v>13.405926544381202</v>
      </c>
      <c r="P122" s="3">
        <f>CRI!H122*Planck!L122</f>
        <v>0.26313975956381352</v>
      </c>
      <c r="Q122" s="3">
        <f>CRI!H122*Planck!M122</f>
        <v>17.345743334512605</v>
      </c>
      <c r="R122" s="3">
        <f>CRI!H122*Planck!N122</f>
        <v>14.606941755379035</v>
      </c>
      <c r="S122" s="3">
        <f>CRI!I122*Planck!L122</f>
        <v>0.18946062688594573</v>
      </c>
      <c r="T122" s="3">
        <f>CRI!I122*Planck!M122</f>
        <v>12.488935200849076</v>
      </c>
      <c r="U122" s="3">
        <f>CRI!I122*Planck!N122</f>
        <v>10.516998063872904</v>
      </c>
      <c r="V122" s="3">
        <f>CRI!J122*Planck!L122</f>
        <v>0.17484175135462274</v>
      </c>
      <c r="W122" s="3">
        <f>CRI!J122*Planck!M122</f>
        <v>11.525282793376153</v>
      </c>
      <c r="X122" s="3">
        <f>CRI!J122*Planck!N122</f>
        <v>9.7055012996851797</v>
      </c>
    </row>
    <row r="123" spans="1:24" x14ac:dyDescent="0.25">
      <c r="A123" s="3">
        <f>CRI!C123*Planck!L123</f>
        <v>0.10045909381484808</v>
      </c>
      <c r="B123" s="3">
        <f>CRI!C123*Planck!M123</f>
        <v>9.0002677428440787</v>
      </c>
      <c r="C123" s="3">
        <f>CRI!C123*Planck!N123</f>
        <v>6.8835955699638109</v>
      </c>
      <c r="D123" s="3">
        <f>CRI!D123*Planck!L123</f>
        <v>9.4660783702044768E-2</v>
      </c>
      <c r="E123" s="3">
        <f>CRI!D123*Planck!M123</f>
        <v>8.4807892019819366</v>
      </c>
      <c r="F123" s="3">
        <f>CRI!D123*Planck!N123</f>
        <v>6.4862873692813361</v>
      </c>
      <c r="G123" s="3">
        <f>CRI!E123*Planck!L123</f>
        <v>9.1154828750117184E-2</v>
      </c>
      <c r="H123" s="3">
        <f>CRI!E123*Planck!M123</f>
        <v>8.1666858982048289</v>
      </c>
      <c r="I123" s="3">
        <f>CRI!E123*Planck!N123</f>
        <v>6.2460545037523971</v>
      </c>
      <c r="J123" s="3">
        <f>CRI!F123*Planck!L123</f>
        <v>0.16765656372679344</v>
      </c>
      <c r="K123" s="3">
        <f>CRI!F123*Planck!M123</f>
        <v>15.020581065238662</v>
      </c>
      <c r="L123" s="3">
        <f>CRI!F123*Planck!N123</f>
        <v>11.488058825935129</v>
      </c>
      <c r="M123" s="3">
        <f>CRI!G123*Planck!L123</f>
        <v>0.18527623476725</v>
      </c>
      <c r="N123" s="3">
        <f>CRI!G123*Planck!M123</f>
        <v>16.599151514990286</v>
      </c>
      <c r="O123" s="3">
        <f>CRI!G123*Planck!N123</f>
        <v>12.695382970644665</v>
      </c>
      <c r="P123" s="3">
        <f>CRI!H123*Planck!L123</f>
        <v>0.20055860250642152</v>
      </c>
      <c r="Q123" s="3">
        <f>CRI!H123*Planck!M123</f>
        <v>17.968319762223835</v>
      </c>
      <c r="R123" s="3">
        <f>CRI!H123*Planck!N123</f>
        <v>13.742551871668242</v>
      </c>
      <c r="S123" s="3">
        <f>CRI!I123*Planck!L123</f>
        <v>0.14432847885435218</v>
      </c>
      <c r="T123" s="3">
        <f>CRI!I123*Planck!M123</f>
        <v>12.930586005490976</v>
      </c>
      <c r="U123" s="3">
        <f>CRI!I123*Planck!N123</f>
        <v>9.8895862976079627</v>
      </c>
      <c r="V123" s="3">
        <f>CRI!J123*Planck!L123</f>
        <v>0.13345102887529481</v>
      </c>
      <c r="W123" s="3">
        <f>CRI!J123*Planck!M123</f>
        <v>11.956060370695333</v>
      </c>
      <c r="X123" s="3">
        <f>CRI!J123*Planck!N123</f>
        <v>9.1442484327617688</v>
      </c>
    </row>
    <row r="124" spans="1:24" x14ac:dyDescent="0.25">
      <c r="A124" s="3">
        <f>CRI!C124*Planck!L124</f>
        <v>7.8286849994044144E-2</v>
      </c>
      <c r="B124" s="3">
        <f>CRI!C124*Planck!M124</f>
        <v>9.4275779947909033</v>
      </c>
      <c r="C124" s="3">
        <f>CRI!C124*Planck!N124</f>
        <v>6.5515598565052278</v>
      </c>
      <c r="D124" s="3">
        <f>CRI!D124*Planck!L124</f>
        <v>7.4861800306804713E-2</v>
      </c>
      <c r="E124" s="3">
        <f>CRI!D124*Planck!M124</f>
        <v>9.0151214575188003</v>
      </c>
      <c r="F124" s="3">
        <f>CRI!D124*Planck!N124</f>
        <v>6.2649291127831237</v>
      </c>
      <c r="G124" s="3">
        <f>CRI!E124*Planck!L124</f>
        <v>7.2555134190908768E-2</v>
      </c>
      <c r="H124" s="3">
        <f>CRI!E124*Planck!M124</f>
        <v>8.7373446058865696</v>
      </c>
      <c r="I124" s="3">
        <f>CRI!E124*Planck!N124</f>
        <v>6.0718920812968094</v>
      </c>
      <c r="J124" s="3">
        <f>CRI!F124*Planck!L124</f>
        <v>0.13137512014625533</v>
      </c>
      <c r="K124" s="3">
        <f>CRI!F124*Planck!M124</f>
        <v>15.820654322508483</v>
      </c>
      <c r="L124" s="3">
        <f>CRI!F124*Planck!N124</f>
        <v>10.994336384197835</v>
      </c>
      <c r="M124" s="3">
        <f>CRI!G124*Planck!L124</f>
        <v>0.14381713737745161</v>
      </c>
      <c r="N124" s="3">
        <f>CRI!G124*Planck!M124</f>
        <v>17.318965825252036</v>
      </c>
      <c r="O124" s="3">
        <f>CRI!G124*Planck!N124</f>
        <v>12.035566432820985</v>
      </c>
      <c r="P124" s="3">
        <f>CRI!H124*Planck!L124</f>
        <v>0.15458157925163271</v>
      </c>
      <c r="Q124" s="3">
        <f>CRI!H124*Planck!M124</f>
        <v>18.615257799535787</v>
      </c>
      <c r="R124" s="3">
        <f>CRI!H124*Planck!N124</f>
        <v>12.936405913090457</v>
      </c>
      <c r="S124" s="3">
        <f>CRI!I124*Planck!L124</f>
        <v>0.11127916534867703</v>
      </c>
      <c r="T124" s="3">
        <f>CRI!I124*Planck!M124</f>
        <v>13.400628721167068</v>
      </c>
      <c r="U124" s="3">
        <f>CRI!I124*Planck!N124</f>
        <v>9.3125743674610018</v>
      </c>
      <c r="V124" s="3">
        <f>CRI!J124*Planck!L124</f>
        <v>0.10299613702341433</v>
      </c>
      <c r="W124" s="3">
        <f>CRI!J124*Planck!M124</f>
        <v>12.403157299396781</v>
      </c>
      <c r="X124" s="3">
        <f>CRI!J124*Planck!N124</f>
        <v>8.6193959362146906</v>
      </c>
    </row>
    <row r="125" spans="1:24" x14ac:dyDescent="0.25">
      <c r="A125" s="3">
        <f>CRI!C125*Planck!L125</f>
        <v>6.4384503235381307E-2</v>
      </c>
      <c r="B125" s="3">
        <f>CRI!C125*Planck!M125</f>
        <v>9.8692016571074461</v>
      </c>
      <c r="C125" s="3">
        <f>CRI!C125*Planck!N125</f>
        <v>6.2335726785145225</v>
      </c>
      <c r="D125" s="3">
        <f>CRI!D125*Planck!L125</f>
        <v>6.2490841375517157E-2</v>
      </c>
      <c r="E125" s="3">
        <f>CRI!D125*Planck!M125</f>
        <v>9.5789310201336981</v>
      </c>
      <c r="F125" s="3">
        <f>CRI!D125*Planck!N125</f>
        <v>6.0502323056170368</v>
      </c>
      <c r="G125" s="3">
        <f>CRI!E125*Planck!L125</f>
        <v>6.0884097979268789E-2</v>
      </c>
      <c r="H125" s="3">
        <f>CRI!E125*Planck!M125</f>
        <v>9.3326407827014268</v>
      </c>
      <c r="I125" s="3">
        <f>CRI!E125*Planck!N125</f>
        <v>5.8946707770979581</v>
      </c>
      <c r="J125" s="3">
        <f>CRI!F125*Planck!L125</f>
        <v>0.10862733032493478</v>
      </c>
      <c r="K125" s="3">
        <f>CRI!F125*Planck!M125</f>
        <v>16.650979266403205</v>
      </c>
      <c r="L125" s="3">
        <f>CRI!F125*Planck!N125</f>
        <v>10.517070481664877</v>
      </c>
      <c r="M125" s="3">
        <f>CRI!G125*Planck!L125</f>
        <v>0.11783741300700137</v>
      </c>
      <c r="N125" s="3">
        <f>CRI!G125*Planck!M125</f>
        <v>18.062750091684617</v>
      </c>
      <c r="O125" s="3">
        <f>CRI!G125*Planck!N125</f>
        <v>11.408771386211741</v>
      </c>
      <c r="P125" s="3">
        <f>CRI!H125*Planck!L125</f>
        <v>0.12578505444915852</v>
      </c>
      <c r="Q125" s="3">
        <f>CRI!H125*Planck!M125</f>
        <v>19.281007158983531</v>
      </c>
      <c r="R125" s="3">
        <f>CRI!H125*Planck!N125</f>
        <v>12.178245375493614</v>
      </c>
      <c r="S125" s="3">
        <f>CRI!I125*Planck!L125</f>
        <v>9.0608850809863736E-2</v>
      </c>
      <c r="T125" s="3">
        <f>CRI!I125*Planck!M125</f>
        <v>13.889010175198448</v>
      </c>
      <c r="U125" s="3">
        <f>CRI!I125*Planck!N125</f>
        <v>8.7725590547009205</v>
      </c>
      <c r="V125" s="3">
        <f>CRI!J125*Planck!L125</f>
        <v>8.3952342453977605E-2</v>
      </c>
      <c r="W125" s="3">
        <f>CRI!J125*Planck!M125</f>
        <v>12.868664905836182</v>
      </c>
      <c r="X125" s="3">
        <f>CRI!J125*Planck!N125</f>
        <v>8.1280898651218791</v>
      </c>
    </row>
    <row r="126" spans="1:24" x14ac:dyDescent="0.25">
      <c r="A126" s="3">
        <f>CRI!C126*Planck!L126</f>
        <v>5.928658047957637E-2</v>
      </c>
      <c r="B126" s="3">
        <f>CRI!C126*Planck!M126</f>
        <v>10.320438644865897</v>
      </c>
      <c r="C126" s="3">
        <f>CRI!C126*Planck!N126</f>
        <v>5.9239920948985327</v>
      </c>
      <c r="D126" s="3">
        <f>CRI!D126*Planck!L126</f>
        <v>5.8415883035951084E-2</v>
      </c>
      <c r="E126" s="3">
        <f>CRI!D126*Planck!M126</f>
        <v>10.168870120041431</v>
      </c>
      <c r="F126" s="3">
        <f>CRI!D126*Planck!N126</f>
        <v>5.8369908758813311</v>
      </c>
      <c r="G126" s="3">
        <f>CRI!E126*Planck!L126</f>
        <v>5.717579879806052E-2</v>
      </c>
      <c r="H126" s="3">
        <f>CRI!E126*Planck!M126</f>
        <v>9.9529997968065853</v>
      </c>
      <c r="I126" s="3">
        <f>CRI!E126*Planck!N126</f>
        <v>5.7130800487962263</v>
      </c>
      <c r="J126" s="3">
        <f>CRI!F126*Planck!L126</f>
        <v>0.10052597758219224</v>
      </c>
      <c r="K126" s="3">
        <f>CRI!F126*Planck!M126</f>
        <v>17.499275138824682</v>
      </c>
      <c r="L126" s="3">
        <f>CRI!F126*Planck!N126</f>
        <v>10.044686195622345</v>
      </c>
      <c r="M126" s="3">
        <f>CRI!G126*Planck!L126</f>
        <v>0.10815117640666823</v>
      </c>
      <c r="N126" s="3">
        <f>CRI!G126*Planck!M126</f>
        <v>18.826647977438945</v>
      </c>
      <c r="O126" s="3">
        <f>CRI!G126*Planck!N126</f>
        <v>10.806605962166927</v>
      </c>
      <c r="P126" s="3">
        <f>CRI!H126*Planck!L126</f>
        <v>0.11469459961936736</v>
      </c>
      <c r="Q126" s="3">
        <f>CRI!H126*Planck!M126</f>
        <v>19.965708406422806</v>
      </c>
      <c r="R126" s="3">
        <f>CRI!H126*Planck!N126</f>
        <v>11.460433305084075</v>
      </c>
      <c r="S126" s="3">
        <f>CRI!I126*Planck!L126</f>
        <v>8.2663487602364388E-2</v>
      </c>
      <c r="T126" s="3">
        <f>CRI!I126*Planck!M126</f>
        <v>14.389823887122766</v>
      </c>
      <c r="U126" s="3">
        <f>CRI!I126*Planck!N126</f>
        <v>8.2598430054815761</v>
      </c>
      <c r="V126" s="3">
        <f>CRI!J126*Planck!L126</f>
        <v>7.6700529352082117E-2</v>
      </c>
      <c r="W126" s="3">
        <f>CRI!J126*Planck!M126</f>
        <v>13.351809141355211</v>
      </c>
      <c r="X126" s="3">
        <f>CRI!J126*Planck!N126</f>
        <v>7.664016475242561</v>
      </c>
    </row>
    <row r="127" spans="1:24" x14ac:dyDescent="0.25">
      <c r="A127" s="3">
        <f>CRI!C127*Planck!L127</f>
        <v>6.3528879224885301E-2</v>
      </c>
      <c r="B127" s="3">
        <f>CRI!C127*Planck!M127</f>
        <v>10.78138021178991</v>
      </c>
      <c r="C127" s="3">
        <f>CRI!C127*Planck!N127</f>
        <v>5.6196587747679789</v>
      </c>
      <c r="D127" s="3">
        <f>CRI!D127*Planck!L127</f>
        <v>6.3528879224885301E-2</v>
      </c>
      <c r="E127" s="3">
        <f>CRI!D127*Planck!M127</f>
        <v>10.78138021178991</v>
      </c>
      <c r="F127" s="3">
        <f>CRI!D127*Planck!N127</f>
        <v>5.6196587747679789</v>
      </c>
      <c r="G127" s="3">
        <f>CRI!E127*Planck!L127</f>
        <v>6.2399476927554008E-2</v>
      </c>
      <c r="H127" s="3">
        <f>CRI!E127*Planck!M127</f>
        <v>10.589711230246978</v>
      </c>
      <c r="I127" s="3">
        <f>CRI!E127*Planck!N127</f>
        <v>5.5197537298832149</v>
      </c>
      <c r="J127" s="3">
        <f>CRI!F127*Planck!L127</f>
        <v>0.10814026996947143</v>
      </c>
      <c r="K127" s="3">
        <f>CRI!F127*Planck!M127</f>
        <v>18.352304982735713</v>
      </c>
      <c r="L127" s="3">
        <f>CRI!F127*Planck!N127</f>
        <v>9.5659080477161602</v>
      </c>
      <c r="M127" s="3">
        <f>CRI!G127*Planck!L127</f>
        <v>0.11548138490212483</v>
      </c>
      <c r="N127" s="3">
        <f>CRI!G127*Planck!M127</f>
        <v>19.598153362764769</v>
      </c>
      <c r="O127" s="3">
        <f>CRI!G127*Planck!N127</f>
        <v>10.215290839467125</v>
      </c>
      <c r="P127" s="3">
        <f>CRI!H127*Planck!L127</f>
        <v>0.12169309753744696</v>
      </c>
      <c r="Q127" s="3">
        <f>CRI!H127*Planck!M127</f>
        <v>20.652332761250893</v>
      </c>
      <c r="R127" s="3">
        <f>CRI!H127*Planck!N127</f>
        <v>10.764768586333329</v>
      </c>
      <c r="S127" s="3">
        <f>CRI!I127*Planck!L127</f>
        <v>8.7811028617508127E-2</v>
      </c>
      <c r="T127" s="3">
        <f>CRI!I127*Planck!M127</f>
        <v>14.902263314962942</v>
      </c>
      <c r="U127" s="3">
        <f>CRI!I127*Planck!N127</f>
        <v>7.7676172397904057</v>
      </c>
      <c r="V127" s="3">
        <f>CRI!J127*Planck!L127</f>
        <v>8.1599315982186005E-2</v>
      </c>
      <c r="W127" s="3">
        <f>CRI!J127*Planck!M127</f>
        <v>13.848083916476817</v>
      </c>
      <c r="X127" s="3">
        <f>CRI!J127*Planck!N127</f>
        <v>7.2181394929242035</v>
      </c>
    </row>
    <row r="128" spans="1:24" x14ac:dyDescent="0.25">
      <c r="A128" s="3">
        <f>CRI!C128*Planck!L128</f>
        <v>7.7319834122928727E-2</v>
      </c>
      <c r="B128" s="3">
        <f>CRI!C128*Planck!M128</f>
        <v>11.249156821952591</v>
      </c>
      <c r="C128" s="3">
        <f>CRI!C128*Planck!N128</f>
        <v>5.3167878444318522</v>
      </c>
      <c r="D128" s="3">
        <f>CRI!D128*Planck!L128</f>
        <v>7.8452348337778546E-2</v>
      </c>
      <c r="E128" s="3">
        <f>CRI!D128*Planck!M128</f>
        <v>11.41392476475083</v>
      </c>
      <c r="F128" s="3">
        <f>CRI!D128*Planck!N128</f>
        <v>5.3946635651891768</v>
      </c>
      <c r="G128" s="3">
        <f>CRI!E128*Planck!L128</f>
        <v>7.7285515510357519E-2</v>
      </c>
      <c r="H128" s="3">
        <f>CRI!E128*Planck!M128</f>
        <v>11.244163853989008</v>
      </c>
      <c r="I128" s="3">
        <f>CRI!E128*Planck!N128</f>
        <v>5.3144279741058735</v>
      </c>
      <c r="J128" s="3">
        <f>CRI!F128*Planck!L128</f>
        <v>0.13202370256143223</v>
      </c>
      <c r="K128" s="3">
        <f>CRI!F128*Planck!M128</f>
        <v>19.207947755903955</v>
      </c>
      <c r="L128" s="3">
        <f>CRI!F128*Planck!N128</f>
        <v>9.0784211440432028</v>
      </c>
      <c r="M128" s="3">
        <f>CRI!G128*Planck!L128</f>
        <v>0.14001993929052339</v>
      </c>
      <c r="N128" s="3">
        <f>CRI!G128*Planck!M128</f>
        <v>20.371309291418804</v>
      </c>
      <c r="O128" s="3">
        <f>CRI!G128*Planck!N128</f>
        <v>9.6282709299964289</v>
      </c>
      <c r="P128" s="3">
        <f>CRI!H128*Planck!L128</f>
        <v>0.1467120687419087</v>
      </c>
      <c r="Q128" s="3">
        <f>CRI!H128*Planck!M128</f>
        <v>21.344938044317498</v>
      </c>
      <c r="R128" s="3">
        <f>CRI!H128*Planck!N128</f>
        <v>10.088445643562435</v>
      </c>
      <c r="S128" s="3">
        <f>CRI!I128*Planck!L128</f>
        <v>0.10597587561988633</v>
      </c>
      <c r="T128" s="3">
        <f>CRI!I128*Planck!M128</f>
        <v>15.41828507154443</v>
      </c>
      <c r="U128" s="3">
        <f>CRI!I128*Planck!N128</f>
        <v>7.2872795666247496</v>
      </c>
      <c r="V128" s="3">
        <f>CRI!J128*Planck!L128</f>
        <v>9.8700329754790511E-2</v>
      </c>
      <c r="W128" s="3">
        <f>CRI!J128*Planck!M128</f>
        <v>14.359775863264826</v>
      </c>
      <c r="X128" s="3">
        <f>CRI!J128*Planck!N128</f>
        <v>6.7869870575170923</v>
      </c>
    </row>
    <row r="129" spans="1:24" x14ac:dyDescent="0.25">
      <c r="A129" s="3">
        <f>CRI!C129*Planck!L129</f>
        <v>0.10119540554414647</v>
      </c>
      <c r="B129" s="3">
        <f>CRI!C129*Planck!M129</f>
        <v>11.719376253507699</v>
      </c>
      <c r="C129" s="3">
        <f>CRI!C129*Planck!N129</f>
        <v>5.0147084950817682</v>
      </c>
      <c r="D129" s="3">
        <f>CRI!D129*Planck!L129</f>
        <v>0.1042020983031078</v>
      </c>
      <c r="E129" s="3">
        <f>CRI!D129*Planck!M129</f>
        <v>12.06757945039684</v>
      </c>
      <c r="F129" s="3">
        <f>CRI!D129*Planck!N129</f>
        <v>5.1637042685498287</v>
      </c>
      <c r="G129" s="3">
        <f>CRI!E129*Planck!L129</f>
        <v>0.10290069397460214</v>
      </c>
      <c r="H129" s="3">
        <f>CRI!E129*Planck!M129</f>
        <v>11.916864633832885</v>
      </c>
      <c r="I129" s="3">
        <f>CRI!E129*Planck!N129</f>
        <v>5.0992135606308171</v>
      </c>
      <c r="J129" s="3">
        <f>CRI!F129*Planck!L129</f>
        <v>0.17335603175921852</v>
      </c>
      <c r="K129" s="3">
        <f>CRI!F129*Planck!M129</f>
        <v>20.076252978847112</v>
      </c>
      <c r="L129" s="3">
        <f>CRI!F129*Planck!N129</f>
        <v>8.590607058315241</v>
      </c>
      <c r="M129" s="3">
        <f>CRI!G129*Planck!L129</f>
        <v>0.18255561408141366</v>
      </c>
      <c r="N129" s="3">
        <f>CRI!G129*Planck!M129</f>
        <v>21.141650820075085</v>
      </c>
      <c r="O129" s="3">
        <f>CRI!G129*Planck!N129</f>
        <v>9.0464896487772197</v>
      </c>
      <c r="P129" s="3">
        <f>CRI!H129*Planck!L129</f>
        <v>0.19036404005244759</v>
      </c>
      <c r="Q129" s="3">
        <f>CRI!H129*Planck!M129</f>
        <v>22.045939719458829</v>
      </c>
      <c r="R129" s="3">
        <f>CRI!H129*Planck!N129</f>
        <v>9.4334338962912909</v>
      </c>
      <c r="S129" s="3">
        <f>CRI!I129*Planck!L129</f>
        <v>0.13767960275363253</v>
      </c>
      <c r="T129" s="3">
        <f>CRI!I129*Planck!M129</f>
        <v>15.944588179938636</v>
      </c>
      <c r="U129" s="3">
        <f>CRI!I129*Planck!N129</f>
        <v>6.8226721343285428</v>
      </c>
      <c r="V129" s="3">
        <f>CRI!J129*Planck!L129</f>
        <v>0.12852489644276516</v>
      </c>
      <c r="W129" s="3">
        <f>CRI!J129*Planck!M129</f>
        <v>14.884387401350798</v>
      </c>
      <c r="X129" s="3">
        <f>CRI!J129*Planck!N129</f>
        <v>6.369013361381012</v>
      </c>
    </row>
    <row r="130" spans="1:24" x14ac:dyDescent="0.25">
      <c r="A130" s="3">
        <f>CRI!C130*Planck!L130</f>
        <v>0.13628093008127895</v>
      </c>
      <c r="B130" s="3">
        <f>CRI!C130*Planck!M130</f>
        <v>12.203627518233645</v>
      </c>
      <c r="C130" s="3">
        <f>CRI!C130*Planck!N130</f>
        <v>4.7199535070049032</v>
      </c>
      <c r="D130" s="3">
        <f>CRI!D130*Planck!L130</f>
        <v>0.14231640085547201</v>
      </c>
      <c r="E130" s="3">
        <f>CRI!D130*Planck!M130</f>
        <v>12.74408932152123</v>
      </c>
      <c r="F130" s="3">
        <f>CRI!D130*Planck!N130</f>
        <v>4.9289859918146863</v>
      </c>
      <c r="G130" s="3">
        <f>CRI!E130*Planck!L130</f>
        <v>0.1407471784541818</v>
      </c>
      <c r="H130" s="3">
        <f>CRI!E130*Planck!M130</f>
        <v>12.603569252666457</v>
      </c>
      <c r="I130" s="3">
        <f>CRI!E130*Planck!N130</f>
        <v>4.8746375457641422</v>
      </c>
      <c r="J130" s="3">
        <f>CRI!F130*Planck!L130</f>
        <v>0.23399520191546433</v>
      </c>
      <c r="K130" s="3">
        <f>CRI!F130*Planck!M130</f>
        <v>20.953704113459629</v>
      </c>
      <c r="L130" s="3">
        <f>CRI!F130*Planck!N130</f>
        <v>8.1041894360752913</v>
      </c>
      <c r="M130" s="3">
        <f>CRI!G130*Planck!L130</f>
        <v>0.24479869460126991</v>
      </c>
      <c r="N130" s="3">
        <f>CRI!G130*Planck!M130</f>
        <v>21.921130741344406</v>
      </c>
      <c r="O130" s="3">
        <f>CRI!G130*Planck!N130</f>
        <v>8.4783575838848044</v>
      </c>
      <c r="P130" s="3">
        <f>CRI!H130*Planck!L130</f>
        <v>0.25397261017804335</v>
      </c>
      <c r="Q130" s="3">
        <f>CRI!H130*Planck!M130</f>
        <v>22.742632682341533</v>
      </c>
      <c r="R130" s="3">
        <f>CRI!H130*Planck!N130</f>
        <v>8.7960869607956749</v>
      </c>
      <c r="S130" s="3">
        <f>CRI!I130*Planck!L130</f>
        <v>0.18402150390514593</v>
      </c>
      <c r="T130" s="3">
        <f>CRI!I130*Planck!M130</f>
        <v>16.478680382238434</v>
      </c>
      <c r="U130" s="3">
        <f>CRI!I130*Planck!N130</f>
        <v>6.373400461850288</v>
      </c>
      <c r="V130" s="3">
        <f>CRI!J130*Planck!L130</f>
        <v>0.17219198118772755</v>
      </c>
      <c r="W130" s="3">
        <f>CRI!J130*Planck!M130</f>
        <v>15.41937524779477</v>
      </c>
      <c r="X130" s="3">
        <f>CRI!J130*Planck!N130</f>
        <v>5.9636967916231125</v>
      </c>
    </row>
    <row r="131" spans="1:24" x14ac:dyDescent="0.25">
      <c r="A131" s="3">
        <f>CRI!C131*Planck!L131</f>
        <v>0.18342291536421371</v>
      </c>
      <c r="B131" s="3">
        <f>CRI!C131*Planck!M131</f>
        <v>12.687074773496677</v>
      </c>
      <c r="C131" s="3">
        <f>CRI!C131*Planck!N131</f>
        <v>4.4281809077129104</v>
      </c>
      <c r="D131" s="3">
        <f>CRI!D131*Planck!L131</f>
        <v>0.19414085464180392</v>
      </c>
      <c r="E131" s="3">
        <f>CRI!D131*Planck!M131</f>
        <v>13.428417788149872</v>
      </c>
      <c r="F131" s="3">
        <f>CRI!D131*Planck!N131</f>
        <v>4.6869325145381007</v>
      </c>
      <c r="G131" s="3">
        <f>CRI!E131*Planck!L131</f>
        <v>0.19251692444822963</v>
      </c>
      <c r="H131" s="3">
        <f>CRI!E131*Planck!M131</f>
        <v>13.316093088959994</v>
      </c>
      <c r="I131" s="3">
        <f>CRI!E131*Planck!N131</f>
        <v>4.6477277256251934</v>
      </c>
      <c r="J131" s="3">
        <f>CRI!F131*Planck!L131</f>
        <v>0.31577322614051667</v>
      </c>
      <c r="K131" s="3">
        <f>CRI!F131*Planck!M131</f>
        <v>21.841537757471706</v>
      </c>
      <c r="L131" s="3">
        <f>CRI!F131*Planck!N131</f>
        <v>7.6233712041148785</v>
      </c>
      <c r="M131" s="3">
        <f>CRI!G131*Planck!L131</f>
        <v>0.32827748863103856</v>
      </c>
      <c r="N131" s="3">
        <f>CRI!G131*Planck!M131</f>
        <v>22.706437941233762</v>
      </c>
      <c r="O131" s="3">
        <f>CRI!G131*Planck!N131</f>
        <v>7.9252480787442661</v>
      </c>
      <c r="P131" s="3">
        <f>CRI!H131*Planck!L131</f>
        <v>0.33899542790862874</v>
      </c>
      <c r="Q131" s="3">
        <f>CRI!H131*Planck!M131</f>
        <v>23.447780955886955</v>
      </c>
      <c r="R131" s="3">
        <f>CRI!H131*Planck!N131</f>
        <v>8.1839996855694555</v>
      </c>
      <c r="S131" s="3">
        <f>CRI!I131*Planck!L131</f>
        <v>0.24602542432650179</v>
      </c>
      <c r="T131" s="3">
        <f>CRI!I131*Planck!M131</f>
        <v>17.01719192726646</v>
      </c>
      <c r="U131" s="3">
        <f>CRI!I131*Planck!N131</f>
        <v>5.9395255203054971</v>
      </c>
      <c r="V131" s="3">
        <f>CRI!J131*Planck!L131</f>
        <v>0.23076048050690368</v>
      </c>
      <c r="W131" s="3">
        <f>CRI!J131*Planck!M131</f>
        <v>15.961339754881612</v>
      </c>
      <c r="X131" s="3">
        <f>CRI!J131*Planck!N131</f>
        <v>5.5710005045241662</v>
      </c>
    </row>
    <row r="132" spans="1:24" x14ac:dyDescent="0.25">
      <c r="A132" s="3">
        <f>CRI!C132*Planck!L132</f>
        <v>0.24371292815427012</v>
      </c>
      <c r="B132" s="3">
        <f>CRI!C132*Planck!M132</f>
        <v>13.181462673290095</v>
      </c>
      <c r="C132" s="3">
        <f>CRI!C132*Planck!N132</f>
        <v>4.1457403477425308</v>
      </c>
      <c r="D132" s="3">
        <f>CRI!D132*Planck!L132</f>
        <v>0.26096694076696181</v>
      </c>
      <c r="E132" s="3">
        <f>CRI!D132*Planck!M132</f>
        <v>14.114663570514171</v>
      </c>
      <c r="F132" s="3">
        <f>CRI!D132*Planck!N132</f>
        <v>4.43924408917563</v>
      </c>
      <c r="G132" s="3">
        <f>CRI!E132*Planck!L132</f>
        <v>0.25988856497866858</v>
      </c>
      <c r="H132" s="3">
        <f>CRI!E132*Planck!M132</f>
        <v>14.056338514437666</v>
      </c>
      <c r="I132" s="3">
        <f>CRI!E132*Planck!N132</f>
        <v>4.4209001053360613</v>
      </c>
      <c r="J132" s="3">
        <f>CRI!F132*Planck!L132</f>
        <v>0.42056655743435994</v>
      </c>
      <c r="K132" s="3">
        <f>CRI!F132*Planck!M132</f>
        <v>22.746771869836891</v>
      </c>
      <c r="L132" s="3">
        <f>CRI!F132*Planck!N132</f>
        <v>7.1541536974318003</v>
      </c>
      <c r="M132" s="3">
        <f>CRI!G132*Planck!L132</f>
        <v>0.43458544268217192</v>
      </c>
      <c r="N132" s="3">
        <f>CRI!G132*Planck!M132</f>
        <v>23.504997598831455</v>
      </c>
      <c r="O132" s="3">
        <f>CRI!G132*Planck!N132</f>
        <v>7.3926254873461943</v>
      </c>
      <c r="P132" s="3">
        <f>CRI!H132*Planck!L132</f>
        <v>0.44644757635339744</v>
      </c>
      <c r="Q132" s="3">
        <f>CRI!H132*Planck!M132</f>
        <v>24.146573215673005</v>
      </c>
      <c r="R132" s="3">
        <f>CRI!H132*Planck!N132</f>
        <v>7.5944093095814491</v>
      </c>
      <c r="S132" s="3">
        <f>CRI!I132*Planck!L132</f>
        <v>0.32459111227626236</v>
      </c>
      <c r="T132" s="3">
        <f>CRI!I132*Planck!M132</f>
        <v>17.555841879027959</v>
      </c>
      <c r="U132" s="3">
        <f>CRI!I132*Planck!N132</f>
        <v>5.5215391357101842</v>
      </c>
      <c r="V132" s="3">
        <f>CRI!J132*Planck!L132</f>
        <v>0.30518034808698424</v>
      </c>
      <c r="W132" s="3">
        <f>CRI!J132*Planck!M132</f>
        <v>16.505990869650869</v>
      </c>
      <c r="X132" s="3">
        <f>CRI!J132*Planck!N132</f>
        <v>5.1913474265979467</v>
      </c>
    </row>
    <row r="133" spans="1:24" x14ac:dyDescent="0.25">
      <c r="A133" s="3">
        <f>CRI!C133*Planck!L133</f>
        <v>0.31680133423919238</v>
      </c>
      <c r="B133" s="3">
        <f>CRI!C133*Planck!M133</f>
        <v>13.652215262260391</v>
      </c>
      <c r="C133" s="3">
        <f>CRI!C133*Planck!N133</f>
        <v>3.8627474150705714</v>
      </c>
      <c r="D133" s="3">
        <f>CRI!D133*Planck!L133</f>
        <v>0.34287436440224095</v>
      </c>
      <c r="E133" s="3">
        <f>CRI!D133*Planck!M133</f>
        <v>14.775804659950849</v>
      </c>
      <c r="F133" s="3">
        <f>CRI!D133*Planck!N133</f>
        <v>4.1806549456914235</v>
      </c>
      <c r="G133" s="3">
        <f>CRI!E133*Planck!L133</f>
        <v>0.34329489714680628</v>
      </c>
      <c r="H133" s="3">
        <f>CRI!E133*Planck!M133</f>
        <v>14.793927069591016</v>
      </c>
      <c r="I133" s="3">
        <f>CRI!E133*Planck!N133</f>
        <v>4.1857824865078888</v>
      </c>
      <c r="J133" s="3">
        <f>CRI!F133*Planck!L133</f>
        <v>0.54809434375010713</v>
      </c>
      <c r="K133" s="3">
        <f>CRI!F133*Planck!M133</f>
        <v>23.619540564353155</v>
      </c>
      <c r="L133" s="3">
        <f>CRI!F133*Planck!N133</f>
        <v>6.6828948641265198</v>
      </c>
      <c r="M133" s="3">
        <f>CRI!G133*Planck!L133</f>
        <v>0.56309334497293617</v>
      </c>
      <c r="N133" s="3">
        <f>CRI!G133*Planck!M133</f>
        <v>24.265906508185836</v>
      </c>
      <c r="O133" s="3">
        <f>CRI!G133*Planck!N133</f>
        <v>6.8657771532471177</v>
      </c>
      <c r="P133" s="3">
        <f>CRI!H133*Planck!L133</f>
        <v>0.57514861698380815</v>
      </c>
      <c r="Q133" s="3">
        <f>CRI!H133*Planck!M133</f>
        <v>24.785415584537336</v>
      </c>
      <c r="R133" s="3">
        <f>CRI!H133*Planck!N133</f>
        <v>7.0127666566524578</v>
      </c>
      <c r="S133" s="3">
        <f>CRI!I133*Planck!L133</f>
        <v>0.41913096875008193</v>
      </c>
      <c r="T133" s="3">
        <f>CRI!I133*Planck!M133</f>
        <v>18.062001608034763</v>
      </c>
      <c r="U133" s="3">
        <f>CRI!I133*Planck!N133</f>
        <v>5.1104490137438088</v>
      </c>
      <c r="V133" s="3">
        <f>CRI!J133*Planck!L133</f>
        <v>0.39488024714681635</v>
      </c>
      <c r="W133" s="3">
        <f>CRI!J133*Planck!M133</f>
        <v>17.01694265211837</v>
      </c>
      <c r="X133" s="3">
        <f>CRI!J133*Planck!N133</f>
        <v>4.8147608266609732</v>
      </c>
    </row>
    <row r="134" spans="1:24" x14ac:dyDescent="0.25">
      <c r="A134" s="3">
        <f>CRI!C134*Planck!L134</f>
        <v>0.4030763187693302</v>
      </c>
      <c r="B134" s="3">
        <f>CRI!C134*Planck!M134</f>
        <v>14.127290664302603</v>
      </c>
      <c r="C134" s="3">
        <f>CRI!C134*Planck!N134</f>
        <v>3.5901415349990526</v>
      </c>
      <c r="D134" s="3">
        <f>CRI!D134*Planck!L134</f>
        <v>0.44053031299125911</v>
      </c>
      <c r="E134" s="3">
        <f>CRI!D134*Planck!M134</f>
        <v>15.440003513640455</v>
      </c>
      <c r="F134" s="3">
        <f>CRI!D134*Planck!N134</f>
        <v>3.9237387572777256</v>
      </c>
      <c r="G134" s="3">
        <f>CRI!E134*Planck!L134</f>
        <v>0.44356230299970101</v>
      </c>
      <c r="H134" s="3">
        <f>CRI!E134*Planck!M134</f>
        <v>15.546270744301138</v>
      </c>
      <c r="I134" s="3">
        <f>CRI!E134*Planck!N134</f>
        <v>3.9507442467002849</v>
      </c>
      <c r="J134" s="3">
        <f>CRI!F134*Planck!L134</f>
        <v>0.69914122547600643</v>
      </c>
      <c r="K134" s="3">
        <f>CRI!F134*Planck!M134</f>
        <v>24.503973187639914</v>
      </c>
      <c r="L134" s="3">
        <f>CRI!F134*Planck!N134</f>
        <v>6.2271481492018967</v>
      </c>
      <c r="M134" s="3">
        <f>CRI!G134*Planck!L134</f>
        <v>0.71394447081134016</v>
      </c>
      <c r="N134" s="3">
        <f>CRI!G134*Planck!M134</f>
        <v>25.022807313806776</v>
      </c>
      <c r="O134" s="3">
        <f>CRI!G134*Planck!N134</f>
        <v>6.3589984799120387</v>
      </c>
      <c r="P134" s="3">
        <f>CRI!H134*Planck!L134</f>
        <v>0.72500231672448101</v>
      </c>
      <c r="Q134" s="3">
        <f>CRI!H134*Planck!M134</f>
        <v>25.410370155039857</v>
      </c>
      <c r="R134" s="3">
        <f>CRI!H134*Planck!N134</f>
        <v>6.457489088394313</v>
      </c>
      <c r="S134" s="3">
        <f>CRI!I134*Planck!L134</f>
        <v>0.52952813735669968</v>
      </c>
      <c r="T134" s="3">
        <f>CRI!I134*Planck!M134</f>
        <v>18.559259284209922</v>
      </c>
      <c r="U134" s="3">
        <f>CRI!I134*Planck!N134</f>
        <v>4.7164292997399055</v>
      </c>
      <c r="V134" s="3">
        <f>CRI!J134*Planck!L134</f>
        <v>0.49974329433259435</v>
      </c>
      <c r="W134" s="3">
        <f>CRI!J134*Planck!M134</f>
        <v>17.515340018307917</v>
      </c>
      <c r="X134" s="3">
        <f>CRI!J134*Planck!N134</f>
        <v>4.4511400801182939</v>
      </c>
    </row>
    <row r="135" spans="1:24" x14ac:dyDescent="0.25">
      <c r="A135" s="3">
        <f>CRI!C135*Planck!L135</f>
        <v>0.5028015210673773</v>
      </c>
      <c r="B135" s="3">
        <f>CRI!C135*Planck!M135</f>
        <v>14.602977815071148</v>
      </c>
      <c r="C135" s="3">
        <f>CRI!C135*Planck!N135</f>
        <v>3.3299146897998031</v>
      </c>
      <c r="D135" s="3">
        <f>CRI!D135*Planck!L135</f>
        <v>0.55441654446898414</v>
      </c>
      <c r="E135" s="3">
        <f>CRI!D135*Planck!M135</f>
        <v>16.102044564228894</v>
      </c>
      <c r="F135" s="3">
        <f>CRI!D135*Planck!N135</f>
        <v>3.6717466402571279</v>
      </c>
      <c r="G135" s="3">
        <f>CRI!E135*Planck!L135</f>
        <v>0.56175833659076435</v>
      </c>
      <c r="H135" s="3">
        <f>CRI!E135*Planck!M135</f>
        <v>16.315273886307367</v>
      </c>
      <c r="I135" s="3">
        <f>CRI!E135*Planck!N135</f>
        <v>3.7203692883825235</v>
      </c>
      <c r="J135" s="3">
        <f>CRI!F135*Planck!L135</f>
        <v>0.87411821959014391</v>
      </c>
      <c r="K135" s="3">
        <f>CRI!F135*Planck!M135</f>
        <v>25.387212316555107</v>
      </c>
      <c r="L135" s="3">
        <f>CRI!F135*Planck!N135</f>
        <v>5.7890419540811626</v>
      </c>
      <c r="M135" s="3">
        <f>CRI!G135*Planck!L135</f>
        <v>0.88746693253883524</v>
      </c>
      <c r="N135" s="3">
        <f>CRI!G135*Planck!M135</f>
        <v>25.774901993061416</v>
      </c>
      <c r="O135" s="3">
        <f>CRI!G135*Planck!N135</f>
        <v>5.8774467688546075</v>
      </c>
      <c r="P135" s="3">
        <f>CRI!H135*Planck!L135</f>
        <v>0.89569863885719503</v>
      </c>
      <c r="Q135" s="3">
        <f>CRI!H135*Planck!M135</f>
        <v>26.013977293573646</v>
      </c>
      <c r="R135" s="3">
        <f>CRI!H135*Planck!N135</f>
        <v>5.9319630712982336</v>
      </c>
      <c r="S135" s="3">
        <f>CRI!I135*Planck!L135</f>
        <v>0.655866762879039</v>
      </c>
      <c r="T135" s="3">
        <f>CRI!I135*Planck!M135</f>
        <v>19.048486105676879</v>
      </c>
      <c r="U135" s="3">
        <f>CRI!I135*Planck!N135</f>
        <v>4.3436232325353181</v>
      </c>
      <c r="V135" s="3">
        <f>CRI!J135*Planck!L135</f>
        <v>0.62027019501586178</v>
      </c>
      <c r="W135" s="3">
        <f>CRI!J135*Planck!M135</f>
        <v>18.014646968326709</v>
      </c>
      <c r="X135" s="3">
        <f>CRI!J135*Planck!N135</f>
        <v>4.1078770598061283</v>
      </c>
    </row>
    <row r="136" spans="1:24" x14ac:dyDescent="0.25">
      <c r="A136" s="3">
        <f>CRI!C136*Planck!L136</f>
        <v>0.61623126499738246</v>
      </c>
      <c r="B136" s="3">
        <f>CRI!C136*Planck!M136</f>
        <v>15.075640258651591</v>
      </c>
      <c r="C136" s="3">
        <f>CRI!C136*Planck!N136</f>
        <v>3.0840136744397251</v>
      </c>
      <c r="D136" s="3">
        <f>CRI!D136*Planck!L136</f>
        <v>0.68494377773160375</v>
      </c>
      <c r="E136" s="3">
        <f>CRI!D136*Planck!M136</f>
        <v>16.756640853864067</v>
      </c>
      <c r="F136" s="3">
        <f>CRI!D136*Planck!N136</f>
        <v>3.4278948452179594</v>
      </c>
      <c r="G136" s="3">
        <f>CRI!E136*Planck!L136</f>
        <v>0.69884988149924376</v>
      </c>
      <c r="H136" s="3">
        <f>CRI!E136*Planck!M136</f>
        <v>17.096843355276114</v>
      </c>
      <c r="I136" s="3">
        <f>CRI!E136*Planck!N136</f>
        <v>3.4974898440659357</v>
      </c>
      <c r="J136" s="3">
        <f>CRI!F136*Planck!L136</f>
        <v>1.0729513397188937</v>
      </c>
      <c r="K136" s="3">
        <f>CRI!F136*Planck!M136</f>
        <v>26.248957706988499</v>
      </c>
      <c r="L136" s="3">
        <f>CRI!F136*Planck!N136</f>
        <v>5.3697317738585477</v>
      </c>
      <c r="M136" s="3">
        <f>CRI!G136*Planck!L136</f>
        <v>1.0835854190706184</v>
      </c>
      <c r="N136" s="3">
        <f>CRI!G136*Planck!M136</f>
        <v>26.509112561009474</v>
      </c>
      <c r="O136" s="3">
        <f>CRI!G136*Planck!N136</f>
        <v>5.4229514788599404</v>
      </c>
      <c r="P136" s="3">
        <f>CRI!H136*Planck!L136</f>
        <v>1.0874027808891864</v>
      </c>
      <c r="Q136" s="3">
        <f>CRI!H136*Planck!M136</f>
        <v>26.602501482965724</v>
      </c>
      <c r="R136" s="3">
        <f>CRI!H136*Planck!N136</f>
        <v>5.4420559883476205</v>
      </c>
      <c r="S136" s="3">
        <f>CRI!I136*Planck!L136</f>
        <v>0.79864662618466065</v>
      </c>
      <c r="T136" s="3">
        <f>CRI!I136*Planck!M136</f>
        <v>19.538296600703763</v>
      </c>
      <c r="U136" s="3">
        <f>CRI!I136*Planck!N136</f>
        <v>3.9969363063867056</v>
      </c>
      <c r="V136" s="3">
        <f>CRI!J136*Planck!L136</f>
        <v>0.75611030877776164</v>
      </c>
      <c r="W136" s="3">
        <f>CRI!J136*Planck!M136</f>
        <v>18.49767718461985</v>
      </c>
      <c r="X136" s="3">
        <f>CRI!J136*Planck!N136</f>
        <v>3.7840574863811316</v>
      </c>
    </row>
    <row r="137" spans="1:24" x14ac:dyDescent="0.25">
      <c r="A137" s="3">
        <f>CRI!C137*Planck!L137</f>
        <v>0.74361055244411101</v>
      </c>
      <c r="B137" s="3">
        <f>CRI!C137*Planck!M137</f>
        <v>15.541716082354236</v>
      </c>
      <c r="C137" s="3">
        <f>CRI!C137*Planck!N137</f>
        <v>2.8543401617871886</v>
      </c>
      <c r="D137" s="3">
        <f>CRI!D137*Planck!L137</f>
        <v>0.83244898127592959</v>
      </c>
      <c r="E137" s="3">
        <f>CRI!D137*Planck!M137</f>
        <v>17.398469773608944</v>
      </c>
      <c r="F137" s="3">
        <f>CRI!D137*Planck!N137</f>
        <v>3.1953454023546843</v>
      </c>
      <c r="G137" s="3">
        <f>CRI!E137*Planck!L137</f>
        <v>0.85548116652862327</v>
      </c>
      <c r="H137" s="3">
        <f>CRI!E137*Planck!M137</f>
        <v>17.879850360230538</v>
      </c>
      <c r="I137" s="3">
        <f>CRI!E137*Planck!N137</f>
        <v>3.2837541684277389</v>
      </c>
      <c r="J137" s="3">
        <f>CRI!F137*Planck!L137</f>
        <v>1.2963829985087598</v>
      </c>
      <c r="K137" s="3">
        <f>CRI!F137*Planck!M137</f>
        <v>27.094850161272429</v>
      </c>
      <c r="L137" s="3">
        <f>CRI!F137*Planck!N137</f>
        <v>4.976150547540497</v>
      </c>
      <c r="M137" s="3">
        <f>CRI!G137*Planck!L137</f>
        <v>1.3029636228666723</v>
      </c>
      <c r="N137" s="3">
        <f>CRI!G137*Planck!M137</f>
        <v>27.232387471735741</v>
      </c>
      <c r="O137" s="3">
        <f>CRI!G137*Planck!N137</f>
        <v>5.0014101949899405</v>
      </c>
      <c r="P137" s="3">
        <f>CRI!H137*Planck!L137</f>
        <v>1.2996733106877161</v>
      </c>
      <c r="Q137" s="3">
        <f>CRI!H137*Planck!M137</f>
        <v>27.163618816504087</v>
      </c>
      <c r="R137" s="3">
        <f>CRI!H137*Planck!N137</f>
        <v>4.9887803712652188</v>
      </c>
      <c r="S137" s="3">
        <f>CRI!I137*Planck!L137</f>
        <v>0.95748084407626677</v>
      </c>
      <c r="T137" s="3">
        <f>CRI!I137*Planck!M137</f>
        <v>20.011678672411868</v>
      </c>
      <c r="U137" s="3">
        <f>CRI!I137*Planck!N137</f>
        <v>3.675278703894123</v>
      </c>
      <c r="V137" s="3">
        <f>CRI!J137*Planck!L137</f>
        <v>0.90812616139192326</v>
      </c>
      <c r="W137" s="3">
        <f>CRI!J137*Planck!M137</f>
        <v>18.980148843937034</v>
      </c>
      <c r="X137" s="3">
        <f>CRI!J137*Planck!N137</f>
        <v>3.4858313480232925</v>
      </c>
    </row>
    <row r="138" spans="1:24" x14ac:dyDescent="0.25">
      <c r="A138" s="3">
        <f>CRI!C138*Planck!L138</f>
        <v>0.88471375762856597</v>
      </c>
      <c r="B138" s="3">
        <f>CRI!C138*Planck!M138</f>
        <v>15.992908503785149</v>
      </c>
      <c r="C138" s="3">
        <f>CRI!C138*Planck!N138</f>
        <v>2.6404251646537218</v>
      </c>
      <c r="D138" s="3">
        <f>CRI!D138*Planck!L138</f>
        <v>0.9975059498361919</v>
      </c>
      <c r="E138" s="3">
        <f>CRI!D138*Planck!M138</f>
        <v>18.031845046100386</v>
      </c>
      <c r="F138" s="3">
        <f>CRI!D138*Planck!N138</f>
        <v>2.9770530740916463</v>
      </c>
      <c r="G138" s="3">
        <f>CRI!E138*Planck!L138</f>
        <v>1.0323618703447985</v>
      </c>
      <c r="H138" s="3">
        <f>CRI!E138*Planck!M138</f>
        <v>18.661933074801972</v>
      </c>
      <c r="I138" s="3">
        <f>CRI!E138*Planck!N138</f>
        <v>3.0810804488832275</v>
      </c>
      <c r="J138" s="3">
        <f>CRI!F138*Planck!L138</f>
        <v>1.5442347703981567</v>
      </c>
      <c r="K138" s="3">
        <f>CRI!F138*Planck!M138</f>
        <v>27.915023563711749</v>
      </c>
      <c r="L138" s="3">
        <f>CRI!F138*Planck!N138</f>
        <v>4.6087633573393649</v>
      </c>
      <c r="M138" s="3">
        <f>CRI!G138*Planck!L138</f>
        <v>1.5454096890669862</v>
      </c>
      <c r="N138" s="3">
        <f>CRI!G138*Planck!M138</f>
        <v>27.936262486027534</v>
      </c>
      <c r="O138" s="3">
        <f>CRI!G138*Planck!N138</f>
        <v>4.6122698980626771</v>
      </c>
      <c r="P138" s="3">
        <f>CRI!H138*Planck!L138</f>
        <v>1.532877223266139</v>
      </c>
      <c r="Q138" s="3">
        <f>CRI!H138*Planck!M138</f>
        <v>27.709713981325841</v>
      </c>
      <c r="R138" s="3">
        <f>CRI!H138*Planck!N138</f>
        <v>4.5748667970140184</v>
      </c>
      <c r="S138" s="3">
        <f>CRI!I138*Planck!L138</f>
        <v>1.1330132363078538</v>
      </c>
      <c r="T138" s="3">
        <f>CRI!I138*Planck!M138</f>
        <v>20.481400753187444</v>
      </c>
      <c r="U138" s="3">
        <f>CRI!I138*Planck!N138</f>
        <v>3.3814741041802643</v>
      </c>
      <c r="V138" s="3">
        <f>CRI!J138*Planck!L138</f>
        <v>1.0762255006477643</v>
      </c>
      <c r="W138" s="3">
        <f>CRI!J138*Planck!M138</f>
        <v>19.454852841257896</v>
      </c>
      <c r="X138" s="3">
        <f>CRI!J138*Planck!N138</f>
        <v>3.2119913025535314</v>
      </c>
    </row>
    <row r="139" spans="1:24" x14ac:dyDescent="0.25">
      <c r="A139" s="3">
        <f>CRI!C139*Planck!L139</f>
        <v>1.0382032645484982</v>
      </c>
      <c r="B139" s="3">
        <f>CRI!C139*Planck!M139</f>
        <v>16.41896925299141</v>
      </c>
      <c r="C139" s="3">
        <f>CRI!C139*Planck!N139</f>
        <v>2.4406639787315187</v>
      </c>
      <c r="D139" s="3">
        <f>CRI!D139*Planck!L139</f>
        <v>1.1790233881973635</v>
      </c>
      <c r="E139" s="3">
        <f>CRI!D139*Planck!M139</f>
        <v>18.646010295285457</v>
      </c>
      <c r="F139" s="3">
        <f>CRI!D139*Planck!N139</f>
        <v>2.7717114864849961</v>
      </c>
      <c r="G139" s="3">
        <f>CRI!E139*Planck!L139</f>
        <v>1.228724608308728</v>
      </c>
      <c r="H139" s="3">
        <f>CRI!E139*Planck!M139</f>
        <v>19.432024780801004</v>
      </c>
      <c r="I139" s="3">
        <f>CRI!E139*Planck!N139</f>
        <v>2.8885517833391647</v>
      </c>
      <c r="J139" s="3">
        <f>CRI!F139*Planck!L139</f>
        <v>1.8159353199948465</v>
      </c>
      <c r="K139" s="3">
        <f>CRI!F139*Planck!M139</f>
        <v>28.718640368929123</v>
      </c>
      <c r="L139" s="3">
        <f>CRI!F139*Planck!N139</f>
        <v>4.2689982535791549</v>
      </c>
      <c r="M139" s="3">
        <f>CRI!G139*Planck!L139</f>
        <v>1.8094925692396697</v>
      </c>
      <c r="N139" s="3">
        <f>CRI!G139*Planck!M139</f>
        <v>28.61674960228822</v>
      </c>
      <c r="O139" s="3">
        <f>CRI!G139*Planck!N139</f>
        <v>4.2538522891721335</v>
      </c>
      <c r="P139" s="3">
        <f>CRI!H139*Planck!L139</f>
        <v>1.7846419591839875</v>
      </c>
      <c r="Q139" s="3">
        <f>CRI!H139*Planck!M139</f>
        <v>28.223742359530444</v>
      </c>
      <c r="R139" s="3">
        <f>CRI!H139*Planck!N139</f>
        <v>4.1954321407450488</v>
      </c>
      <c r="S139" s="3">
        <f>CRI!I139*Planck!L139</f>
        <v>1.3244454766713554</v>
      </c>
      <c r="T139" s="3">
        <f>CRI!I139*Planck!M139</f>
        <v>20.945830456608721</v>
      </c>
      <c r="U139" s="3">
        <f>CRI!I139*Planck!N139</f>
        <v>3.1135775402434893</v>
      </c>
      <c r="V139" s="3">
        <f>CRI!J139*Planck!L139</f>
        <v>1.2590975761545617</v>
      </c>
      <c r="W139" s="3">
        <f>CRI!J139*Planck!M139</f>
        <v>19.912366966393837</v>
      </c>
      <c r="X139" s="3">
        <f>CRI!J139*Planck!N139</f>
        <v>2.9599541869722676</v>
      </c>
    </row>
    <row r="140" spans="1:24" x14ac:dyDescent="0.25">
      <c r="A140" s="3">
        <f>CRI!C140*Planck!L140</f>
        <v>1.204212700380874</v>
      </c>
      <c r="B140" s="3">
        <f>CRI!C140*Planck!M140</f>
        <v>16.8360063096865</v>
      </c>
      <c r="C140" s="3">
        <f>CRI!C140*Planck!N140</f>
        <v>2.2581690926758857</v>
      </c>
      <c r="D140" s="3">
        <f>CRI!D140*Planck!L140</f>
        <v>1.3762430861495705</v>
      </c>
      <c r="E140" s="3">
        <f>CRI!D140*Planck!M140</f>
        <v>19.241150068213141</v>
      </c>
      <c r="F140" s="3">
        <f>CRI!D140*Planck!N140</f>
        <v>2.5807646773438697</v>
      </c>
      <c r="G140" s="3">
        <f>CRI!E140*Planck!L140</f>
        <v>1.4451620916283339</v>
      </c>
      <c r="H140" s="3">
        <f>CRI!E140*Planck!M140</f>
        <v>20.204701449734689</v>
      </c>
      <c r="I140" s="3">
        <f>CRI!E140*Planck!N140</f>
        <v>2.7100032811394286</v>
      </c>
      <c r="J140" s="3">
        <f>CRI!F140*Planck!L140</f>
        <v>2.1092421211640153</v>
      </c>
      <c r="K140" s="3">
        <f>CRI!F140*Planck!M140</f>
        <v>29.489153908891879</v>
      </c>
      <c r="L140" s="3">
        <f>CRI!F140*Planck!N140</f>
        <v>3.9553023859291914</v>
      </c>
      <c r="M140" s="3">
        <f>CRI!G140*Planck!L140</f>
        <v>2.0937487013277045</v>
      </c>
      <c r="N140" s="3">
        <f>CRI!G140*Planck!M140</f>
        <v>29.272541582813396</v>
      </c>
      <c r="O140" s="3">
        <f>CRI!G140*Planck!N140</f>
        <v>3.926248746316237</v>
      </c>
      <c r="P140" s="3">
        <f>CRI!H140*Planck!L140</f>
        <v>2.052611000383016</v>
      </c>
      <c r="Q140" s="3">
        <f>CRI!H140*Planck!M140</f>
        <v>28.697398510122241</v>
      </c>
      <c r="R140" s="3">
        <f>CRI!H140*Planck!N140</f>
        <v>3.8491063238956316</v>
      </c>
      <c r="S140" s="3">
        <f>CRI!I140*Planck!L140</f>
        <v>1.529040261086984</v>
      </c>
      <c r="T140" s="3">
        <f>CRI!I140*Planck!M140</f>
        <v>21.377395766780285</v>
      </c>
      <c r="U140" s="3">
        <f>CRI!I140*Planck!N140</f>
        <v>2.8672936749061164</v>
      </c>
      <c r="V140" s="3">
        <f>CRI!J140*Planck!L140</f>
        <v>1.4558472087568244</v>
      </c>
      <c r="W140" s="3">
        <f>CRI!J140*Planck!M140</f>
        <v>20.354089260823297</v>
      </c>
      <c r="X140" s="3">
        <f>CRI!J140*Planck!N140</f>
        <v>2.7300402739759493</v>
      </c>
    </row>
    <row r="141" spans="1:24" x14ac:dyDescent="0.25">
      <c r="A141" s="3">
        <f>CRI!C141*Planck!L141</f>
        <v>1.3807156306188193</v>
      </c>
      <c r="B141" s="3">
        <f>CRI!C141*Planck!M141</f>
        <v>17.224283888205544</v>
      </c>
      <c r="C141" s="3">
        <f>CRI!C141*Planck!N141</f>
        <v>2.0904556844435134</v>
      </c>
      <c r="D141" s="3">
        <f>CRI!D141*Planck!L141</f>
        <v>1.5880376577841508</v>
      </c>
      <c r="E141" s="3">
        <f>CRI!D141*Planck!M141</f>
        <v>19.810604614199981</v>
      </c>
      <c r="F141" s="3">
        <f>CRI!D141*Planck!N141</f>
        <v>2.4043490746442724</v>
      </c>
      <c r="G141" s="3">
        <f>CRI!E141*Planck!L141</f>
        <v>1.6812712321306902</v>
      </c>
      <c r="H141" s="3">
        <f>CRI!E141*Planck!M141</f>
        <v>20.973683757250733</v>
      </c>
      <c r="I141" s="3">
        <f>CRI!E141*Planck!N141</f>
        <v>2.5455082323676903</v>
      </c>
      <c r="J141" s="3">
        <f>CRI!F141*Planck!L141</f>
        <v>2.4222327966742414</v>
      </c>
      <c r="K141" s="3">
        <f>CRI!F141*Planck!M141</f>
        <v>30.217102209917233</v>
      </c>
      <c r="L141" s="3">
        <f>CRI!F141*Planck!N141</f>
        <v>3.6673520648011704</v>
      </c>
      <c r="M141" s="3">
        <f>CRI!G141*Planck!L141</f>
        <v>2.3952441304160326</v>
      </c>
      <c r="N141" s="3">
        <f>CRI!G141*Planck!M141</f>
        <v>29.880421405349914</v>
      </c>
      <c r="O141" s="3">
        <f>CRI!G141*Planck!N141</f>
        <v>3.6264902033549182</v>
      </c>
      <c r="P141" s="3">
        <f>CRI!H141*Planck!L141</f>
        <v>2.3345196313350627</v>
      </c>
      <c r="Q141" s="3">
        <f>CRI!H141*Planck!M141</f>
        <v>29.122889595073435</v>
      </c>
      <c r="R141" s="3">
        <f>CRI!H141*Planck!N141</f>
        <v>3.5345510151008495</v>
      </c>
      <c r="S141" s="3">
        <f>CRI!I141*Planck!L141</f>
        <v>1.7462893826618298</v>
      </c>
      <c r="T141" s="3">
        <f>CRI!I141*Planck!M141</f>
        <v>21.784778422799281</v>
      </c>
      <c r="U141" s="3">
        <f>CRI!I141*Planck!N141</f>
        <v>2.6439481713063895</v>
      </c>
      <c r="V141" s="3">
        <f>CRI!J141*Planck!L141</f>
        <v>1.6640966263300119</v>
      </c>
      <c r="W141" s="3">
        <f>CRI!J141*Planck!M141</f>
        <v>20.759432336162433</v>
      </c>
      <c r="X141" s="3">
        <f>CRI!J141*Planck!N141</f>
        <v>2.5195052296291656</v>
      </c>
    </row>
    <row r="142" spans="1:24" x14ac:dyDescent="0.25">
      <c r="A142" s="3">
        <f>CRI!C142*Planck!L142</f>
        <v>1.5685505718465615</v>
      </c>
      <c r="B142" s="3">
        <f>CRI!C142*Planck!M142</f>
        <v>17.601879342675179</v>
      </c>
      <c r="C142" s="3">
        <f>CRI!C142*Planck!N142</f>
        <v>1.9399251866838587</v>
      </c>
      <c r="D142" s="3">
        <f>CRI!D142*Planck!L142</f>
        <v>1.812547327467138</v>
      </c>
      <c r="E142" s="3">
        <f>CRI!D142*Planck!M142</f>
        <v>20.339949462646874</v>
      </c>
      <c r="F142" s="3">
        <f>CRI!D142*Planck!N142</f>
        <v>2.241691326834681</v>
      </c>
      <c r="G142" s="3">
        <f>CRI!E142*Planck!L142</f>
        <v>1.9380313732148631</v>
      </c>
      <c r="H142" s="3">
        <f>CRI!E142*Planck!M142</f>
        <v>21.748099810060889</v>
      </c>
      <c r="I142" s="3">
        <f>CRI!E142*Planck!N142</f>
        <v>2.3968853417693898</v>
      </c>
      <c r="J142" s="3">
        <f>CRI!F142*Planck!L142</f>
        <v>2.7536776705750752</v>
      </c>
      <c r="K142" s="3">
        <f>CRI!F142*Planck!M142</f>
        <v>30.901077068251983</v>
      </c>
      <c r="L142" s="3">
        <f>CRI!F142*Planck!N142</f>
        <v>3.4056464388449963</v>
      </c>
      <c r="M142" s="3">
        <f>CRI!G142*Planck!L142</f>
        <v>2.7118496553258331</v>
      </c>
      <c r="N142" s="3">
        <f>CRI!G142*Planck!M142</f>
        <v>30.431693619113979</v>
      </c>
      <c r="O142" s="3">
        <f>CRI!G142*Planck!N142</f>
        <v>3.3539151005334267</v>
      </c>
      <c r="P142" s="3">
        <f>CRI!H142*Planck!L142</f>
        <v>2.6281936248273499</v>
      </c>
      <c r="Q142" s="3">
        <f>CRI!H142*Planck!M142</f>
        <v>29.492926720837968</v>
      </c>
      <c r="R142" s="3">
        <f>CRI!H142*Planck!N142</f>
        <v>3.2504524239102874</v>
      </c>
      <c r="S142" s="3">
        <f>CRI!I142*Planck!L142</f>
        <v>1.9728880525892307</v>
      </c>
      <c r="T142" s="3">
        <f>CRI!I142*Planck!M142</f>
        <v>22.139252684342555</v>
      </c>
      <c r="U142" s="3">
        <f>CRI!I142*Planck!N142</f>
        <v>2.439994790362364</v>
      </c>
      <c r="V142" s="3">
        <f>CRI!J142*Planck!L142</f>
        <v>1.8822606862158742</v>
      </c>
      <c r="W142" s="3">
        <f>CRI!J142*Planck!M142</f>
        <v>21.122255211210216</v>
      </c>
      <c r="X142" s="3">
        <f>CRI!J142*Planck!N142</f>
        <v>2.3279102240206306</v>
      </c>
    </row>
    <row r="143" spans="1:24" x14ac:dyDescent="0.25">
      <c r="A143" s="3">
        <f>CRI!C143*Planck!L143</f>
        <v>1.7781331053727594</v>
      </c>
      <c r="B143" s="3">
        <f>CRI!C143*Planck!M143</f>
        <v>18.075103374208837</v>
      </c>
      <c r="C143" s="3">
        <f>CRI!C143*Planck!N143</f>
        <v>1.8172026322032102</v>
      </c>
      <c r="D143" s="3">
        <f>CRI!D143*Planck!L143</f>
        <v>2.0626344022324008</v>
      </c>
      <c r="E143" s="3">
        <f>CRI!D143*Planck!M143</f>
        <v>20.96711991408225</v>
      </c>
      <c r="F143" s="3">
        <f>CRI!D143*Planck!N143</f>
        <v>2.1079550533557239</v>
      </c>
      <c r="G143" s="3">
        <f>CRI!E143*Planck!L143</f>
        <v>2.2301740548275233</v>
      </c>
      <c r="H143" s="3">
        <f>CRI!E143*Planck!M143</f>
        <v>22.670196320896594</v>
      </c>
      <c r="I143" s="3">
        <f>CRI!E143*Planck!N143</f>
        <v>2.2791759235899818</v>
      </c>
      <c r="J143" s="3">
        <f>CRI!F143*Planck!L143</f>
        <v>3.1200308888940684</v>
      </c>
      <c r="K143" s="3">
        <f>CRI!F143*Planck!M143</f>
        <v>31.715781387278437</v>
      </c>
      <c r="L143" s="3">
        <f>CRI!F143*Planck!N143</f>
        <v>3.1885848853058993</v>
      </c>
      <c r="M143" s="3">
        <f>CRI!G143*Planck!L143</f>
        <v>3.0623403481419746</v>
      </c>
      <c r="N143" s="3">
        <f>CRI!G143*Planck!M143</f>
        <v>31.12934470002633</v>
      </c>
      <c r="O143" s="3">
        <f>CRI!G143*Planck!N143</f>
        <v>3.1296267554610844</v>
      </c>
      <c r="P143" s="3">
        <f>CRI!H143*Planck!L143</f>
        <v>2.9493301107782832</v>
      </c>
      <c r="Q143" s="3">
        <f>CRI!H143*Planck!M143</f>
        <v>29.980571463354387</v>
      </c>
      <c r="R143" s="3">
        <f>CRI!H143*Planck!N143</f>
        <v>3.0141334326143912</v>
      </c>
      <c r="S143" s="3">
        <f>CRI!I143*Planck!L143</f>
        <v>2.2214809596457008</v>
      </c>
      <c r="T143" s="3">
        <f>CRI!I143*Planck!M143</f>
        <v>22.581829148844907</v>
      </c>
      <c r="U143" s="3">
        <f>CRI!I143*Planck!N143</f>
        <v>2.2702918218325441</v>
      </c>
      <c r="V143" s="3">
        <f>CRI!J143*Planck!L143</f>
        <v>2.1219055057448264</v>
      </c>
      <c r="W143" s="3">
        <f>CRI!J143*Planck!M143</f>
        <v>21.569623359889214</v>
      </c>
      <c r="X143" s="3">
        <f>CRI!J143*Planck!N143</f>
        <v>2.1685284744291642</v>
      </c>
    </row>
    <row r="144" spans="1:24" x14ac:dyDescent="0.25">
      <c r="A144" s="3">
        <f>CRI!C144*Planck!L144</f>
        <v>1.9997174914418738</v>
      </c>
      <c r="B144" s="3">
        <f>CRI!C144*Planck!M144</f>
        <v>18.526909021588615</v>
      </c>
      <c r="C144" s="3">
        <f>CRI!C144*Planck!N144</f>
        <v>1.7068492976586735</v>
      </c>
      <c r="D144" s="3">
        <f>CRI!D144*Planck!L144</f>
        <v>2.3267823967088113</v>
      </c>
      <c r="E144" s="3">
        <f>CRI!D144*Planck!M144</f>
        <v>21.557087919341775</v>
      </c>
      <c r="F144" s="3">
        <f>CRI!D144*Planck!N144</f>
        <v>1.9860139827868475</v>
      </c>
      <c r="G144" s="3">
        <f>CRI!E144*Planck!L144</f>
        <v>2.5471957024321825</v>
      </c>
      <c r="H144" s="3">
        <f>CRI!E144*Planck!M144</f>
        <v>23.59916500261021</v>
      </c>
      <c r="I144" s="3">
        <f>CRI!E144*Planck!N144</f>
        <v>2.174146705373226</v>
      </c>
      <c r="J144" s="3">
        <f>CRI!F144*Planck!L144</f>
        <v>3.5043938083356925</v>
      </c>
      <c r="K144" s="3">
        <f>CRI!F144*Planck!M144</f>
        <v>32.467378787610627</v>
      </c>
      <c r="L144" s="3">
        <f>CRI!F144*Planck!N144</f>
        <v>2.9911585691858442</v>
      </c>
      <c r="M144" s="3">
        <f>CRI!G144*Planck!L144</f>
        <v>3.4297376886551962</v>
      </c>
      <c r="N144" s="3">
        <f>CRI!G144*Planck!M144</f>
        <v>31.775707517471321</v>
      </c>
      <c r="O144" s="3">
        <f>CRI!G144*Planck!N144</f>
        <v>2.9274361954065875</v>
      </c>
      <c r="P144" s="3">
        <f>CRI!H144*Planck!L144</f>
        <v>3.2830917392827921</v>
      </c>
      <c r="Q144" s="3">
        <f>CRI!H144*Planck!M144</f>
        <v>30.41706752255482</v>
      </c>
      <c r="R144" s="3">
        <f>CRI!H144*Planck!N144</f>
        <v>2.8022672469116179</v>
      </c>
      <c r="S144" s="3">
        <f>CRI!I144*Planck!L144</f>
        <v>2.4805384527174534</v>
      </c>
      <c r="T144" s="3">
        <f>CRI!I144*Planck!M144</f>
        <v>22.981601368557257</v>
      </c>
      <c r="U144" s="3">
        <f>CRI!I144*Planck!N144</f>
        <v>2.1172517287846038</v>
      </c>
      <c r="V144" s="3">
        <f>CRI!J144*Planck!L144</f>
        <v>2.3721093265148276</v>
      </c>
      <c r="W144" s="3">
        <f>CRI!J144*Planck!M144</f>
        <v>21.977031190497787</v>
      </c>
      <c r="X144" s="3">
        <f>CRI!J144*Planck!N144</f>
        <v>2.024702566867111</v>
      </c>
    </row>
    <row r="145" spans="1:24" x14ac:dyDescent="0.25">
      <c r="A145" s="3">
        <f>CRI!C145*Planck!L145</f>
        <v>2.2330544777214762</v>
      </c>
      <c r="B145" s="3">
        <f>CRI!C145*Planck!M145</f>
        <v>18.960552027845193</v>
      </c>
      <c r="C145" s="3">
        <f>CRI!C145*Planck!N145</f>
        <v>1.6066811733457853</v>
      </c>
      <c r="D145" s="3">
        <f>CRI!D145*Planck!L145</f>
        <v>2.6062226926651539</v>
      </c>
      <c r="E145" s="3">
        <f>CRI!D145*Planck!M145</f>
        <v>22.129070944498434</v>
      </c>
      <c r="F145" s="3">
        <f>CRI!D145*Planck!N145</f>
        <v>1.8751754494249031</v>
      </c>
      <c r="G145" s="3">
        <f>CRI!E145*Planck!L145</f>
        <v>2.8910611971567377</v>
      </c>
      <c r="H145" s="3">
        <f>CRI!E145*Planck!M145</f>
        <v>24.547594692050243</v>
      </c>
      <c r="I145" s="3">
        <f>CRI!E145*Planck!N145</f>
        <v>2.0801165590916768</v>
      </c>
      <c r="J145" s="3">
        <f>CRI!F145*Planck!L145</f>
        <v>3.9073491016842006</v>
      </c>
      <c r="K145" s="3">
        <f>CRI!F145*Planck!M145</f>
        <v>33.176752592722899</v>
      </c>
      <c r="L145" s="3">
        <f>CRI!F145*Planck!N145</f>
        <v>2.8113350130943808</v>
      </c>
      <c r="M145" s="3">
        <f>CRI!G145*Planck!L145</f>
        <v>3.8140570479482809</v>
      </c>
      <c r="N145" s="3">
        <f>CRI!G145*Planck!M145</f>
        <v>32.384622863559585</v>
      </c>
      <c r="O145" s="3">
        <f>CRI!G145*Planck!N145</f>
        <v>2.744211444074601</v>
      </c>
      <c r="P145" s="3">
        <f>CRI!H145*Planck!L145</f>
        <v>3.6274729404764421</v>
      </c>
      <c r="Q145" s="3">
        <f>CRI!H145*Planck!M145</f>
        <v>30.800363405232968</v>
      </c>
      <c r="R145" s="3">
        <f>CRI!H145*Planck!N145</f>
        <v>2.6099643060350424</v>
      </c>
      <c r="S145" s="3">
        <f>CRI!I145*Planck!L145</f>
        <v>2.7481457105825631</v>
      </c>
      <c r="T145" s="3">
        <f>CRI!I145*Planck!M145</f>
        <v>23.334119362268147</v>
      </c>
      <c r="U145" s="3">
        <f>CRI!I145*Planck!N145</f>
        <v>1.9772889639975462</v>
      </c>
      <c r="V145" s="3">
        <f>CRI!J145*Planck!L145</f>
        <v>2.6310344090842812</v>
      </c>
      <c r="W145" s="3">
        <f>CRI!J145*Planck!M145</f>
        <v>22.339743744807823</v>
      </c>
      <c r="X145" s="3">
        <f>CRI!J145*Planck!N145</f>
        <v>1.8930274624620786</v>
      </c>
    </row>
    <row r="146" spans="1:24" x14ac:dyDescent="0.25">
      <c r="A146" s="3">
        <f>CRI!C146*Planck!L146</f>
        <v>2.4778936184811275</v>
      </c>
      <c r="B146" s="3">
        <f>CRI!C146*Planck!M146</f>
        <v>19.379304639767263</v>
      </c>
      <c r="C146" s="3">
        <f>CRI!C146*Planck!N146</f>
        <v>1.5145027249916645</v>
      </c>
      <c r="D146" s="3">
        <f>CRI!D146*Planck!L146</f>
        <v>2.8996861766492477</v>
      </c>
      <c r="E146" s="3">
        <f>CRI!D146*Planck!M146</f>
        <v>22.678092940669867</v>
      </c>
      <c r="F146" s="3">
        <f>CRI!D146*Planck!N146</f>
        <v>1.7723047444013564</v>
      </c>
      <c r="G146" s="3">
        <f>CRI!E146*Planck!L146</f>
        <v>3.2642118600791381</v>
      </c>
      <c r="H146" s="3">
        <f>CRI!E146*Planck!M146</f>
        <v>25.52900397878674</v>
      </c>
      <c r="I146" s="3">
        <f>CRI!E146*Planck!N146</f>
        <v>1.9951049230556859</v>
      </c>
      <c r="J146" s="3">
        <f>CRI!F146*Planck!L146</f>
        <v>4.325851614841719</v>
      </c>
      <c r="K146" s="3">
        <f>CRI!F146*Planck!M146</f>
        <v>33.83195938889147</v>
      </c>
      <c r="L146" s="3">
        <f>CRI!F146*Planck!N146</f>
        <v>2.6439852016743366</v>
      </c>
      <c r="M146" s="3">
        <f>CRI!G146*Planck!L146</f>
        <v>4.2146217235232326</v>
      </c>
      <c r="N146" s="3">
        <f>CRI!G146*Planck!M146</f>
        <v>32.962043936173025</v>
      </c>
      <c r="O146" s="3">
        <f>CRI!G146*Planck!N146</f>
        <v>2.5760008571302664</v>
      </c>
      <c r="P146" s="3">
        <f>CRI!H146*Planck!L146</f>
        <v>3.9833516524649948</v>
      </c>
      <c r="Q146" s="3">
        <f>CRI!H146*Planck!M146</f>
        <v>31.15330883646142</v>
      </c>
      <c r="R146" s="3">
        <f>CRI!H146*Planck!N146</f>
        <v>2.4346472694643779</v>
      </c>
      <c r="S146" s="3">
        <f>CRI!I146*Planck!L146</f>
        <v>3.0274353587576082</v>
      </c>
      <c r="T146" s="3">
        <f>CRI!I146*Planck!M146</f>
        <v>23.677203757653423</v>
      </c>
      <c r="U146" s="3">
        <f>CRI!I146*Planck!N146</f>
        <v>1.8503857737787046</v>
      </c>
      <c r="V146" s="3">
        <f>CRI!J146*Planck!L146</f>
        <v>2.9018887487545646</v>
      </c>
      <c r="W146" s="3">
        <f>CRI!J146*Planck!M146</f>
        <v>22.695318989238551</v>
      </c>
      <c r="X146" s="3">
        <f>CRI!J146*Planck!N146</f>
        <v>1.7736509690457938</v>
      </c>
    </row>
    <row r="147" spans="1:24" x14ac:dyDescent="0.25">
      <c r="A147" s="3">
        <f>CRI!C147*Planck!L147</f>
        <v>2.7339832761296159</v>
      </c>
      <c r="B147" s="3">
        <f>CRI!C147*Planck!M147</f>
        <v>19.786455607901566</v>
      </c>
      <c r="C147" s="3">
        <f>CRI!C147*Planck!N147</f>
        <v>1.4281073895826026</v>
      </c>
      <c r="D147" s="3">
        <f>CRI!D147*Planck!L147</f>
        <v>3.2078737106587494</v>
      </c>
      <c r="E147" s="3">
        <f>CRI!D147*Planck!M147</f>
        <v>23.21610791327117</v>
      </c>
      <c r="F147" s="3">
        <f>CRI!D147*Planck!N147</f>
        <v>1.6756460037769205</v>
      </c>
      <c r="G147" s="3">
        <f>CRI!E147*Planck!L147</f>
        <v>3.6696131084050845</v>
      </c>
      <c r="H147" s="3">
        <f>CRI!E147*Planck!M147</f>
        <v>26.557820415938988</v>
      </c>
      <c r="I147" s="3">
        <f>CRI!E147*Planck!N147</f>
        <v>1.9168374740175378</v>
      </c>
      <c r="J147" s="3">
        <f>CRI!F147*Planck!L147</f>
        <v>4.7632064188569307</v>
      </c>
      <c r="K147" s="3">
        <f>CRI!F147*Planck!M147</f>
        <v>34.472402659099615</v>
      </c>
      <c r="L147" s="3">
        <f>CRI!F147*Planck!N147</f>
        <v>2.4880804298505792</v>
      </c>
      <c r="M147" s="3">
        <f>CRI!G147*Planck!L147</f>
        <v>4.6295450142461494</v>
      </c>
      <c r="N147" s="3">
        <f>CRI!G147*Planck!M147</f>
        <v>33.505064829379982</v>
      </c>
      <c r="O147" s="3">
        <f>CRI!G147*Planck!N147</f>
        <v>2.418261846359874</v>
      </c>
      <c r="P147" s="3">
        <f>CRI!H147*Planck!L147</f>
        <v>4.3500711682417892</v>
      </c>
      <c r="Q147" s="3">
        <f>CRI!H147*Planck!M147</f>
        <v>31.482449367238932</v>
      </c>
      <c r="R147" s="3">
        <f>CRI!H147*Planck!N147</f>
        <v>2.2722775354247631</v>
      </c>
      <c r="S147" s="3">
        <f>CRI!I147*Planck!L147</f>
        <v>3.3172330417039344</v>
      </c>
      <c r="T147" s="3">
        <f>CRI!I147*Planck!M147</f>
        <v>24.007566137587233</v>
      </c>
      <c r="U147" s="3">
        <f>CRI!I147*Planck!N147</f>
        <v>1.7327702993602248</v>
      </c>
      <c r="V147" s="3">
        <f>CRI!J147*Planck!L147</f>
        <v>3.1835716370931531</v>
      </c>
      <c r="W147" s="3">
        <f>CRI!J147*Planck!M147</f>
        <v>23.040228307867601</v>
      </c>
      <c r="X147" s="3">
        <f>CRI!J147*Planck!N147</f>
        <v>1.6629517158695197</v>
      </c>
    </row>
    <row r="148" spans="1:24" x14ac:dyDescent="0.25">
      <c r="A148" s="3">
        <f>CRI!C148*Planck!L148</f>
        <v>3.0026165711060955</v>
      </c>
      <c r="B148" s="3">
        <f>CRI!C148*Planck!M148</f>
        <v>20.192212516232981</v>
      </c>
      <c r="C148" s="3">
        <f>CRI!C148*Planck!N148</f>
        <v>1.3469051886343788</v>
      </c>
      <c r="D148" s="3">
        <f>CRI!D148*Planck!L148</f>
        <v>3.5308423206209838</v>
      </c>
      <c r="E148" s="3">
        <f>CRI!D148*Planck!M148</f>
        <v>23.744463141034519</v>
      </c>
      <c r="F148" s="3">
        <f>CRI!D148*Planck!N148</f>
        <v>1.5838551907219904</v>
      </c>
      <c r="G148" s="3">
        <f>CRI!E148*Planck!L148</f>
        <v>4.1150920132662394</v>
      </c>
      <c r="H148" s="3">
        <f>CRI!E148*Planck!M148</f>
        <v>27.673467619981675</v>
      </c>
      <c r="I148" s="3">
        <f>CRI!E148*Planck!N148</f>
        <v>1.8459362536370763</v>
      </c>
      <c r="J148" s="3">
        <f>CRI!F148*Planck!L148</f>
        <v>5.2155623247555907</v>
      </c>
      <c r="K148" s="3">
        <f>CRI!F148*Planck!M148</f>
        <v>35.073989754984879</v>
      </c>
      <c r="L148" s="3">
        <f>CRI!F148*Planck!N148</f>
        <v>2.3395820913196008</v>
      </c>
      <c r="M148" s="3">
        <f>CRI!G148*Planck!L148</f>
        <v>5.0594956260352824</v>
      </c>
      <c r="N148" s="3">
        <f>CRI!G148*Planck!M148</f>
        <v>34.024461161293516</v>
      </c>
      <c r="O148" s="3">
        <f>CRI!G148*Planck!N148</f>
        <v>2.269574136157352</v>
      </c>
      <c r="P148" s="3">
        <f>CRI!H148*Planck!L148</f>
        <v>4.7286875808845439</v>
      </c>
      <c r="Q148" s="3">
        <f>CRI!H148*Planck!M148</f>
        <v>31.799819355862248</v>
      </c>
      <c r="R148" s="3">
        <f>CRI!H148*Planck!N148</f>
        <v>2.1211812055570292</v>
      </c>
      <c r="S148" s="3">
        <f>CRI!I148*Planck!L148</f>
        <v>3.617546042132266</v>
      </c>
      <c r="T148" s="3">
        <f>CRI!I148*Planck!M148</f>
        <v>24.327534581974167</v>
      </c>
      <c r="U148" s="3">
        <f>CRI!I148*Planck!N148</f>
        <v>1.6227484991454622</v>
      </c>
      <c r="V148" s="3">
        <f>CRI!J148*Planck!L148</f>
        <v>3.4774861843063487</v>
      </c>
      <c r="W148" s="3">
        <f>CRI!J148*Planck!M148</f>
        <v>23.385649946610123</v>
      </c>
      <c r="X148" s="3">
        <f>CRI!J148*Planck!N148</f>
        <v>1.5599208470767771</v>
      </c>
    </row>
    <row r="149" spans="1:24" x14ac:dyDescent="0.25">
      <c r="A149" s="3">
        <f>CRI!C149*Planck!L149</f>
        <v>3.2860129052244615</v>
      </c>
      <c r="B149" s="3">
        <f>CRI!C149*Planck!M149</f>
        <v>20.613533420774058</v>
      </c>
      <c r="C149" s="3">
        <f>CRI!C149*Planck!N149</f>
        <v>1.2718205380547529</v>
      </c>
      <c r="D149" s="3">
        <f>CRI!D149*Planck!L149</f>
        <v>3.8659832539070935</v>
      </c>
      <c r="E149" s="3">
        <f>CRI!D149*Planck!M149</f>
        <v>24.251753510116881</v>
      </c>
      <c r="F149" s="3">
        <f>CRI!D149*Planck!N149</f>
        <v>1.4962926330196271</v>
      </c>
      <c r="G149" s="3">
        <f>CRI!E149*Planck!L149</f>
        <v>4.6047897031083362</v>
      </c>
      <c r="H149" s="3">
        <f>CRI!E149*Planck!M149</f>
        <v>28.886370558601339</v>
      </c>
      <c r="I149" s="3">
        <f>CRI!E149*Planck!N149</f>
        <v>1.7822407539924696</v>
      </c>
      <c r="J149" s="3">
        <f>CRI!F149*Planck!L149</f>
        <v>5.6772976845917968</v>
      </c>
      <c r="K149" s="3">
        <f>CRI!F149*Planck!M149</f>
        <v>35.614335346933807</v>
      </c>
      <c r="L149" s="3">
        <f>CRI!F149*Planck!N149</f>
        <v>2.1973449296059058</v>
      </c>
      <c r="M149" s="3">
        <f>CRI!G149*Planck!L149</f>
        <v>5.5009750408968259</v>
      </c>
      <c r="N149" s="3">
        <f>CRI!G149*Planck!M149</f>
        <v>34.508243309721536</v>
      </c>
      <c r="O149" s="3">
        <f>CRI!G149*Planck!N149</f>
        <v>2.1291009007346751</v>
      </c>
      <c r="P149" s="3">
        <f>CRI!H149*Planck!L149</f>
        <v>5.1148138790855251</v>
      </c>
      <c r="Q149" s="3">
        <f>CRI!H149*Planck!M149</f>
        <v>32.085810335661613</v>
      </c>
      <c r="R149" s="3">
        <f>CRI!H149*Planck!N149</f>
        <v>1.9796408375042938</v>
      </c>
      <c r="S149" s="3">
        <f>CRI!I149*Planck!L149</f>
        <v>3.9271861550243568</v>
      </c>
      <c r="T149" s="3">
        <f>CRI!I149*Planck!M149</f>
        <v>24.635686283364119</v>
      </c>
      <c r="U149" s="3">
        <f>CRI!I149*Planck!N149</f>
        <v>1.5199806430410463</v>
      </c>
      <c r="V149" s="3">
        <f>CRI!J149*Planck!L149</f>
        <v>3.7800077499566536</v>
      </c>
      <c r="W149" s="3">
        <f>CRI!J149*Planck!M149</f>
        <v>23.712419376269583</v>
      </c>
      <c r="X149" s="3">
        <f>CRI!J149*Planck!N149</f>
        <v>1.4630166189419198</v>
      </c>
    </row>
    <row r="150" spans="1:24" x14ac:dyDescent="0.25">
      <c r="A150" s="3">
        <f>CRI!C150*Planck!L150</f>
        <v>3.580355370898423</v>
      </c>
      <c r="B150" s="3">
        <f>CRI!C150*Planck!M150</f>
        <v>21.031956944640424</v>
      </c>
      <c r="C150" s="3">
        <f>CRI!C150*Planck!N150</f>
        <v>1.2009157312935246</v>
      </c>
      <c r="D150" s="3">
        <f>CRI!D150*Planck!L150</f>
        <v>4.2124623589464187</v>
      </c>
      <c r="E150" s="3">
        <f>CRI!D150*Planck!M150</f>
        <v>24.745121024689777</v>
      </c>
      <c r="F150" s="3">
        <f>CRI!D150*Planck!N150</f>
        <v>1.41293580951747</v>
      </c>
      <c r="G150" s="3">
        <f>CRI!E150*Planck!L150</f>
        <v>5.1313146222743331</v>
      </c>
      <c r="H150" s="3">
        <f>CRI!E150*Planck!M150</f>
        <v>30.142702895438202</v>
      </c>
      <c r="I150" s="3">
        <f>CRI!E150*Planck!N150</f>
        <v>1.7211354219733304</v>
      </c>
      <c r="J150" s="3">
        <f>CRI!F150*Planck!L150</f>
        <v>6.1483890240959198</v>
      </c>
      <c r="K150" s="3">
        <f>CRI!F150*Planck!M150</f>
        <v>36.117267655818353</v>
      </c>
      <c r="L150" s="3">
        <f>CRI!F150*Planck!N150</f>
        <v>2.0622805102434376</v>
      </c>
      <c r="M150" s="3">
        <f>CRI!G150*Planck!L150</f>
        <v>5.9519447471085725</v>
      </c>
      <c r="N150" s="3">
        <f>CRI!G150*Planck!M150</f>
        <v>34.963301876554894</v>
      </c>
      <c r="O150" s="3">
        <f>CRI!G150*Planck!N150</f>
        <v>1.9963895586149432</v>
      </c>
      <c r="P150" s="3">
        <f>CRI!H150*Planck!L150</f>
        <v>5.5067766678066015</v>
      </c>
      <c r="Q150" s="3">
        <f>CRI!H150*Planck!M150</f>
        <v>32.348266521933681</v>
      </c>
      <c r="R150" s="3">
        <f>CRI!H150*Planck!N150</f>
        <v>1.8470721601665008</v>
      </c>
      <c r="S150" s="3">
        <f>CRI!I150*Planck!L150</f>
        <v>4.2425626917106092</v>
      </c>
      <c r="T150" s="3">
        <f>CRI!I150*Planck!M150</f>
        <v>24.921938361834979</v>
      </c>
      <c r="U150" s="3">
        <f>CRI!I150*Planck!N150</f>
        <v>1.4230320037186099</v>
      </c>
      <c r="V150" s="3">
        <f>CRI!J150*Planck!L150</f>
        <v>4.0904767998494371</v>
      </c>
      <c r="W150" s="3">
        <f>CRI!J150*Planck!M150</f>
        <v>24.028545500469722</v>
      </c>
      <c r="X150" s="3">
        <f>CRI!J150*Planck!N150</f>
        <v>1.3720196540707434</v>
      </c>
    </row>
    <row r="151" spans="1:24" x14ac:dyDescent="0.25">
      <c r="A151" s="3">
        <f>CRI!C151*Planck!L151</f>
        <v>3.882541854307354</v>
      </c>
      <c r="B151" s="3">
        <f>CRI!C151*Planck!M151</f>
        <v>21.437092337307149</v>
      </c>
      <c r="C151" s="3">
        <f>CRI!C151*Planck!N151</f>
        <v>1.1330249994760342</v>
      </c>
      <c r="D151" s="3">
        <f>CRI!D151*Planck!L151</f>
        <v>4.5682004599245474</v>
      </c>
      <c r="E151" s="3">
        <f>CRI!D151*Planck!M151</f>
        <v>25.222892308575521</v>
      </c>
      <c r="F151" s="3">
        <f>CRI!D151*Planck!N151</f>
        <v>1.3331177146152897</v>
      </c>
      <c r="G151" s="3">
        <f>CRI!E151*Planck!L151</f>
        <v>5.6875381335946136</v>
      </c>
      <c r="H151" s="3">
        <f>CRI!E151*Planck!M151</f>
        <v>31.403210761671133</v>
      </c>
      <c r="I151" s="3">
        <f>CRI!E151*Planck!N151</f>
        <v>1.6597690720801241</v>
      </c>
      <c r="J151" s="3">
        <f>CRI!F151*Planck!L151</f>
        <v>6.6251762767761253</v>
      </c>
      <c r="K151" s="3">
        <f>CRI!F151*Planck!M151</f>
        <v>36.580292222380628</v>
      </c>
      <c r="L151" s="3">
        <f>CRI!F151*Planck!N151</f>
        <v>1.9333958600330561</v>
      </c>
      <c r="M151" s="3">
        <f>CRI!G151*Planck!L151</f>
        <v>6.407479669492667</v>
      </c>
      <c r="N151" s="3">
        <f>CRI!G151*Planck!M151</f>
        <v>35.378300731502925</v>
      </c>
      <c r="O151" s="3">
        <f>CRI!G151*Planck!N151</f>
        <v>1.8698664229763424</v>
      </c>
      <c r="P151" s="3">
        <f>CRI!H151*Planck!L151</f>
        <v>5.901806447849987</v>
      </c>
      <c r="Q151" s="3">
        <f>CRI!H151*Planck!M151</f>
        <v>32.5862732526925</v>
      </c>
      <c r="R151" s="3">
        <f>CRI!H151*Planck!N151</f>
        <v>1.7222980455611414</v>
      </c>
      <c r="S151" s="3">
        <f>CRI!I151*Planck!L151</f>
        <v>4.5647721668964607</v>
      </c>
      <c r="T151" s="3">
        <f>CRI!I151*Planck!M151</f>
        <v>25.203963308719175</v>
      </c>
      <c r="U151" s="3">
        <f>CRI!I151*Planck!N151</f>
        <v>1.3321172510395933</v>
      </c>
      <c r="V151" s="3">
        <f>CRI!J151*Planck!L151</f>
        <v>4.4070706876045067</v>
      </c>
      <c r="W151" s="3">
        <f>CRI!J151*Planck!M151</f>
        <v>24.333229315327451</v>
      </c>
      <c r="X151" s="3">
        <f>CRI!J151*Planck!N151</f>
        <v>1.2860959265575644</v>
      </c>
    </row>
    <row r="152" spans="1:24" x14ac:dyDescent="0.25">
      <c r="A152" s="3">
        <f>CRI!C152*Planck!L152</f>
        <v>4.1907789337481667</v>
      </c>
      <c r="B152" s="3">
        <f>CRI!C152*Planck!M152</f>
        <v>21.827501153419448</v>
      </c>
      <c r="C152" s="3">
        <f>CRI!C152*Planck!N152</f>
        <v>1.0675724462043668</v>
      </c>
      <c r="D152" s="3">
        <f>CRI!D152*Planck!L152</f>
        <v>4.9292421819857291</v>
      </c>
      <c r="E152" s="3">
        <f>CRI!D152*Planck!M152</f>
        <v>25.673756863273098</v>
      </c>
      <c r="F152" s="3">
        <f>CRI!D152*Planck!N152</f>
        <v>1.2556909389276032</v>
      </c>
      <c r="G152" s="3">
        <f>CRI!E152*Planck!L152</f>
        <v>6.258476028813341</v>
      </c>
      <c r="H152" s="3">
        <f>CRI!E152*Planck!M152</f>
        <v>32.597017141009665</v>
      </c>
      <c r="I152" s="3">
        <f>CRI!E152*Planck!N152</f>
        <v>1.5943042258294287</v>
      </c>
      <c r="J152" s="3">
        <f>CRI!F152*Planck!L152</f>
        <v>7.1077087642865378</v>
      </c>
      <c r="K152" s="3">
        <f>CRI!F152*Planck!M152</f>
        <v>37.020211207341355</v>
      </c>
      <c r="L152" s="3">
        <f>CRI!F152*Planck!N152</f>
        <v>1.8106404924611506</v>
      </c>
      <c r="M152" s="3">
        <f>CRI!G152*Planck!L152</f>
        <v>6.8677082086093293</v>
      </c>
      <c r="N152" s="3">
        <f>CRI!G152*Planck!M152</f>
        <v>35.770178101638919</v>
      </c>
      <c r="O152" s="3">
        <f>CRI!G152*Planck!N152</f>
        <v>1.7495019823260987</v>
      </c>
      <c r="P152" s="3">
        <f>CRI!H152*Planck!L152</f>
        <v>6.2953991912252194</v>
      </c>
      <c r="Q152" s="3">
        <f>CRI!H152*Planck!M152</f>
        <v>32.789329926502347</v>
      </c>
      <c r="R152" s="3">
        <f>CRI!H152*Planck!N152</f>
        <v>1.6037101504655906</v>
      </c>
      <c r="S152" s="3">
        <f>CRI!I152*Planck!L152</f>
        <v>4.8923190195738506</v>
      </c>
      <c r="T152" s="3">
        <f>CRI!I152*Planck!M152</f>
        <v>25.481444077780417</v>
      </c>
      <c r="U152" s="3">
        <f>CRI!I152*Planck!N152</f>
        <v>1.2462850142914412</v>
      </c>
      <c r="V152" s="3">
        <f>CRI!J152*Planck!L152</f>
        <v>4.726164788720399</v>
      </c>
      <c r="W152" s="3">
        <f>CRI!J152*Planck!M152</f>
        <v>24.616036543063345</v>
      </c>
      <c r="X152" s="3">
        <f>CRI!J152*Planck!N152</f>
        <v>1.203958353428713</v>
      </c>
    </row>
    <row r="153" spans="1:24" x14ac:dyDescent="0.25">
      <c r="A153" s="3">
        <f>CRI!C153*Planck!L153</f>
        <v>4.4801077403339535</v>
      </c>
      <c r="B153" s="3">
        <f>CRI!C153*Planck!M153</f>
        <v>22.08524526615523</v>
      </c>
      <c r="C153" s="3">
        <f>CRI!C153*Planck!N153</f>
        <v>0.9985319117120881</v>
      </c>
      <c r="D153" s="3">
        <f>CRI!D153*Planck!L153</f>
        <v>5.2658497132540623</v>
      </c>
      <c r="E153" s="3">
        <f>CRI!D153*Planck!M153</f>
        <v>25.958657512834765</v>
      </c>
      <c r="F153" s="3">
        <f>CRI!D153*Planck!N153</f>
        <v>1.1736590469969774</v>
      </c>
      <c r="G153" s="3">
        <f>CRI!E153*Planck!L153</f>
        <v>6.80779448717999</v>
      </c>
      <c r="H153" s="3">
        <f>CRI!E153*Planck!M153</f>
        <v>33.559865004438954</v>
      </c>
      <c r="I153" s="3">
        <f>CRI!E153*Planck!N153</f>
        <v>1.5173295906763464</v>
      </c>
      <c r="J153" s="3">
        <f>CRI!F153*Planck!L153</f>
        <v>7.552181619420093</v>
      </c>
      <c r="K153" s="3">
        <f>CRI!F153*Planck!M153</f>
        <v>37.229413448661674</v>
      </c>
      <c r="L153" s="3">
        <f>CRI!F153*Planck!N153</f>
        <v>1.6832395083146627</v>
      </c>
      <c r="M153" s="3">
        <f>CRI!G153*Planck!L153</f>
        <v>7.2902676284467232</v>
      </c>
      <c r="N153" s="3">
        <f>CRI!G153*Planck!M153</f>
        <v>35.938276033101822</v>
      </c>
      <c r="O153" s="3">
        <f>CRI!G153*Planck!N153</f>
        <v>1.6248637965530328</v>
      </c>
      <c r="P153" s="3">
        <f>CRI!H153*Planck!L153</f>
        <v>6.6502522369704442</v>
      </c>
      <c r="Q153" s="3">
        <f>CRI!H153*Planck!M153</f>
        <v>32.783240995079652</v>
      </c>
      <c r="R153" s="3">
        <f>CRI!H153*Planck!N153</f>
        <v>1.4822163805941633</v>
      </c>
      <c r="S153" s="3">
        <f>CRI!I153*Planck!L153</f>
        <v>5.194955700659766</v>
      </c>
      <c r="T153" s="3">
        <f>CRI!I153*Planck!M153</f>
        <v>25.609176708623071</v>
      </c>
      <c r="U153" s="3">
        <f>CRI!I153*Planck!N153</f>
        <v>1.1578581024599948</v>
      </c>
      <c r="V153" s="3">
        <f>CRI!J153*Planck!L153</f>
        <v>5.0177206691740279</v>
      </c>
      <c r="W153" s="3">
        <f>CRI!J153*Planck!M153</f>
        <v>24.73547469809386</v>
      </c>
      <c r="X153" s="3">
        <f>CRI!J153*Planck!N153</f>
        <v>1.1183557411175387</v>
      </c>
    </row>
    <row r="154" spans="1:24" x14ac:dyDescent="0.25">
      <c r="A154" s="3">
        <f>CRI!C154*Planck!L154</f>
        <v>4.7714123164855939</v>
      </c>
      <c r="B154" s="3">
        <f>CRI!C154*Planck!M154</f>
        <v>22.324841360826113</v>
      </c>
      <c r="C154" s="3">
        <f>CRI!C154*Planck!N154</f>
        <v>0.93177100355968023</v>
      </c>
      <c r="D154" s="3">
        <f>CRI!D154*Planck!L154</f>
        <v>5.6043167471703592</v>
      </c>
      <c r="E154" s="3">
        <f>CRI!D154*Planck!M154</f>
        <v>26.221897001882596</v>
      </c>
      <c r="F154" s="3">
        <f>CRI!D154*Planck!N154</f>
        <v>1.0944222576898348</v>
      </c>
      <c r="G154" s="3">
        <f>CRI!E154*Planck!L154</f>
        <v>7.3726691188503271</v>
      </c>
      <c r="H154" s="3">
        <f>CRI!E154*Planck!M154</f>
        <v>34.495796541311577</v>
      </c>
      <c r="I154" s="3">
        <f>CRI!E154*Planck!N154</f>
        <v>1.4397496690968217</v>
      </c>
      <c r="J154" s="3">
        <f>CRI!F154*Planck!L154</f>
        <v>7.9942083548135825</v>
      </c>
      <c r="K154" s="3">
        <f>CRI!F154*Planck!M154</f>
        <v>37.403900876471816</v>
      </c>
      <c r="L154" s="3">
        <f>CRI!F154*Planck!N154</f>
        <v>1.5611251024552537</v>
      </c>
      <c r="M154" s="3">
        <f>CRI!G154*Planck!L154</f>
        <v>7.7095977955846173</v>
      </c>
      <c r="N154" s="3">
        <f>CRI!G154*Planck!M154</f>
        <v>36.072243672492718</v>
      </c>
      <c r="O154" s="3">
        <f>CRI!G154*Planck!N154</f>
        <v>1.5055457794359044</v>
      </c>
      <c r="P154" s="3">
        <f>CRI!H154*Planck!L154</f>
        <v>7.0001641222124169</v>
      </c>
      <c r="Q154" s="3">
        <f>CRI!H154*Planck!M154</f>
        <v>32.752892259633043</v>
      </c>
      <c r="R154" s="3">
        <f>CRI!H154*Planck!N154</f>
        <v>1.3670061433803204</v>
      </c>
      <c r="S154" s="3">
        <f>CRI!I154*Planck!L154</f>
        <v>5.4975877874594969</v>
      </c>
      <c r="T154" s="3">
        <f>CRI!I154*Planck!M154</f>
        <v>25.722525550390433</v>
      </c>
      <c r="U154" s="3">
        <f>CRI!I154*Planck!N154</f>
        <v>1.0735800115575789</v>
      </c>
      <c r="V154" s="3">
        <f>CRI!J154*Planck!L154</f>
        <v>5.3071498397401164</v>
      </c>
      <c r="W154" s="3">
        <f>CRI!J154*Planck!M154</f>
        <v>24.831490215375005</v>
      </c>
      <c r="X154" s="3">
        <f>CRI!J154*Planck!N154</f>
        <v>1.0363909057137495</v>
      </c>
    </row>
    <row r="155" spans="1:24" x14ac:dyDescent="0.25">
      <c r="A155" s="3">
        <f>CRI!C155*Planck!L155</f>
        <v>5.0673963979760446</v>
      </c>
      <c r="B155" s="3">
        <f>CRI!C155*Planck!M155</f>
        <v>22.557213189732639</v>
      </c>
      <c r="C155" s="3">
        <f>CRI!C155*Planck!N155</f>
        <v>0.86799567600321836</v>
      </c>
      <c r="D155" s="3">
        <f>CRI!D155*Planck!L155</f>
        <v>5.945213096838037</v>
      </c>
      <c r="E155" s="3">
        <f>CRI!D155*Planck!M155</f>
        <v>26.464761931261126</v>
      </c>
      <c r="F155" s="3">
        <f>CRI!D155*Planck!N155</f>
        <v>1.0183571316888151</v>
      </c>
      <c r="G155" s="3">
        <f>CRI!E155*Planck!L155</f>
        <v>7.9491178841391497</v>
      </c>
      <c r="H155" s="3">
        <f>CRI!E155*Planck!M155</f>
        <v>35.385024714952422</v>
      </c>
      <c r="I155" s="3">
        <f>CRI!E155*Planck!N155</f>
        <v>1.3616065153751271</v>
      </c>
      <c r="J155" s="3">
        <f>CRI!F155*Planck!L155</f>
        <v>8.4323604102803476</v>
      </c>
      <c r="K155" s="3">
        <f>CRI!F155*Planck!M155</f>
        <v>37.536150032258512</v>
      </c>
      <c r="L155" s="3">
        <f>CRI!F155*Planck!N155</f>
        <v>1.4443812561313398</v>
      </c>
      <c r="M155" s="3">
        <f>CRI!G155*Planck!L155</f>
        <v>8.1286712998154673</v>
      </c>
      <c r="N155" s="3">
        <f>CRI!G155*Planck!M155</f>
        <v>36.184296048446889</v>
      </c>
      <c r="O155" s="3">
        <f>CRI!G155*Planck!N155</f>
        <v>1.392362267674454</v>
      </c>
      <c r="P155" s="3">
        <f>CRI!H155*Planck!L155</f>
        <v>7.3461730808804075</v>
      </c>
      <c r="Q155" s="3">
        <f>CRI!H155*Planck!M155</f>
        <v>32.701051841983357</v>
      </c>
      <c r="R155" s="3">
        <f>CRI!H155*Planck!N155</f>
        <v>1.258327939752697</v>
      </c>
      <c r="S155" s="3">
        <f>CRI!I155*Planck!L155</f>
        <v>5.8011270225298812</v>
      </c>
      <c r="T155" s="3">
        <f>CRI!I155*Planck!M155</f>
        <v>25.823371355000138</v>
      </c>
      <c r="U155" s="3">
        <f>CRI!I155*Planck!N155</f>
        <v>0.99367658972021977</v>
      </c>
      <c r="V155" s="3">
        <f>CRI!J155*Planck!L155</f>
        <v>5.5971898096629547</v>
      </c>
      <c r="W155" s="3">
        <f>CRI!J155*Planck!M155</f>
        <v>24.915557000907661</v>
      </c>
      <c r="X155" s="3">
        <f>CRI!J155*Planck!N155</f>
        <v>0.95874413031851546</v>
      </c>
    </row>
    <row r="156" spans="1:24" x14ac:dyDescent="0.25">
      <c r="A156" s="3">
        <f>CRI!C156*Planck!L156</f>
        <v>5.3689117953317718</v>
      </c>
      <c r="B156" s="3">
        <f>CRI!C156*Planck!M156</f>
        <v>22.783617039295635</v>
      </c>
      <c r="C156" s="3">
        <f>CRI!C156*Planck!N156</f>
        <v>0.80744668220070193</v>
      </c>
      <c r="D156" s="3">
        <f>CRI!D156*Planck!L156</f>
        <v>6.2890959800528297</v>
      </c>
      <c r="E156" s="3">
        <f>CRI!D156*Planck!M156</f>
        <v>26.688528289379885</v>
      </c>
      <c r="F156" s="3">
        <f>CRI!D156*Planck!N156</f>
        <v>0.94583593039297231</v>
      </c>
      <c r="G156" s="3">
        <f>CRI!E156*Planck!L156</f>
        <v>8.536874141203505</v>
      </c>
      <c r="H156" s="3">
        <f>CRI!E156*Planck!M156</f>
        <v>36.227242793402475</v>
      </c>
      <c r="I156" s="3">
        <f>CRI!E156*Planck!N156</f>
        <v>1.2838860023130219</v>
      </c>
      <c r="J156" s="3">
        <f>CRI!F156*Planck!L156</f>
        <v>8.8670165586225114</v>
      </c>
      <c r="K156" s="3">
        <f>CRI!F156*Planck!M156</f>
        <v>37.628241486180798</v>
      </c>
      <c r="L156" s="3">
        <f>CRI!F156*Planck!N156</f>
        <v>1.3335371066262791</v>
      </c>
      <c r="M156" s="3">
        <f>CRI!G156*Planck!L156</f>
        <v>8.5438984479571012</v>
      </c>
      <c r="N156" s="3">
        <f>CRI!G156*Planck!M156</f>
        <v>36.25705127622755</v>
      </c>
      <c r="O156" s="3">
        <f>CRI!G156*Planck!N156</f>
        <v>1.2849424087877721</v>
      </c>
      <c r="P156" s="3">
        <f>CRI!H156*Planck!L156</f>
        <v>7.6845915884338742</v>
      </c>
      <c r="Q156" s="3">
        <f>CRI!H156*Planck!M156</f>
        <v>32.610480210627244</v>
      </c>
      <c r="R156" s="3">
        <f>CRI!H156*Planck!N156</f>
        <v>1.1557086833766697</v>
      </c>
      <c r="S156" s="3">
        <f>CRI!I156*Planck!L156</f>
        <v>6.1064640044593368</v>
      </c>
      <c r="T156" s="3">
        <f>CRI!I156*Planck!M156</f>
        <v>25.913507735928047</v>
      </c>
      <c r="U156" s="3">
        <f>CRI!I156*Planck!N156</f>
        <v>0.91836936204946817</v>
      </c>
      <c r="V156" s="3">
        <f>CRI!J156*Planck!L156</f>
        <v>5.891051930682397</v>
      </c>
      <c r="W156" s="3">
        <f>CRI!J156*Planck!M156</f>
        <v>24.999380929292549</v>
      </c>
      <c r="X156" s="3">
        <f>CRI!J156*Planck!N156</f>
        <v>0.88597289682379676</v>
      </c>
    </row>
    <row r="157" spans="1:24" x14ac:dyDescent="0.25">
      <c r="A157" s="3">
        <f>CRI!C157*Planck!L157</f>
        <v>5.6743494784549648</v>
      </c>
      <c r="B157" s="3">
        <f>CRI!C157*Planck!M157</f>
        <v>22.995266832009545</v>
      </c>
      <c r="C157" s="3">
        <f>CRI!C157*Planck!N157</f>
        <v>0.75004502078227331</v>
      </c>
      <c r="D157" s="3">
        <f>CRI!D157*Planck!L157</f>
        <v>6.636521781323415</v>
      </c>
      <c r="E157" s="3">
        <f>CRI!D157*Planck!M157</f>
        <v>26.894464251350296</v>
      </c>
      <c r="F157" s="3">
        <f>CRI!D157*Planck!N157</f>
        <v>0.87722656778448482</v>
      </c>
      <c r="G157" s="3">
        <f>CRI!E157*Planck!L157</f>
        <v>9.128301334905812</v>
      </c>
      <c r="H157" s="3">
        <f>CRI!E157*Planck!M157</f>
        <v>36.992385773232748</v>
      </c>
      <c r="I157" s="3">
        <f>CRI!E157*Planck!N157</f>
        <v>1.2065941638671351</v>
      </c>
      <c r="J157" s="3">
        <f>CRI!F157*Planck!L157</f>
        <v>9.3009989277283545</v>
      </c>
      <c r="K157" s="3">
        <f>CRI!F157*Planck!M157</f>
        <v>37.692241720293907</v>
      </c>
      <c r="L157" s="3">
        <f>CRI!F157*Planck!N157</f>
        <v>1.2294216210213784</v>
      </c>
      <c r="M157" s="3">
        <f>CRI!G157*Planck!L157</f>
        <v>8.9556037420832695</v>
      </c>
      <c r="N157" s="3">
        <f>CRI!G157*Planck!M157</f>
        <v>36.292529826171581</v>
      </c>
      <c r="O157" s="3">
        <f>CRI!G157*Planck!N157</f>
        <v>1.1837667067128921</v>
      </c>
      <c r="P157" s="3">
        <f>CRI!H157*Planck!L157</f>
        <v>8.0181025239037549</v>
      </c>
      <c r="Q157" s="3">
        <f>CRI!H157*Planck!M157</f>
        <v>32.493311827839577</v>
      </c>
      <c r="R157" s="3">
        <f>CRI!H157*Planck!N157</f>
        <v>1.0598462250184297</v>
      </c>
      <c r="S157" s="3">
        <f>CRI!I157*Planck!L157</f>
        <v>6.4144820191230032</v>
      </c>
      <c r="T157" s="3">
        <f>CRI!I157*Planck!M157</f>
        <v>25.99464946227166</v>
      </c>
      <c r="U157" s="3">
        <f>CRI!I157*Planck!N157</f>
        <v>0.84787698001474376</v>
      </c>
      <c r="V157" s="3">
        <f>CRI!J157*Planck!L157</f>
        <v>6.1924422569225914</v>
      </c>
      <c r="W157" s="3">
        <f>CRI!J157*Planck!M157</f>
        <v>25.094834673193024</v>
      </c>
      <c r="X157" s="3">
        <f>CRI!J157*Planck!N157</f>
        <v>0.81852739224500259</v>
      </c>
    </row>
    <row r="158" spans="1:24" x14ac:dyDescent="0.25">
      <c r="A158" s="3">
        <f>CRI!C158*Planck!L158</f>
        <v>5.9888377607186145</v>
      </c>
      <c r="B158" s="3">
        <f>CRI!C158*Planck!M158</f>
        <v>23.212810337363852</v>
      </c>
      <c r="C158" s="3">
        <f>CRI!C158*Planck!N158</f>
        <v>0.69637842986435394</v>
      </c>
      <c r="D158" s="3">
        <f>CRI!D158*Planck!L158</f>
        <v>6.9900033629868634</v>
      </c>
      <c r="E158" s="3">
        <f>CRI!D158*Planck!M158</f>
        <v>27.093340779209868</v>
      </c>
      <c r="F158" s="3">
        <f>CRI!D158*Planck!N158</f>
        <v>0.81279336010586134</v>
      </c>
      <c r="G158" s="3">
        <f>CRI!E158*Planck!L158</f>
        <v>9.7315371495089824</v>
      </c>
      <c r="H158" s="3">
        <f>CRI!E158*Planck!M158</f>
        <v>37.719560149757108</v>
      </c>
      <c r="I158" s="3">
        <f>CRI!E158*Planck!N158</f>
        <v>1.1315772493941341</v>
      </c>
      <c r="J158" s="3">
        <f>CRI!F158*Planck!L158</f>
        <v>9.7315371495089824</v>
      </c>
      <c r="K158" s="3">
        <f>CRI!F158*Planck!M158</f>
        <v>37.719560149757108</v>
      </c>
      <c r="L158" s="3">
        <f>CRI!F158*Planck!N158</f>
        <v>1.1315772493941341</v>
      </c>
      <c r="M158" s="3">
        <f>CRI!G158*Planck!L158</f>
        <v>9.3658263984213583</v>
      </c>
      <c r="N158" s="3">
        <f>CRI!G158*Planck!M158</f>
        <v>36.302060687839266</v>
      </c>
      <c r="O158" s="3">
        <f>CRI!G158*Planck!N158</f>
        <v>1.089052624616796</v>
      </c>
      <c r="P158" s="3">
        <f>CRI!H158*Planck!L158</f>
        <v>8.346504943262234</v>
      </c>
      <c r="Q158" s="3">
        <f>CRI!H158*Planck!M158</f>
        <v>32.351157932281019</v>
      </c>
      <c r="R158" s="3">
        <f>CRI!H158*Planck!N158</f>
        <v>0.97052654279059802</v>
      </c>
      <c r="S158" s="3">
        <f>CRI!I158*Planck!L158</f>
        <v>6.7228529561639876</v>
      </c>
      <c r="T158" s="3">
        <f>CRI!I158*Planck!M158</f>
        <v>26.057862448872715</v>
      </c>
      <c r="U158" s="3">
        <f>CRI!I158*Planck!N158</f>
        <v>0.78172927250255753</v>
      </c>
      <c r="V158" s="3">
        <f>CRI!J158*Planck!L158</f>
        <v>6.5023890282033632</v>
      </c>
      <c r="W158" s="3">
        <f>CRI!J158*Planck!M158</f>
        <v>25.203341496652737</v>
      </c>
      <c r="X158" s="3">
        <f>CRI!J158*Planck!N158</f>
        <v>0.75609386040274362</v>
      </c>
    </row>
    <row r="159" spans="1:24" x14ac:dyDescent="0.25">
      <c r="A159" s="3">
        <f>CRI!C159*Planck!L159</f>
        <v>6.3128001104379283</v>
      </c>
      <c r="B159" s="3">
        <f>CRI!C159*Planck!M159</f>
        <v>23.436444028674263</v>
      </c>
      <c r="C159" s="3">
        <f>CRI!C159*Planck!N159</f>
        <v>0.64605859344859917</v>
      </c>
      <c r="D159" s="3">
        <f>CRI!D159*Planck!L159</f>
        <v>7.3495142665055369</v>
      </c>
      <c r="E159" s="3">
        <f>CRI!D159*Planck!M159</f>
        <v>27.285273845452231</v>
      </c>
      <c r="F159" s="3">
        <f>CRI!D159*Planck!N159</f>
        <v>0.75215700901063198</v>
      </c>
      <c r="G159" s="3">
        <f>CRI!E159*Planck!L159</f>
        <v>10.350815353493914</v>
      </c>
      <c r="H159" s="3">
        <f>CRI!E159*Planck!M159</f>
        <v>38.427686674602107</v>
      </c>
      <c r="I159" s="3">
        <f>CRI!E159*Planck!N159</f>
        <v>1.0593133144303755</v>
      </c>
      <c r="J159" s="3">
        <f>CRI!F159*Planck!L159</f>
        <v>10.157621901838271</v>
      </c>
      <c r="K159" s="3">
        <f>CRI!F159*Planck!M159</f>
        <v>37.710450672000441</v>
      </c>
      <c r="L159" s="3">
        <f>CRI!F159*Planck!N159</f>
        <v>1.0395416936825952</v>
      </c>
      <c r="M159" s="3">
        <f>CRI!G159*Planck!L159</f>
        <v>9.7712349985269817</v>
      </c>
      <c r="N159" s="3">
        <f>CRI!G159*Planck!M159</f>
        <v>36.275978666797094</v>
      </c>
      <c r="O159" s="3">
        <f>CRI!G159*Planck!N159</f>
        <v>0.9999984521870342</v>
      </c>
      <c r="P159" s="3">
        <f>CRI!H159*Planck!L159</f>
        <v>8.6692160137307059</v>
      </c>
      <c r="Q159" s="3">
        <f>CRI!H159*Planck!M159</f>
        <v>32.184702877308702</v>
      </c>
      <c r="R159" s="3">
        <f>CRI!H159*Planck!N159</f>
        <v>0.88721667186518827</v>
      </c>
      <c r="S159" s="3">
        <f>CRI!I159*Planck!L159</f>
        <v>7.031153226453279</v>
      </c>
      <c r="T159" s="3">
        <f>CRI!I159*Planck!M159</f>
        <v>26.103349728488919</v>
      </c>
      <c r="U159" s="3">
        <f>CRI!I159*Planck!N159</f>
        <v>0.71957560580654323</v>
      </c>
      <c r="V159" s="3">
        <f>CRI!J159*Planck!L159</f>
        <v>6.8134704640243848</v>
      </c>
      <c r="W159" s="3">
        <f>CRI!J159*Planck!M159</f>
        <v>25.29519648612084</v>
      </c>
      <c r="X159" s="3">
        <f>CRI!J159*Planck!N159</f>
        <v>0.69729772327383288</v>
      </c>
    </row>
    <row r="160" spans="1:24" x14ac:dyDescent="0.25">
      <c r="A160" s="3">
        <f>CRI!C160*Planck!L160</f>
        <v>6.6442367436195457</v>
      </c>
      <c r="B160" s="3">
        <f>CRI!C160*Planck!M160</f>
        <v>23.656260582996079</v>
      </c>
      <c r="C160" s="3">
        <f>CRI!C160*Planck!N160</f>
        <v>0.59868254629628115</v>
      </c>
      <c r="D160" s="3">
        <f>CRI!D160*Planck!L160</f>
        <v>7.7126710398705445</v>
      </c>
      <c r="E160" s="3">
        <f>CRI!D160*Planck!M160</f>
        <v>27.460333361136527</v>
      </c>
      <c r="F160" s="3">
        <f>CRI!D160*Planck!N160</f>
        <v>0.69495439657977398</v>
      </c>
      <c r="G160" s="3">
        <f>CRI!E160*Planck!L160</f>
        <v>10.974957091090261</v>
      </c>
      <c r="H160" s="3">
        <f>CRI!E160*Planck!M160</f>
        <v>39.075435577058698</v>
      </c>
      <c r="I160" s="3">
        <f>CRI!E160*Planck!N160</f>
        <v>0.98890444611203898</v>
      </c>
      <c r="J160" s="3">
        <f>CRI!F160*Planck!L160</f>
        <v>10.578924111946559</v>
      </c>
      <c r="K160" s="3">
        <f>CRI!F160*Planck!M160</f>
        <v>37.665392600627975</v>
      </c>
      <c r="L160" s="3">
        <f>CRI!F160*Planck!N160</f>
        <v>0.95321968027362436</v>
      </c>
      <c r="M160" s="3">
        <f>CRI!G160*Planck!L160</f>
        <v>10.174343658432846</v>
      </c>
      <c r="N160" s="3">
        <f>CRI!G160*Planck!M160</f>
        <v>36.22491704197212</v>
      </c>
      <c r="O160" s="3">
        <f>CRI!G160*Planck!N160</f>
        <v>0.91676473963294158</v>
      </c>
      <c r="P160" s="3">
        <f>CRI!H160*Planck!L160</f>
        <v>8.9862447210017358</v>
      </c>
      <c r="Q160" s="3">
        <f>CRI!H160*Planck!M160</f>
        <v>31.994788112679945</v>
      </c>
      <c r="R160" s="3">
        <f>CRI!H160*Planck!N160</f>
        <v>0.8097104421176976</v>
      </c>
      <c r="S160" s="3">
        <f>CRI!I160*Planck!L160</f>
        <v>7.3422804838368645</v>
      </c>
      <c r="T160" s="3">
        <f>CRI!I160*Planck!M160</f>
        <v>26.14158813138117</v>
      </c>
      <c r="U160" s="3">
        <f>CRI!I160*Planck!N160</f>
        <v>0.66158015514816315</v>
      </c>
      <c r="V160" s="3">
        <f>CRI!J160*Planck!L160</f>
        <v>7.1285936245866646</v>
      </c>
      <c r="W160" s="3">
        <f>CRI!J160*Planck!M160</f>
        <v>25.380773575753082</v>
      </c>
      <c r="X160" s="3">
        <f>CRI!J160*Planck!N160</f>
        <v>0.64232578509146454</v>
      </c>
    </row>
    <row r="161" spans="1:24" x14ac:dyDescent="0.25">
      <c r="A161" s="3">
        <f>CRI!C161*Planck!L161</f>
        <v>6.9865970031451194</v>
      </c>
      <c r="B161" s="3">
        <f>CRI!C161*Planck!M161</f>
        <v>23.88249781081652</v>
      </c>
      <c r="C161" s="3">
        <f>CRI!C161*Planck!N161</f>
        <v>0.55441748697827831</v>
      </c>
      <c r="D161" s="3">
        <f>CRI!D161*Planck!L161</f>
        <v>8.0795556988630466</v>
      </c>
      <c r="E161" s="3">
        <f>CRI!D161*Planck!M161</f>
        <v>27.618591884375622</v>
      </c>
      <c r="F161" s="3">
        <f>CRI!D161*Planck!N161</f>
        <v>0.64114861132654266</v>
      </c>
      <c r="G161" s="3">
        <f>CRI!E161*Planck!L161</f>
        <v>11.590722734970504</v>
      </c>
      <c r="H161" s="3">
        <f>CRI!E161*Planck!M161</f>
        <v>39.620921346844796</v>
      </c>
      <c r="I161" s="3">
        <f>CRI!E161*Planck!N161</f>
        <v>0.91977530235271066</v>
      </c>
      <c r="J161" s="3">
        <f>CRI!F161*Planck!L161</f>
        <v>10.995104917140571</v>
      </c>
      <c r="K161" s="3">
        <f>CRI!F161*Planck!M161</f>
        <v>37.584902778147729</v>
      </c>
      <c r="L161" s="3">
        <f>CRI!F161*Planck!N161</f>
        <v>0.87251038445174911</v>
      </c>
      <c r="M161" s="3">
        <f>CRI!G161*Planck!L161</f>
        <v>10.575194355570469</v>
      </c>
      <c r="N161" s="3">
        <f>CRI!G161*Planck!M161</f>
        <v>36.149509687216309</v>
      </c>
      <c r="O161" s="3">
        <f>CRI!G161*Planck!N161</f>
        <v>0.83918861733157146</v>
      </c>
      <c r="P161" s="3">
        <f>CRI!H161*Planck!L161</f>
        <v>9.2975941363252605</v>
      </c>
      <c r="Q161" s="3">
        <f>CRI!H161*Planck!M161</f>
        <v>31.782249857361112</v>
      </c>
      <c r="R161" s="3">
        <f>CRI!H161*Planck!N161</f>
        <v>0.7378053684340089</v>
      </c>
      <c r="S161" s="3">
        <f>CRI!I161*Planck!L161</f>
        <v>7.6596451372929435</v>
      </c>
      <c r="T161" s="3">
        <f>CRI!I161*Planck!M161</f>
        <v>26.183198793444195</v>
      </c>
      <c r="U161" s="3">
        <f>CRI!I161*Planck!N161</f>
        <v>0.60782684420636479</v>
      </c>
      <c r="V161" s="3">
        <f>CRI!J161*Planck!L161</f>
        <v>7.448200811963317</v>
      </c>
      <c r="W161" s="3">
        <f>CRI!J161*Planck!M161</f>
        <v>25.460412201556739</v>
      </c>
      <c r="X161" s="3">
        <f>CRI!J161*Planck!N161</f>
        <v>0.59104779835152343</v>
      </c>
    </row>
    <row r="162" spans="1:24" x14ac:dyDescent="0.25">
      <c r="A162" s="3">
        <f>CRI!C162*Planck!L162</f>
        <v>7.3345323825393391</v>
      </c>
      <c r="B162" s="3">
        <f>CRI!C162*Planck!M162</f>
        <v>24.094848116193283</v>
      </c>
      <c r="C162" s="3">
        <f>CRI!C162*Planck!N162</f>
        <v>0.51271008045987809</v>
      </c>
      <c r="D162" s="3">
        <f>CRI!D162*Planck!L162</f>
        <v>8.4533593561470362</v>
      </c>
      <c r="E162" s="3">
        <f>CRI!D162*Planck!M162</f>
        <v>27.770333422053277</v>
      </c>
      <c r="F162" s="3">
        <f>CRI!D162*Planck!N162</f>
        <v>0.59092009273341883</v>
      </c>
      <c r="G162" s="3">
        <f>CRI!E162*Planck!L162</f>
        <v>12.182782601506023</v>
      </c>
      <c r="H162" s="3">
        <f>CRI!E162*Planck!M162</f>
        <v>40.021951108253255</v>
      </c>
      <c r="I162" s="3">
        <f>CRI!E162*Planck!N162</f>
        <v>0.85162013364522127</v>
      </c>
      <c r="J162" s="3">
        <f>CRI!F162*Planck!L162</f>
        <v>11.405819425389566</v>
      </c>
      <c r="K162" s="3">
        <f>CRI!F162*Planck!M162</f>
        <v>37.469530756961589</v>
      </c>
      <c r="L162" s="3">
        <f>CRI!F162*Planck!N162</f>
        <v>0.79730762512192899</v>
      </c>
      <c r="M162" s="3">
        <f>CRI!G162*Planck!L162</f>
        <v>10.970720046764351</v>
      </c>
      <c r="N162" s="3">
        <f>CRI!G162*Planck!M162</f>
        <v>36.040175360238258</v>
      </c>
      <c r="O162" s="3">
        <f>CRI!G162*Planck!N162</f>
        <v>0.76689262034888539</v>
      </c>
      <c r="P162" s="3">
        <f>CRI!H162*Planck!L162</f>
        <v>9.6032648567993899</v>
      </c>
      <c r="Q162" s="3">
        <f>CRI!H162*Planck!M162</f>
        <v>31.547915541964933</v>
      </c>
      <c r="R162" s="3">
        <f>CRI!H162*Planck!N162</f>
        <v>0.67130260534789121</v>
      </c>
      <c r="S162" s="3">
        <f>CRI!I162*Planck!L162</f>
        <v>7.9871814504771628</v>
      </c>
      <c r="T162" s="3">
        <f>CRI!I162*Planck!M162</f>
        <v>26.238881211278279</v>
      </c>
      <c r="U162" s="3">
        <f>CRI!I162*Planck!N162</f>
        <v>0.55833258761944349</v>
      </c>
      <c r="V162" s="3">
        <f>CRI!J162*Planck!L162</f>
        <v>7.7696317611645549</v>
      </c>
      <c r="W162" s="3">
        <f>CRI!J162*Planck!M162</f>
        <v>25.524203512916614</v>
      </c>
      <c r="X162" s="3">
        <f>CRI!J162*Planck!N162</f>
        <v>0.54312508523292169</v>
      </c>
    </row>
    <row r="163" spans="1:24" x14ac:dyDescent="0.25">
      <c r="A163" s="3">
        <f>CRI!C163*Planck!L163</f>
        <v>7.7112573373735493</v>
      </c>
      <c r="B163" s="3">
        <f>CRI!C163*Planck!M163</f>
        <v>24.366555849207572</v>
      </c>
      <c r="C163" s="3">
        <f>CRI!C163*Planck!N163</f>
        <v>0.47497163591385655</v>
      </c>
      <c r="D163" s="3">
        <f>CRI!D163*Planck!L163</f>
        <v>8.8541468459021768</v>
      </c>
      <c r="E163" s="3">
        <f>CRI!D163*Planck!M163</f>
        <v>27.977935916121709</v>
      </c>
      <c r="F163" s="3">
        <f>CRI!D163*Planck!N163</f>
        <v>0.54536743205772076</v>
      </c>
      <c r="G163" s="3">
        <f>CRI!E163*Planck!L163</f>
        <v>12.792570067053385</v>
      </c>
      <c r="H163" s="3">
        <f>CRI!E163*Planck!M163</f>
        <v>40.422833703527516</v>
      </c>
      <c r="I163" s="3">
        <f>CRI!E163*Planck!N163</f>
        <v>0.78795294547393468</v>
      </c>
      <c r="J163" s="3">
        <f>CRI!F163*Planck!L163</f>
        <v>11.837997579816404</v>
      </c>
      <c r="K163" s="3">
        <f>CRI!F163*Planck!M163</f>
        <v>37.406510579457183</v>
      </c>
      <c r="L163" s="3">
        <f>CRI!F163*Planck!N163</f>
        <v>0.7291564566492299</v>
      </c>
      <c r="M163" s="3">
        <f>CRI!G163*Planck!L163</f>
        <v>11.393179788144751</v>
      </c>
      <c r="N163" s="3">
        <f>CRI!G163*Planck!M163</f>
        <v>36.000945042050262</v>
      </c>
      <c r="O163" s="3">
        <f>CRI!G163*Planck!N163</f>
        <v>0.70175809280914636</v>
      </c>
      <c r="P163" s="3">
        <f>CRI!H163*Planck!L163</f>
        <v>9.9288526053424491</v>
      </c>
      <c r="Q163" s="3">
        <f>CRI!H163*Planck!M163</f>
        <v>31.373864331316533</v>
      </c>
      <c r="R163" s="3">
        <f>CRI!H163*Planck!N163</f>
        <v>0.61156347899982044</v>
      </c>
      <c r="S163" s="3">
        <f>CRI!I163*Planck!L163</f>
        <v>8.3443921503368514</v>
      </c>
      <c r="T163" s="3">
        <f>CRI!I163*Planck!M163</f>
        <v>26.367178329458302</v>
      </c>
      <c r="U163" s="3">
        <f>CRI!I163*Planck!N163</f>
        <v>0.51396930707309951</v>
      </c>
      <c r="V163" s="3">
        <f>CRI!J163*Planck!L163</f>
        <v>8.1203598319036825</v>
      </c>
      <c r="W163" s="3">
        <f>CRI!J163*Planck!M163</f>
        <v>25.659265759523429</v>
      </c>
      <c r="X163" s="3">
        <f>CRI!J163*Planck!N163</f>
        <v>0.50017013112444431</v>
      </c>
    </row>
    <row r="164" spans="1:24" x14ac:dyDescent="0.25">
      <c r="A164" s="3">
        <f>CRI!C164*Planck!L164</f>
        <v>8.1060191983089442</v>
      </c>
      <c r="B164" s="3">
        <f>CRI!C164*Planck!M164</f>
        <v>24.657273738693164</v>
      </c>
      <c r="C164" s="3">
        <f>CRI!C164*Planck!N164</f>
        <v>0.44005902633211308</v>
      </c>
      <c r="D164" s="3">
        <f>CRI!D164*Planck!L164</f>
        <v>9.2611184655982672</v>
      </c>
      <c r="E164" s="3">
        <f>CRI!D164*Planck!M164</f>
        <v>28.170909486664062</v>
      </c>
      <c r="F164" s="3">
        <f>CRI!D164*Planck!N164</f>
        <v>0.50276697784872415</v>
      </c>
      <c r="G164" s="3">
        <f>CRI!E164*Planck!L164</f>
        <v>13.40728123146962</v>
      </c>
      <c r="H164" s="3">
        <f>CRI!E164*Planck!M164</f>
        <v>40.782904077621204</v>
      </c>
      <c r="I164" s="3">
        <f>CRI!E164*Planck!N164</f>
        <v>0.72785358387902355</v>
      </c>
      <c r="J164" s="3">
        <f>CRI!F164*Planck!L164</f>
        <v>12.262344127822139</v>
      </c>
      <c r="K164" s="3">
        <f>CRI!F164*Planck!M164</f>
        <v>37.300180081098723</v>
      </c>
      <c r="L164" s="3">
        <f>CRI!F164*Planck!N164</f>
        <v>0.66569731522032982</v>
      </c>
      <c r="M164" s="3">
        <f>CRI!G164*Planck!L164</f>
        <v>11.811821539700498</v>
      </c>
      <c r="N164" s="3">
        <f>CRI!G164*Planck!M164</f>
        <v>35.929759100218583</v>
      </c>
      <c r="O164" s="3">
        <f>CRI!G164*Planck!N164</f>
        <v>0.64123937518599172</v>
      </c>
      <c r="P164" s="3">
        <f>CRI!H164*Planck!L164</f>
        <v>10.246848338856898</v>
      </c>
      <c r="Q164" s="3">
        <f>CRI!H164*Planck!M164</f>
        <v>31.169349377161229</v>
      </c>
      <c r="R164" s="3">
        <f>CRI!H164*Planck!N164</f>
        <v>0.55628021506671199</v>
      </c>
      <c r="S164" s="3">
        <f>CRI!I164*Planck!L164</f>
        <v>8.7055868531775964</v>
      </c>
      <c r="T164" s="3">
        <f>CRI!I164*Planck!M164</f>
        <v>26.4810670741502</v>
      </c>
      <c r="U164" s="3">
        <f>CRI!I164*Planck!N164</f>
        <v>0.47260831494923966</v>
      </c>
      <c r="V164" s="3">
        <f>CRI!J164*Planck!L164</f>
        <v>8.4752444772958544</v>
      </c>
      <c r="W164" s="3">
        <f>CRI!J164*Planck!M164</f>
        <v>25.780400707985912</v>
      </c>
      <c r="X164" s="3">
        <f>CRI!J164*Planck!N164</f>
        <v>0.46010350350311191</v>
      </c>
    </row>
    <row r="165" spans="1:24" x14ac:dyDescent="0.25">
      <c r="A165" s="3">
        <f>CRI!C165*Planck!L165</f>
        <v>8.509404807281058</v>
      </c>
      <c r="B165" s="3">
        <f>CRI!C165*Planck!M165</f>
        <v>24.936306773031387</v>
      </c>
      <c r="C165" s="3">
        <f>CRI!C165*Planck!N165</f>
        <v>0.40728574141371687</v>
      </c>
      <c r="D165" s="3">
        <f>CRI!D165*Planck!L165</f>
        <v>9.677639146231714</v>
      </c>
      <c r="E165" s="3">
        <f>CRI!D165*Planck!M165</f>
        <v>28.359748308441333</v>
      </c>
      <c r="F165" s="3">
        <f>CRI!D165*Planck!N165</f>
        <v>0.46320095518723003</v>
      </c>
      <c r="G165" s="3">
        <f>CRI!E165*Planck!L165</f>
        <v>14.022341476286869</v>
      </c>
      <c r="H165" s="3">
        <f>CRI!E165*Planck!M165</f>
        <v>41.091641148591329</v>
      </c>
      <c r="I165" s="3">
        <f>CRI!E165*Planck!N165</f>
        <v>0.67115149342044667</v>
      </c>
      <c r="J165" s="3">
        <f>CRI!F165*Planck!L165</f>
        <v>12.684695511143975</v>
      </c>
      <c r="K165" s="3">
        <f>CRI!F165*Planck!M165</f>
        <v>37.171748876928575</v>
      </c>
      <c r="L165" s="3">
        <f>CRI!F165*Planck!N165</f>
        <v>0.60712772900908274</v>
      </c>
      <c r="M165" s="3">
        <f>CRI!G165*Planck!L165</f>
        <v>12.229401765752328</v>
      </c>
      <c r="N165" s="3">
        <f>CRI!G165*Planck!M165</f>
        <v>35.837537523249168</v>
      </c>
      <c r="O165" s="3">
        <f>CRI!G165*Planck!N165</f>
        <v>0.58533599916985846</v>
      </c>
      <c r="P165" s="3">
        <f>CRI!H165*Planck!L165</f>
        <v>10.559991365982965</v>
      </c>
      <c r="Q165" s="3">
        <f>CRI!H165*Planck!M165</f>
        <v>30.945429226424682</v>
      </c>
      <c r="R165" s="3">
        <f>CRI!H165*Planck!N165</f>
        <v>0.5054329897593699</v>
      </c>
      <c r="S165" s="3">
        <f>CRI!I165*Planck!L165</f>
        <v>9.0705808190428527</v>
      </c>
      <c r="T165" s="3">
        <f>CRI!I165*Planck!M165</f>
        <v>26.580799836868792</v>
      </c>
      <c r="U165" s="3">
        <f>CRI!I165*Planck!N165</f>
        <v>0.43414531540159784</v>
      </c>
      <c r="V165" s="3">
        <f>CRI!J165*Planck!L165</f>
        <v>8.8376398330285237</v>
      </c>
      <c r="W165" s="3">
        <f>CRI!J165*Planck!M165</f>
        <v>25.898180074521189</v>
      </c>
      <c r="X165" s="3">
        <f>CRI!J165*Planck!N165</f>
        <v>0.42299605827455289</v>
      </c>
    </row>
    <row r="166" spans="1:24" x14ac:dyDescent="0.25">
      <c r="A166" s="3">
        <f>CRI!C166*Planck!L166</f>
        <v>8.9249932249623356</v>
      </c>
      <c r="B166" s="3">
        <f>CRI!C166*Planck!M166</f>
        <v>25.213973604216484</v>
      </c>
      <c r="C166" s="3">
        <f>CRI!C166*Planck!N166</f>
        <v>0.37676997361002618</v>
      </c>
      <c r="D166" s="3">
        <f>CRI!D166*Planck!L166</f>
        <v>10.103973811469707</v>
      </c>
      <c r="E166" s="3">
        <f>CRI!D166*Planck!M166</f>
        <v>28.54470838897101</v>
      </c>
      <c r="F166" s="3">
        <f>CRI!D166*Planck!N166</f>
        <v>0.42654082197579507</v>
      </c>
      <c r="G166" s="3">
        <f>CRI!E166*Planck!L166</f>
        <v>14.632581484876521</v>
      </c>
      <c r="H166" s="3">
        <f>CRI!E166*Planck!M166</f>
        <v>41.338465365925295</v>
      </c>
      <c r="I166" s="3">
        <f>CRI!E166*Planck!N166</f>
        <v>0.61771669747421576</v>
      </c>
      <c r="J166" s="3">
        <f>CRI!F166*Planck!L166</f>
        <v>13.101008573432368</v>
      </c>
      <c r="K166" s="3">
        <f>CRI!F166*Planck!M166</f>
        <v>37.011622981991856</v>
      </c>
      <c r="L166" s="3">
        <f>CRI!F166*Planck!N166</f>
        <v>0.55306110941027298</v>
      </c>
      <c r="M166" s="3">
        <f>CRI!G166*Planck!L166</f>
        <v>12.641903983670931</v>
      </c>
      <c r="N166" s="3">
        <f>CRI!G166*Planck!M166</f>
        <v>35.714607878894299</v>
      </c>
      <c r="O166" s="3">
        <f>CRI!G166*Planck!N166</f>
        <v>0.53367993792827573</v>
      </c>
      <c r="P166" s="3">
        <f>CRI!H166*Planck!L166</f>
        <v>10.875269522268921</v>
      </c>
      <c r="Q166" s="3">
        <f>CRI!H166*Planck!M166</f>
        <v>30.7236937621749</v>
      </c>
      <c r="R166" s="3">
        <f>CRI!H166*Planck!N166</f>
        <v>0.45910119006555039</v>
      </c>
      <c r="S166" s="3">
        <f>CRI!I166*Planck!L166</f>
        <v>9.439190365495147</v>
      </c>
      <c r="T166" s="3">
        <f>CRI!I166*Planck!M166</f>
        <v>26.666630519685746</v>
      </c>
      <c r="U166" s="3">
        <f>CRI!I166*Planck!N166</f>
        <v>0.39847688566986306</v>
      </c>
      <c r="V166" s="3">
        <f>CRI!J166*Planck!L166</f>
        <v>9.2078016522553803</v>
      </c>
      <c r="W166" s="3">
        <f>CRI!J166*Planck!M166</f>
        <v>26.012934907724578</v>
      </c>
      <c r="X166" s="3">
        <f>CRI!J166*Planck!N166</f>
        <v>0.38870877524293646</v>
      </c>
    </row>
    <row r="167" spans="1:24" x14ac:dyDescent="0.25">
      <c r="A167" s="3">
        <f>CRI!C167*Planck!L167</f>
        <v>9.3531208271048332</v>
      </c>
      <c r="B167" s="3">
        <f>CRI!C167*Planck!M167</f>
        <v>25.490309554659067</v>
      </c>
      <c r="C167" s="3">
        <f>CRI!C167*Planck!N167</f>
        <v>0.34843430381763901</v>
      </c>
      <c r="D167" s="3">
        <f>CRI!D167*Planck!L167</f>
        <v>10.536576931758916</v>
      </c>
      <c r="E167" s="3">
        <f>CRI!D167*Planck!M167</f>
        <v>28.715614028922055</v>
      </c>
      <c r="F167" s="3">
        <f>CRI!D167*Planck!N167</f>
        <v>0.39252190960680972</v>
      </c>
      <c r="G167" s="3">
        <f>CRI!E167*Planck!L167</f>
        <v>15.2322253469993</v>
      </c>
      <c r="H167" s="3">
        <f>CRI!E167*Planck!M167</f>
        <v>41.512789846159052</v>
      </c>
      <c r="I167" s="3">
        <f>CRI!E167*Planck!N167</f>
        <v>0.56745015193158366</v>
      </c>
      <c r="J167" s="3">
        <f>CRI!F167*Planck!L167</f>
        <v>13.514305195082084</v>
      </c>
      <c r="K167" s="3">
        <f>CRI!F167*Planck!M167</f>
        <v>36.830896254486973</v>
      </c>
      <c r="L167" s="3">
        <f>CRI!F167*Planck!N167</f>
        <v>0.50345201449569066</v>
      </c>
      <c r="M167" s="3">
        <f>CRI!G167*Planck!L167</f>
        <v>13.056193154570829</v>
      </c>
      <c r="N167" s="3">
        <f>CRI!G167*Planck!M167</f>
        <v>35.582391296707762</v>
      </c>
      <c r="O167" s="3">
        <f>CRI!G167*Planck!N167</f>
        <v>0.48638584451278599</v>
      </c>
      <c r="P167" s="3">
        <f>CRI!H167*Planck!L167</f>
        <v>11.185568989149861</v>
      </c>
      <c r="Q167" s="3">
        <f>CRI!H167*Planck!M167</f>
        <v>30.484329385775943</v>
      </c>
      <c r="R167" s="3">
        <f>CRI!H167*Planck!N167</f>
        <v>0.41669898374925812</v>
      </c>
      <c r="S167" s="3">
        <f>CRI!I167*Planck!L167</f>
        <v>9.8112328676160914</v>
      </c>
      <c r="T167" s="3">
        <f>CRI!I167*Planck!M167</f>
        <v>26.738814512438285</v>
      </c>
      <c r="U167" s="3">
        <f>CRI!I167*Planck!N167</f>
        <v>0.36550047380054385</v>
      </c>
      <c r="V167" s="3">
        <f>CRI!J167*Planck!L167</f>
        <v>9.5821768473604614</v>
      </c>
      <c r="W167" s="3">
        <f>CRI!J167*Planck!M167</f>
        <v>26.114562033548676</v>
      </c>
      <c r="X167" s="3">
        <f>CRI!J167*Planck!N167</f>
        <v>0.35696738880909146</v>
      </c>
    </row>
    <row r="168" spans="1:24" x14ac:dyDescent="0.25">
      <c r="A168" s="3">
        <f>CRI!C168*Planck!L168</f>
        <v>9.7980832496496131</v>
      </c>
      <c r="B168" s="3">
        <f>CRI!C168*Planck!M168</f>
        <v>25.775552651550861</v>
      </c>
      <c r="C168" s="3">
        <f>CRI!C168*Planck!N168</f>
        <v>0.32235352580687177</v>
      </c>
      <c r="D168" s="3">
        <f>CRI!D168*Planck!L168</f>
        <v>10.97924377084524</v>
      </c>
      <c r="E168" s="3">
        <f>CRI!D168*Planck!M168</f>
        <v>28.882799694496718</v>
      </c>
      <c r="F168" s="3">
        <f>CRI!D168*Planck!N168</f>
        <v>0.36121329550365483</v>
      </c>
      <c r="G168" s="3">
        <f>CRI!E168*Planck!L168</f>
        <v>15.826758258839364</v>
      </c>
      <c r="H168" s="3">
        <f>CRI!E168*Planck!M168</f>
        <v>41.63502497477451</v>
      </c>
      <c r="I168" s="3">
        <f>CRI!E168*Planck!N168</f>
        <v>0.52069483355454649</v>
      </c>
      <c r="J168" s="3">
        <f>CRI!F168*Planck!L168</f>
        <v>13.928181447924247</v>
      </c>
      <c r="K168" s="3">
        <f>CRI!F168*Planck!M168</f>
        <v>36.640490298361534</v>
      </c>
      <c r="L168" s="3">
        <f>CRI!F168*Planck!N168</f>
        <v>0.45823231783387836</v>
      </c>
      <c r="M168" s="3">
        <f>CRI!G168*Planck!L168</f>
        <v>13.468400842358166</v>
      </c>
      <c r="N168" s="3">
        <f>CRI!G168*Planck!M168</f>
        <v>35.430957892382615</v>
      </c>
      <c r="O168" s="3">
        <f>CRI!G168*Planck!N168</f>
        <v>0.44310569607271444</v>
      </c>
      <c r="P168" s="3">
        <f>CRI!H168*Planck!L168</f>
        <v>11.498478765062108</v>
      </c>
      <c r="Q168" s="3">
        <f>CRI!H168*Planck!M168</f>
        <v>30.248737152972918</v>
      </c>
      <c r="R168" s="3">
        <f>CRI!H168*Planck!N168</f>
        <v>0.37829594594083132</v>
      </c>
      <c r="S168" s="3">
        <f>CRI!I168*Planck!L168</f>
        <v>10.194445840654856</v>
      </c>
      <c r="T168" s="3">
        <f>CRI!I168*Planck!M168</f>
        <v>26.818253001532689</v>
      </c>
      <c r="U168" s="3">
        <f>CRI!I168*Planck!N168</f>
        <v>0.33539371698028886</v>
      </c>
      <c r="V168" s="3">
        <f>CRI!J168*Planck!L168</f>
        <v>9.9645555378718171</v>
      </c>
      <c r="W168" s="3">
        <f>CRI!J168*Planck!M168</f>
        <v>26.213486798543229</v>
      </c>
      <c r="X168" s="3">
        <f>CRI!J168*Planck!N168</f>
        <v>0.32783040609970698</v>
      </c>
    </row>
    <row r="169" spans="1:24" x14ac:dyDescent="0.25">
      <c r="A169" s="3">
        <f>CRI!C169*Planck!L169</f>
        <v>10.260952446766817</v>
      </c>
      <c r="B169" s="3">
        <f>CRI!C169*Planck!M169</f>
        <v>26.070043287591094</v>
      </c>
      <c r="C169" s="3">
        <f>CRI!C169*Planck!N169</f>
        <v>0.29839484509315306</v>
      </c>
      <c r="D169" s="3">
        <f>CRI!D169*Planck!L169</f>
        <v>11.436686581292182</v>
      </c>
      <c r="E169" s="3">
        <f>CRI!D169*Planck!M169</f>
        <v>29.057235747627576</v>
      </c>
      <c r="F169" s="3">
        <f>CRI!D169*Planck!N169</f>
        <v>0.33258592109341018</v>
      </c>
      <c r="G169" s="3">
        <f>CRI!E169*Planck!L169</f>
        <v>16.427390215256491</v>
      </c>
      <c r="H169" s="3">
        <f>CRI!E169*Planck!M169</f>
        <v>41.737136609460741</v>
      </c>
      <c r="I169" s="3">
        <f>CRI!E169*Planck!N169</f>
        <v>0.4777186702693268</v>
      </c>
      <c r="J169" s="3">
        <f>CRI!F169*Planck!L169</f>
        <v>14.339023290994655</v>
      </c>
      <c r="K169" s="3">
        <f>CRI!F169*Planck!M169</f>
        <v>36.431214337787559</v>
      </c>
      <c r="L169" s="3">
        <f>CRI!F169*Planck!N169</f>
        <v>0.41698766814299593</v>
      </c>
      <c r="M169" s="3">
        <f>CRI!G169*Planck!L169</f>
        <v>13.878595937614094</v>
      </c>
      <c r="N169" s="3">
        <f>CRI!G169*Planck!M169</f>
        <v>35.261404703087955</v>
      </c>
      <c r="O169" s="3">
        <f>CRI!G169*Planck!N169</f>
        <v>0.40359815586317499</v>
      </c>
      <c r="P169" s="3">
        <f>CRI!H169*Planck!L169</f>
        <v>11.810783805913889</v>
      </c>
      <c r="Q169" s="3">
        <f>CRI!H169*Planck!M169</f>
        <v>30.007706075820998</v>
      </c>
      <c r="R169" s="3">
        <f>CRI!H169*Planck!N169</f>
        <v>0.34346489982076472</v>
      </c>
      <c r="S169" s="3">
        <f>CRI!I169*Planck!L169</f>
        <v>10.589829127752934</v>
      </c>
      <c r="T169" s="3">
        <f>CRI!I169*Planck!M169</f>
        <v>26.905621598090807</v>
      </c>
      <c r="U169" s="3">
        <f>CRI!I169*Planck!N169</f>
        <v>0.30795878243588232</v>
      </c>
      <c r="V169" s="3">
        <f>CRI!J169*Planck!L169</f>
        <v>10.355504492550327</v>
      </c>
      <c r="W169" s="3">
        <f>CRI!J169*Planck!M169</f>
        <v>26.310272051859766</v>
      </c>
      <c r="X169" s="3">
        <f>CRI!J169*Planck!N169</f>
        <v>0.30114447707918773</v>
      </c>
    </row>
    <row r="170" spans="1:24" x14ac:dyDescent="0.25">
      <c r="A170" s="3">
        <f>CRI!C170*Planck!L170</f>
        <v>10.734464996512608</v>
      </c>
      <c r="B170" s="3">
        <f>CRI!C170*Planck!M170</f>
        <v>26.353612605926322</v>
      </c>
      <c r="C170" s="3">
        <f>CRI!C170*Planck!N170</f>
        <v>0.27617100711542342</v>
      </c>
      <c r="D170" s="3">
        <f>CRI!D170*Planck!L170</f>
        <v>11.901625079466758</v>
      </c>
      <c r="E170" s="3">
        <f>CRI!D170*Planck!M170</f>
        <v>29.219045087681803</v>
      </c>
      <c r="F170" s="3">
        <f>CRI!D170*Planck!N170</f>
        <v>0.30619912455575121</v>
      </c>
      <c r="G170" s="3">
        <f>CRI!E170*Planck!L170</f>
        <v>17.030313911133891</v>
      </c>
      <c r="H170" s="3">
        <f>CRI!E170*Planck!M170</f>
        <v>41.810215554957715</v>
      </c>
      <c r="I170" s="3">
        <f>CRI!E170*Planck!N170</f>
        <v>0.43814749462200903</v>
      </c>
      <c r="J170" s="3">
        <f>CRI!F170*Planck!L170</f>
        <v>14.751369953540939</v>
      </c>
      <c r="K170" s="3">
        <f>CRI!F170*Planck!M170</f>
        <v>36.215301767588436</v>
      </c>
      <c r="L170" s="3">
        <f>CRI!F170*Planck!N170</f>
        <v>0.37951595144472672</v>
      </c>
      <c r="M170" s="3">
        <f>CRI!G170*Planck!L170</f>
        <v>14.287061745358448</v>
      </c>
      <c r="N170" s="3">
        <f>CRI!G170*Planck!M170</f>
        <v>35.075403444554318</v>
      </c>
      <c r="O170" s="3">
        <f>CRI!G170*Planck!N170</f>
        <v>0.36757045947028971</v>
      </c>
      <c r="P170" s="3">
        <f>CRI!H170*Planck!L170</f>
        <v>12.118870204396179</v>
      </c>
      <c r="Q170" s="3">
        <f>CRI!H170*Planck!M170</f>
        <v>29.752392009468405</v>
      </c>
      <c r="R170" s="3">
        <f>CRI!H170*Planck!N170</f>
        <v>0.3117882996997538</v>
      </c>
      <c r="S170" s="3">
        <f>CRI!I170*Planck!L170</f>
        <v>10.994307204761526</v>
      </c>
      <c r="T170" s="3">
        <f>CRI!I170*Planck!M170</f>
        <v>26.991537355514222</v>
      </c>
      <c r="U170" s="3">
        <f>CRI!I170*Planck!N170</f>
        <v>0.28285609895432851</v>
      </c>
      <c r="V170" s="3">
        <f>CRI!J170*Planck!L170</f>
        <v>10.760023246504305</v>
      </c>
      <c r="W170" s="3">
        <f>CRI!J170*Planck!M170</f>
        <v>26.416359302607098</v>
      </c>
      <c r="X170" s="3">
        <f>CRI!J170*Planck!N170</f>
        <v>0.27682855713236487</v>
      </c>
    </row>
    <row r="171" spans="1:24" x14ac:dyDescent="0.25">
      <c r="A171" s="3">
        <f>CRI!C171*Planck!L171</f>
        <v>11.210178566753195</v>
      </c>
      <c r="B171" s="3">
        <f>CRI!C171*Planck!M171</f>
        <v>26.605998924590757</v>
      </c>
      <c r="C171" s="3">
        <f>CRI!C171*Planck!N171</f>
        <v>0.25537242432310042</v>
      </c>
      <c r="D171" s="3">
        <f>CRI!D171*Planck!L171</f>
        <v>12.378824247394265</v>
      </c>
      <c r="E171" s="3">
        <f>CRI!D171*Planck!M171</f>
        <v>29.379637679514659</v>
      </c>
      <c r="F171" s="3">
        <f>CRI!D171*Planck!N171</f>
        <v>0.2819946479445094</v>
      </c>
      <c r="G171" s="3">
        <f>CRI!E171*Planck!L171</f>
        <v>17.639934802129343</v>
      </c>
      <c r="H171" s="3">
        <f>CRI!E171*Planck!M171</f>
        <v>41.866245357341874</v>
      </c>
      <c r="I171" s="3">
        <f>CRI!E171*Planck!N171</f>
        <v>0.4018448848514562</v>
      </c>
      <c r="J171" s="3">
        <f>CRI!F171*Planck!L171</f>
        <v>15.157113978729637</v>
      </c>
      <c r="K171" s="3">
        <f>CRI!F171*Planck!M171</f>
        <v>35.973571323295999</v>
      </c>
      <c r="L171" s="3">
        <f>CRI!F171*Planck!N171</f>
        <v>0.34528521730861372</v>
      </c>
      <c r="M171" s="3">
        <f>CRI!G171*Planck!L171</f>
        <v>14.694065690173741</v>
      </c>
      <c r="N171" s="3">
        <f>CRI!G171*Planck!M171</f>
        <v>34.874582382665778</v>
      </c>
      <c r="O171" s="3">
        <f>CRI!G171*Planck!N171</f>
        <v>0.33473678908126303</v>
      </c>
      <c r="P171" s="3">
        <f>CRI!H171*Planck!L171</f>
        <v>12.427334068100119</v>
      </c>
      <c r="Q171" s="3">
        <f>CRI!H171*Planck!M171</f>
        <v>29.494769854247348</v>
      </c>
      <c r="R171" s="3">
        <f>CRI!H171*Planck!N171</f>
        <v>0.28309972137785089</v>
      </c>
      <c r="S171" s="3">
        <f>CRI!I171*Planck!L171</f>
        <v>11.404217849576618</v>
      </c>
      <c r="T171" s="3">
        <f>CRI!I171*Planck!M171</f>
        <v>27.06652762352152</v>
      </c>
      <c r="U171" s="3">
        <f>CRI!I171*Planck!N171</f>
        <v>0.25979271805646642</v>
      </c>
      <c r="V171" s="3">
        <f>CRI!J171*Planck!L171</f>
        <v>11.170488713448407</v>
      </c>
      <c r="W171" s="3">
        <f>CRI!J171*Planck!M171</f>
        <v>26.511799872536741</v>
      </c>
      <c r="X171" s="3">
        <f>CRI!J171*Planck!N171</f>
        <v>0.25446827333218464</v>
      </c>
    </row>
    <row r="172" spans="1:24" x14ac:dyDescent="0.25">
      <c r="A172" s="3">
        <f>CRI!C172*Planck!L172</f>
        <v>11.678438528437338</v>
      </c>
      <c r="B172" s="3">
        <f>CRI!C172*Planck!M172</f>
        <v>26.806935661336134</v>
      </c>
      <c r="C172" s="3">
        <f>CRI!C172*Planck!N172</f>
        <v>0.23575118011421431</v>
      </c>
      <c r="D172" s="3">
        <f>CRI!D172*Planck!L172</f>
        <v>12.864529941481754</v>
      </c>
      <c r="E172" s="3">
        <f>CRI!D172*Planck!M172</f>
        <v>29.529515064440581</v>
      </c>
      <c r="F172" s="3">
        <f>CRI!D172*Planck!N172</f>
        <v>0.25969465934456415</v>
      </c>
      <c r="G172" s="3">
        <f>CRI!E172*Planck!L172</f>
        <v>18.247560200683342</v>
      </c>
      <c r="H172" s="3">
        <f>CRI!E172*Planck!M172</f>
        <v>41.885836970837715</v>
      </c>
      <c r="I172" s="3">
        <f>CRI!E172*Planck!N172</f>
        <v>0.36836121892845985</v>
      </c>
      <c r="J172" s="3">
        <f>CRI!F172*Planck!L172</f>
        <v>15.556045071082549</v>
      </c>
      <c r="K172" s="3">
        <f>CRI!F172*Planck!M172</f>
        <v>35.707676017639152</v>
      </c>
      <c r="L172" s="3">
        <f>CRI!F172*Planck!N172</f>
        <v>0.31402793913651206</v>
      </c>
      <c r="M172" s="3">
        <f>CRI!G172*Planck!L172</f>
        <v>15.099856066065465</v>
      </c>
      <c r="N172" s="3">
        <f>CRI!G172*Planck!M172</f>
        <v>34.660530093368209</v>
      </c>
      <c r="O172" s="3">
        <f>CRI!G172*Planck!N172</f>
        <v>0.30481890866330053</v>
      </c>
      <c r="P172" s="3">
        <f>CRI!H172*Planck!L172</f>
        <v>12.727673239976632</v>
      </c>
      <c r="Q172" s="3">
        <f>CRI!H172*Planck!M172</f>
        <v>29.215371287159304</v>
      </c>
      <c r="R172" s="3">
        <f>CRI!H172*Planck!N172</f>
        <v>0.25693195020260073</v>
      </c>
      <c r="S172" s="3">
        <f>CRI!I172*Planck!L172</f>
        <v>11.815295229942464</v>
      </c>
      <c r="T172" s="3">
        <f>CRI!I172*Planck!M172</f>
        <v>27.121079438617418</v>
      </c>
      <c r="U172" s="3">
        <f>CRI!I172*Planck!N172</f>
        <v>0.23851388925617775</v>
      </c>
      <c r="V172" s="3">
        <f>CRI!J172*Planck!L172</f>
        <v>11.587200727433922</v>
      </c>
      <c r="W172" s="3">
        <f>CRI!J172*Planck!M172</f>
        <v>26.597506476481946</v>
      </c>
      <c r="X172" s="3">
        <f>CRI!J172*Planck!N172</f>
        <v>0.23390937401957199</v>
      </c>
    </row>
    <row r="173" spans="1:24" x14ac:dyDescent="0.25">
      <c r="A173" s="3">
        <f>CRI!C173*Planck!L173</f>
        <v>12.09741447994773</v>
      </c>
      <c r="B173" s="3">
        <f>CRI!C173*Planck!M173</f>
        <v>26.866644245695724</v>
      </c>
      <c r="C173" s="3">
        <f>CRI!C173*Planck!N173</f>
        <v>0.21659127185439778</v>
      </c>
      <c r="D173" s="3">
        <f>CRI!D173*Planck!L173</f>
        <v>13.314675688302998</v>
      </c>
      <c r="E173" s="3">
        <f>CRI!D173*Planck!M173</f>
        <v>29.570008993028743</v>
      </c>
      <c r="F173" s="3">
        <f>CRI!D173*Planck!N173</f>
        <v>0.23838503230905547</v>
      </c>
      <c r="G173" s="3">
        <f>CRI!E173*Planck!L173</f>
        <v>18.780601500338435</v>
      </c>
      <c r="H173" s="3">
        <f>CRI!E173*Planck!M173</f>
        <v>41.709056101709443</v>
      </c>
      <c r="I173" s="3">
        <f>CRI!E173*Planck!N173</f>
        <v>0.33624658987186223</v>
      </c>
      <c r="J173" s="3">
        <f>CRI!F173*Planck!L173</f>
        <v>15.899593312223454</v>
      </c>
      <c r="K173" s="3">
        <f>CRI!F173*Planck!M173</f>
        <v>35.310744942963723</v>
      </c>
      <c r="L173" s="3">
        <f>CRI!F173*Planck!N173</f>
        <v>0.2846652186027302</v>
      </c>
      <c r="M173" s="3">
        <f>CRI!G173*Planck!L173</f>
        <v>15.45310754081901</v>
      </c>
      <c r="N173" s="3">
        <f>CRI!G173*Planck!M173</f>
        <v>34.319163278884048</v>
      </c>
      <c r="O173" s="3">
        <f>CRI!G173*Planck!N173</f>
        <v>0.27667136824291366</v>
      </c>
      <c r="P173" s="3">
        <f>CRI!H173*Planck!L173</f>
        <v>12.980986322305995</v>
      </c>
      <c r="Q173" s="3">
        <f>CRI!H173*Planck!M173</f>
        <v>28.828932170400773</v>
      </c>
      <c r="R173" s="3">
        <f>CRI!H173*Planck!N173</f>
        <v>0.23241068098750839</v>
      </c>
      <c r="S173" s="3">
        <f>CRI!I173*Planck!L173</f>
        <v>12.186711634228617</v>
      </c>
      <c r="T173" s="3">
        <f>CRI!I173*Planck!M173</f>
        <v>27.064960578511656</v>
      </c>
      <c r="U173" s="3">
        <f>CRI!I173*Planck!N173</f>
        <v>0.21819004192636104</v>
      </c>
      <c r="V173" s="3">
        <f>CRI!J173*Planck!L173</f>
        <v>11.97051852386436</v>
      </c>
      <c r="W173" s="3">
        <f>CRI!J173*Planck!M173</f>
        <v>26.584826299062549</v>
      </c>
      <c r="X173" s="3">
        <f>CRI!J173*Planck!N173</f>
        <v>0.2143193354363446</v>
      </c>
    </row>
    <row r="174" spans="1:24" x14ac:dyDescent="0.25">
      <c r="A174" s="3">
        <f>CRI!C174*Planck!L174</f>
        <v>12.50683825789646</v>
      </c>
      <c r="B174" s="3">
        <f>CRI!C174*Planck!M174</f>
        <v>26.883666146026624</v>
      </c>
      <c r="C174" s="3">
        <f>CRI!C174*Planck!N174</f>
        <v>0.19882257090660321</v>
      </c>
      <c r="D174" s="3">
        <f>CRI!D174*Planck!L174</f>
        <v>13.76961767194326</v>
      </c>
      <c r="E174" s="3">
        <f>CRI!D174*Planck!M174</f>
        <v>29.598032437753101</v>
      </c>
      <c r="F174" s="3">
        <f>CRI!D174*Planck!N174</f>
        <v>0.21889711288208619</v>
      </c>
      <c r="G174" s="3">
        <f>CRI!E174*Planck!L174</f>
        <v>19.275529446599418</v>
      </c>
      <c r="H174" s="3">
        <f>CRI!E174*Planck!M174</f>
        <v>41.433085464514527</v>
      </c>
      <c r="I174" s="3">
        <f>CRI!E174*Planck!N174</f>
        <v>0.30642519245334898</v>
      </c>
      <c r="J174" s="3">
        <f>CRI!F174*Planck!L174</f>
        <v>16.23227944109966</v>
      </c>
      <c r="K174" s="3">
        <f>CRI!F174*Planck!M174</f>
        <v>34.891566700162215</v>
      </c>
      <c r="L174" s="3">
        <f>CRI!F174*Planck!N174</f>
        <v>0.25804631543197443</v>
      </c>
      <c r="M174" s="3">
        <f>CRI!G174*Planck!L174</f>
        <v>15.801676499145005</v>
      </c>
      <c r="N174" s="3">
        <f>CRI!G174*Planck!M174</f>
        <v>33.965978194554332</v>
      </c>
      <c r="O174" s="3">
        <f>CRI!G174*Planck!N174</f>
        <v>0.25120097353228865</v>
      </c>
      <c r="P174" s="3">
        <f>CRI!H174*Planck!L174</f>
        <v>13.222897082719932</v>
      </c>
      <c r="Q174" s="3">
        <f>CRI!H174*Planck!M174</f>
        <v>28.422847031756579</v>
      </c>
      <c r="R174" s="3">
        <f>CRI!H174*Planck!N174</f>
        <v>0.21020583608810312</v>
      </c>
      <c r="S174" s="3">
        <f>CRI!I174*Planck!L174</f>
        <v>12.555220610925073</v>
      </c>
      <c r="T174" s="3">
        <f>CRI!I174*Planck!M174</f>
        <v>26.987664854521888</v>
      </c>
      <c r="U174" s="3">
        <f>CRI!I174*Planck!N174</f>
        <v>0.19959171044589377</v>
      </c>
      <c r="V174" s="3">
        <f>CRI!J174*Planck!L174</f>
        <v>12.356852963507761</v>
      </c>
      <c r="W174" s="3">
        <f>CRI!J174*Planck!M174</f>
        <v>26.561270149691293</v>
      </c>
      <c r="X174" s="3">
        <f>CRI!J174*Planck!N174</f>
        <v>0.19643823833480256</v>
      </c>
    </row>
    <row r="175" spans="1:24" x14ac:dyDescent="0.25">
      <c r="A175" s="3">
        <f>CRI!C175*Planck!L175</f>
        <v>12.920114455074774</v>
      </c>
      <c r="B175" s="3">
        <f>CRI!C175*Planck!M175</f>
        <v>26.889417647310921</v>
      </c>
      <c r="C175" s="3">
        <f>CRI!C175*Planck!N175</f>
        <v>0.18261761894969084</v>
      </c>
      <c r="D175" s="3">
        <f>CRI!D175*Planck!L175</f>
        <v>14.234024399658649</v>
      </c>
      <c r="E175" s="3">
        <f>CRI!D175*Planck!M175</f>
        <v>29.623934696189995</v>
      </c>
      <c r="F175" s="3">
        <f>CRI!D175*Planck!N175</f>
        <v>0.20118890223271022</v>
      </c>
      <c r="G175" s="3">
        <f>CRI!E175*Planck!L175</f>
        <v>19.748464621624308</v>
      </c>
      <c r="H175" s="3">
        <f>CRI!E175*Planck!M175</f>
        <v>41.100619886182486</v>
      </c>
      <c r="I175" s="3">
        <f>CRI!E175*Planck!N175</f>
        <v>0.27913201540538257</v>
      </c>
      <c r="J175" s="3">
        <f>CRI!F175*Planck!L175</f>
        <v>16.558251460721795</v>
      </c>
      <c r="K175" s="3">
        <f>CRI!F175*Planck!M175</f>
        <v>34.461129627351092</v>
      </c>
      <c r="L175" s="3">
        <f>CRI!F175*Planck!N175</f>
        <v>0.2340403768280514</v>
      </c>
      <c r="M175" s="3">
        <f>CRI!G175*Planck!L175</f>
        <v>16.15014306884347</v>
      </c>
      <c r="N175" s="3">
        <f>CRI!G175*Planck!M175</f>
        <v>33.611772059138652</v>
      </c>
      <c r="O175" s="3">
        <f>CRI!G175*Planck!N175</f>
        <v>0.22827202368711355</v>
      </c>
      <c r="P175" s="3">
        <f>CRI!H175*Planck!L175</f>
        <v>13.457623068768177</v>
      </c>
      <c r="Q175" s="3">
        <f>CRI!H175*Planck!M175</f>
        <v>28.008083712761451</v>
      </c>
      <c r="R175" s="3">
        <f>CRI!H175*Planck!N175</f>
        <v>0.19021496211092603</v>
      </c>
      <c r="S175" s="3">
        <f>CRI!I175*Planck!L175</f>
        <v>12.930068318291319</v>
      </c>
      <c r="T175" s="3">
        <f>CRI!I175*Planck!M175</f>
        <v>26.910133685560002</v>
      </c>
      <c r="U175" s="3">
        <f>CRI!I175*Planck!N175</f>
        <v>0.18275831048971369</v>
      </c>
      <c r="V175" s="3">
        <f>CRI!J175*Planck!L175</f>
        <v>12.750898780393518</v>
      </c>
      <c r="W175" s="3">
        <f>CRI!J175*Planck!M175</f>
        <v>26.537244997076492</v>
      </c>
      <c r="X175" s="3">
        <f>CRI!J175*Planck!N175</f>
        <v>0.18022586276930197</v>
      </c>
    </row>
    <row r="176" spans="1:24" x14ac:dyDescent="0.25">
      <c r="A176" s="3">
        <f>CRI!C176*Planck!L176</f>
        <v>13.336961368928351</v>
      </c>
      <c r="B176" s="3">
        <f>CRI!C176*Planck!M176</f>
        <v>26.883819934854408</v>
      </c>
      <c r="C176" s="3">
        <f>CRI!C176*Planck!N176</f>
        <v>0.16787258140530695</v>
      </c>
      <c r="D176" s="3">
        <f>CRI!D176*Planck!L176</f>
        <v>14.702887216839311</v>
      </c>
      <c r="E176" s="3">
        <f>CRI!D176*Planck!M176</f>
        <v>29.637168581807277</v>
      </c>
      <c r="F176" s="3">
        <f>CRI!D176*Planck!N176</f>
        <v>0.18506551551931422</v>
      </c>
      <c r="G176" s="3">
        <f>CRI!E176*Planck!L176</f>
        <v>20.202401398503284</v>
      </c>
      <c r="H176" s="3">
        <f>CRI!E176*Planck!M176</f>
        <v>40.722748340138111</v>
      </c>
      <c r="I176" s="3">
        <f>CRI!E176*Planck!N176</f>
        <v>0.25428800305698396</v>
      </c>
      <c r="J176" s="3">
        <f>CRI!F176*Planck!L176</f>
        <v>16.877113753776232</v>
      </c>
      <c r="K176" s="3">
        <f>CRI!F176*Planck!M176</f>
        <v>34.019839649054354</v>
      </c>
      <c r="L176" s="3">
        <f>CRI!F176*Planck!N176</f>
        <v>0.21243254547606741</v>
      </c>
      <c r="M176" s="3">
        <f>CRI!G176*Planck!L176</f>
        <v>16.488310890700451</v>
      </c>
      <c r="N176" s="3">
        <f>CRI!G176*Planck!M176</f>
        <v>33.236114940558402</v>
      </c>
      <c r="O176" s="3">
        <f>CRI!G176*Planck!N176</f>
        <v>0.20753867658968328</v>
      </c>
      <c r="P176" s="3">
        <f>CRI!H176*Planck!L176</f>
        <v>13.695069269129727</v>
      </c>
      <c r="Q176" s="3">
        <f>CRI!H176*Planck!M176</f>
        <v>27.605671640048044</v>
      </c>
      <c r="R176" s="3">
        <f>CRI!H176*Planck!N176</f>
        <v>0.17238009222171335</v>
      </c>
      <c r="S176" s="3">
        <f>CRI!I176*Planck!L176</f>
        <v>13.296034751762482</v>
      </c>
      <c r="T176" s="3">
        <f>CRI!I176*Planck!M176</f>
        <v>26.801322597117995</v>
      </c>
      <c r="U176" s="3">
        <f>CRI!I176*Planck!N176</f>
        <v>0.16735743731200339</v>
      </c>
      <c r="V176" s="3">
        <f>CRI!J176*Planck!L176</f>
        <v>13.152791591681931</v>
      </c>
      <c r="W176" s="3">
        <f>CRI!J176*Planck!M176</f>
        <v>26.512581915040538</v>
      </c>
      <c r="X176" s="3">
        <f>CRI!J176*Planck!N176</f>
        <v>0.16555443298544081</v>
      </c>
    </row>
    <row r="177" spans="1:24" x14ac:dyDescent="0.25">
      <c r="A177" s="3">
        <f>CRI!C177*Planck!L177</f>
        <v>13.767611764682227</v>
      </c>
      <c r="B177" s="3">
        <f>CRI!C177*Planck!M177</f>
        <v>26.88723576986359</v>
      </c>
      <c r="C177" s="3">
        <f>CRI!C177*Planck!N177</f>
        <v>0.15460157878947989</v>
      </c>
      <c r="D177" s="3">
        <f>CRI!D177*Planck!L177</f>
        <v>15.186411450355584</v>
      </c>
      <c r="E177" s="3">
        <f>CRI!D177*Planck!M177</f>
        <v>29.658057776681591</v>
      </c>
      <c r="F177" s="3">
        <f>CRI!D177*Planck!N177</f>
        <v>0.17053380255786141</v>
      </c>
      <c r="G177" s="3">
        <f>CRI!E177*Planck!L177</f>
        <v>20.65141764702334</v>
      </c>
      <c r="H177" s="3">
        <f>CRI!E177*Planck!M177</f>
        <v>40.330853654795384</v>
      </c>
      <c r="I177" s="3">
        <f>CRI!E177*Planck!N177</f>
        <v>0.23190236818421986</v>
      </c>
      <c r="J177" s="3">
        <f>CRI!F177*Planck!L177</f>
        <v>17.183240637599575</v>
      </c>
      <c r="K177" s="3">
        <f>CRI!F177*Planck!M177</f>
        <v>33.557733193684712</v>
      </c>
      <c r="L177" s="3">
        <f>CRI!F177*Planck!N177</f>
        <v>0.19295693230595393</v>
      </c>
      <c r="M177" s="3">
        <f>CRI!G177*Planck!L177</f>
        <v>16.81540368205463</v>
      </c>
      <c r="N177" s="3">
        <f>CRI!G177*Planck!M177</f>
        <v>32.839371932657819</v>
      </c>
      <c r="O177" s="3">
        <f>CRI!G177*Planck!N177</f>
        <v>0.18882635577341056</v>
      </c>
      <c r="P177" s="3">
        <f>CRI!H177*Planck!L177</f>
        <v>13.92525617420149</v>
      </c>
      <c r="Q177" s="3">
        <f>CRI!H177*Planck!M177</f>
        <v>27.195104881732256</v>
      </c>
      <c r="R177" s="3">
        <f>CRI!H177*Planck!N177</f>
        <v>0.15637182587485562</v>
      </c>
      <c r="S177" s="3">
        <f>CRI!I177*Planck!L177</f>
        <v>13.662515491669385</v>
      </c>
      <c r="T177" s="3">
        <f>CRI!I177*Planck!M177</f>
        <v>26.681989695284479</v>
      </c>
      <c r="U177" s="3">
        <f>CRI!I177*Planck!N177</f>
        <v>0.15342141406589607</v>
      </c>
      <c r="V177" s="3">
        <f>CRI!J177*Planck!L177</f>
        <v>13.557419218656543</v>
      </c>
      <c r="W177" s="3">
        <f>CRI!J177*Planck!M177</f>
        <v>26.476743620705367</v>
      </c>
      <c r="X177" s="3">
        <f>CRI!J177*Planck!N177</f>
        <v>0.15224124934231226</v>
      </c>
    </row>
    <row r="178" spans="1:24" x14ac:dyDescent="0.25">
      <c r="A178" s="3">
        <f>CRI!C178*Planck!L178</f>
        <v>14.223498560831867</v>
      </c>
      <c r="B178" s="3">
        <f>CRI!C178*Planck!M178</f>
        <v>26.919497829697523</v>
      </c>
      <c r="C178" s="3">
        <f>CRI!C178*Planck!N178</f>
        <v>0.14279071059841256</v>
      </c>
      <c r="D178" s="3">
        <f>CRI!D178*Planck!L178</f>
        <v>15.685223289684897</v>
      </c>
      <c r="E178" s="3">
        <f>CRI!D178*Planck!M178</f>
        <v>29.685968786029733</v>
      </c>
      <c r="F178" s="3">
        <f>CRI!D178*Planck!N178</f>
        <v>0.15746506879794603</v>
      </c>
      <c r="G178" s="3">
        <f>CRI!E178*Planck!L178</f>
        <v>21.084435295522098</v>
      </c>
      <c r="H178" s="3">
        <f>CRI!E178*Planck!M178</f>
        <v>39.904557078607368</v>
      </c>
      <c r="I178" s="3">
        <f>CRI!E178*Planck!N178</f>
        <v>0.21166814096670258</v>
      </c>
      <c r="J178" s="3">
        <f>CRI!F178*Planck!L178</f>
        <v>17.481364746172197</v>
      </c>
      <c r="K178" s="3">
        <f>CRI!F178*Planck!M178</f>
        <v>33.085359296947168</v>
      </c>
      <c r="L178" s="3">
        <f>CRI!F178*Planck!N178</f>
        <v>0.1754966602387012</v>
      </c>
      <c r="M178" s="3">
        <f>CRI!G178*Planck!L178</f>
        <v>17.136160382162625</v>
      </c>
      <c r="N178" s="3">
        <f>CRI!G178*Planck!M178</f>
        <v>32.432022982536608</v>
      </c>
      <c r="O178" s="3">
        <f>CRI!G178*Planck!N178</f>
        <v>0.17203112915098848</v>
      </c>
      <c r="P178" s="3">
        <f>CRI!H178*Planck!L178</f>
        <v>14.158772742580075</v>
      </c>
      <c r="Q178" s="3">
        <f>CRI!H178*Planck!M178</f>
        <v>26.796997270745546</v>
      </c>
      <c r="R178" s="3">
        <f>CRI!H178*Planck!N178</f>
        <v>0.14214092351946642</v>
      </c>
      <c r="S178" s="3">
        <f>CRI!I178*Planck!L178</f>
        <v>14.023927287888835</v>
      </c>
      <c r="T178" s="3">
        <f>CRI!I178*Planck!M178</f>
        <v>26.54178777292892</v>
      </c>
      <c r="U178" s="3">
        <f>CRI!I178*Planck!N178</f>
        <v>0.14078720043832865</v>
      </c>
      <c r="V178" s="3">
        <f>CRI!J178*Planck!L178</f>
        <v>13.975382924199989</v>
      </c>
      <c r="W178" s="3">
        <f>CRI!J178*Planck!M178</f>
        <v>26.449912353714936</v>
      </c>
      <c r="X178" s="3">
        <f>CRI!J178*Planck!N178</f>
        <v>0.14029986012911905</v>
      </c>
    </row>
    <row r="179" spans="1:24" x14ac:dyDescent="0.25">
      <c r="A179" s="3">
        <f>CRI!C179*Planck!L179</f>
        <v>14.694693918815254</v>
      </c>
      <c r="B179" s="3">
        <f>CRI!C179*Planck!M179</f>
        <v>26.959246716241097</v>
      </c>
      <c r="C179" s="3">
        <f>CRI!C179*Planck!N179</f>
        <v>0.13218683978862714</v>
      </c>
      <c r="D179" s="3">
        <f>CRI!D179*Planck!L179</f>
        <v>16.194039570923287</v>
      </c>
      <c r="E179" s="3">
        <f>CRI!D179*Planck!M179</f>
        <v>29.709983109351541</v>
      </c>
      <c r="F179" s="3">
        <f>CRI!D179*Planck!N179</f>
        <v>0.14567427713151795</v>
      </c>
      <c r="G179" s="3">
        <f>CRI!E179*Planck!L179</f>
        <v>21.49430944073692</v>
      </c>
      <c r="H179" s="3">
        <f>CRI!E179*Planck!M179</f>
        <v>39.433988513778864</v>
      </c>
      <c r="I179" s="3">
        <f>CRI!E179*Planck!N179</f>
        <v>0.19335311467575922</v>
      </c>
      <c r="J179" s="3">
        <f>CRI!F179*Planck!L179</f>
        <v>17.765309553206244</v>
      </c>
      <c r="K179" s="3">
        <f>CRI!F179*Planck!M179</f>
        <v>32.592673646780931</v>
      </c>
      <c r="L179" s="3">
        <f>CRI!F179*Planck!N179</f>
        <v>0.15980871331373561</v>
      </c>
      <c r="M179" s="3">
        <f>CRI!G179*Planck!L179</f>
        <v>17.444416387810428</v>
      </c>
      <c r="N179" s="3">
        <f>CRI!G179*Planck!M179</f>
        <v>32.003955156742542</v>
      </c>
      <c r="O179" s="3">
        <f>CRI!G179*Planck!N179</f>
        <v>0.15692210310750807</v>
      </c>
      <c r="P179" s="3">
        <f>CRI!H179*Planck!L179</f>
        <v>14.390398675767498</v>
      </c>
      <c r="Q179" s="3">
        <f>CRI!H179*Planck!M179</f>
        <v>26.400979182583995</v>
      </c>
      <c r="R179" s="3">
        <f>CRI!H179*Planck!N179</f>
        <v>0.12944953700685963</v>
      </c>
      <c r="S179" s="3">
        <f>CRI!I179*Planck!L179</f>
        <v>14.384866034984812</v>
      </c>
      <c r="T179" s="3">
        <f>CRI!I179*Planck!M179</f>
        <v>26.39082886379023</v>
      </c>
      <c r="U179" s="3">
        <f>CRI!I179*Planck!N179</f>
        <v>0.12939976786537297</v>
      </c>
      <c r="V179" s="3">
        <f>CRI!J179*Planck!L179</f>
        <v>14.40146395733287</v>
      </c>
      <c r="W179" s="3">
        <f>CRI!J179*Planck!M179</f>
        <v>26.421279820171524</v>
      </c>
      <c r="X179" s="3">
        <f>CRI!J179*Planck!N179</f>
        <v>0.12954907528983298</v>
      </c>
    </row>
    <row r="180" spans="1:24" x14ac:dyDescent="0.25">
      <c r="A180" s="3">
        <f>CRI!C180*Planck!L180</f>
        <v>15.181205234483734</v>
      </c>
      <c r="B180" s="3">
        <f>CRI!C180*Planck!M180</f>
        <v>27.005578143057818</v>
      </c>
      <c r="C180" s="3">
        <f>CRI!C180*Planck!N180</f>
        <v>0.12265407666763271</v>
      </c>
      <c r="D180" s="3">
        <f>CRI!D180*Planck!L180</f>
        <v>16.718039981792323</v>
      </c>
      <c r="E180" s="3">
        <f>CRI!D180*Planck!M180</f>
        <v>29.7394263600054</v>
      </c>
      <c r="F180" s="3">
        <f>CRI!D180*Planck!N180</f>
        <v>0.13507068285998552</v>
      </c>
      <c r="G180" s="3">
        <f>CRI!E180*Planck!L180</f>
        <v>21.872958008742533</v>
      </c>
      <c r="H180" s="3">
        <f>CRI!E180*Planck!M180</f>
        <v>38.909419087700414</v>
      </c>
      <c r="I180" s="3">
        <f>CRI!E180*Planck!N180</f>
        <v>0.17671900399964863</v>
      </c>
      <c r="J180" s="3">
        <f>CRI!F180*Planck!L180</f>
        <v>18.039377605862068</v>
      </c>
      <c r="K180" s="3">
        <f>CRI!F180*Planck!M180</f>
        <v>32.08993054653228</v>
      </c>
      <c r="L180" s="3">
        <f>CRI!F180*Planck!N180</f>
        <v>0.14574621512130731</v>
      </c>
      <c r="M180" s="3">
        <f>CRI!G180*Planck!L180</f>
        <v>17.744486805640495</v>
      </c>
      <c r="N180" s="3">
        <f>CRI!G180*Planck!M180</f>
        <v>31.565354504903965</v>
      </c>
      <c r="O180" s="3">
        <f>CRI!G180*Planck!N180</f>
        <v>0.14336369289989645</v>
      </c>
      <c r="P180" s="3">
        <f>CRI!H180*Planck!L180</f>
        <v>14.614107541749936</v>
      </c>
      <c r="Q180" s="3">
        <f>CRI!H180*Planck!M180</f>
        <v>25.996778063003358</v>
      </c>
      <c r="R180" s="3">
        <f>CRI!H180*Planck!N180</f>
        <v>0.1180723031649195</v>
      </c>
      <c r="S180" s="3">
        <f>CRI!I180*Planck!L180</f>
        <v>14.744540011078712</v>
      </c>
      <c r="T180" s="3">
        <f>CRI!I180*Planck!M180</f>
        <v>26.228802081415886</v>
      </c>
      <c r="U180" s="3">
        <f>CRI!I180*Planck!N180</f>
        <v>0.11912611107054355</v>
      </c>
      <c r="V180" s="3">
        <f>CRI!J180*Planck!L180</f>
        <v>14.835275641916118</v>
      </c>
      <c r="W180" s="3">
        <f>CRI!J180*Planck!M180</f>
        <v>26.390210094224599</v>
      </c>
      <c r="X180" s="3">
        <f>CRI!J180*Planck!N180</f>
        <v>0.11985919483097766</v>
      </c>
    </row>
    <row r="181" spans="1:24" x14ac:dyDescent="0.25">
      <c r="A181" s="3">
        <f>CRI!C181*Planck!L181</f>
        <v>15.677216928478352</v>
      </c>
      <c r="B181" s="3">
        <f>CRI!C181*Planck!M181</f>
        <v>27.047448348007237</v>
      </c>
      <c r="C181" s="3">
        <f>CRI!C181*Planck!N181</f>
        <v>0.11401780034186583</v>
      </c>
      <c r="D181" s="3">
        <f>CRI!D181*Planck!L181</f>
        <v>17.245519474120869</v>
      </c>
      <c r="E181" s="3">
        <f>CRI!D181*Planck!M181</f>
        <v>29.75319531131289</v>
      </c>
      <c r="F181" s="3">
        <f>CRI!D181*Planck!N181</f>
        <v>0.12542380482215623</v>
      </c>
      <c r="G181" s="3">
        <f>CRI!E181*Planck!L181</f>
        <v>22.235044980442805</v>
      </c>
      <c r="H181" s="3">
        <f>CRI!E181*Planck!M181</f>
        <v>38.361479168644571</v>
      </c>
      <c r="I181" s="3">
        <f>CRI!E181*Planck!N181</f>
        <v>0.16171179685389492</v>
      </c>
      <c r="J181" s="3">
        <f>CRI!F181*Planck!L181</f>
        <v>18.302671560442864</v>
      </c>
      <c r="K181" s="3">
        <f>CRI!F181*Planck!M181</f>
        <v>31.577069190281883</v>
      </c>
      <c r="L181" s="3">
        <f>CRI!F181*Planck!N181</f>
        <v>0.13311229673109271</v>
      </c>
      <c r="M181" s="3">
        <f>CRI!G181*Planck!L181</f>
        <v>18.029670746942131</v>
      </c>
      <c r="N181" s="3">
        <f>CRI!G181*Planck!M181</f>
        <v>31.106068792965718</v>
      </c>
      <c r="O181" s="3">
        <f>CRI!G181*Planck!N181</f>
        <v>0.13112680706230143</v>
      </c>
      <c r="P181" s="3">
        <f>CRI!H181*Planck!L181</f>
        <v>14.834980376188854</v>
      </c>
      <c r="Q181" s="3">
        <f>CRI!H181*Planck!M181</f>
        <v>25.594362015861613</v>
      </c>
      <c r="R181" s="3">
        <f>CRI!H181*Planck!N181</f>
        <v>0.10789235349133952</v>
      </c>
      <c r="S181" s="3">
        <f>CRI!I181*Planck!L181</f>
        <v>15.102172661742763</v>
      </c>
      <c r="T181" s="3">
        <f>CRI!I181*Planck!M181</f>
        <v>26.0553411281285</v>
      </c>
      <c r="U181" s="3">
        <f>CRI!I181*Planck!N181</f>
        <v>0.10983559869909269</v>
      </c>
      <c r="V181" s="3">
        <f>CRI!J181*Planck!L181</f>
        <v>15.264811444253837</v>
      </c>
      <c r="W181" s="3">
        <f>CRI!J181*Planck!M181</f>
        <v>26.335937109508343</v>
      </c>
      <c r="X181" s="3">
        <f>CRI!J181*Planck!N181</f>
        <v>0.11101844360815984</v>
      </c>
    </row>
    <row r="182" spans="1:24" x14ac:dyDescent="0.25">
      <c r="A182" s="3">
        <f>CRI!C182*Planck!L182</f>
        <v>16.170400000000001</v>
      </c>
      <c r="B182" s="3">
        <f>CRI!C182*Planck!M182</f>
        <v>27.064000000000004</v>
      </c>
      <c r="C182" s="3">
        <f>CRI!C182*Planck!N182</f>
        <v>0.10607999999999999</v>
      </c>
      <c r="D182" s="3">
        <f>CRI!D182*Planck!L182</f>
        <v>17.775549999999999</v>
      </c>
      <c r="E182" s="3">
        <f>CRI!D182*Planck!M182</f>
        <v>29.750499999999999</v>
      </c>
      <c r="F182" s="3">
        <f>CRI!D182*Planck!N182</f>
        <v>0.11660999999999998</v>
      </c>
      <c r="G182" s="3">
        <f>CRI!E182*Planck!L182</f>
        <v>22.591000000000001</v>
      </c>
      <c r="H182" s="3">
        <f>CRI!E182*Planck!M182</f>
        <v>37.81</v>
      </c>
      <c r="I182" s="3">
        <f>CRI!E182*Planck!N182</f>
        <v>0.1482</v>
      </c>
      <c r="J182" s="3">
        <f>CRI!F182*Planck!L182</f>
        <v>18.548400000000001</v>
      </c>
      <c r="K182" s="3">
        <f>CRI!F182*Planck!M182</f>
        <v>31.044</v>
      </c>
      <c r="L182" s="3">
        <f>CRI!F182*Planck!N182</f>
        <v>0.12167999999999998</v>
      </c>
      <c r="M182" s="3">
        <f>CRI!G182*Planck!L182</f>
        <v>18.310600000000001</v>
      </c>
      <c r="N182" s="3">
        <f>CRI!G182*Planck!M182</f>
        <v>30.646000000000001</v>
      </c>
      <c r="O182" s="3">
        <f>CRI!G182*Planck!N182</f>
        <v>0.12011999999999999</v>
      </c>
      <c r="P182" s="3">
        <f>CRI!H182*Planck!L182</f>
        <v>15.040850000000001</v>
      </c>
      <c r="Q182" s="3">
        <f>CRI!H182*Planck!M182</f>
        <v>25.173500000000001</v>
      </c>
      <c r="R182" s="3">
        <f>CRI!H182*Planck!N182</f>
        <v>9.8669999999999994E-2</v>
      </c>
      <c r="S182" s="3">
        <f>CRI!I182*Planck!L182</f>
        <v>15.457000000000001</v>
      </c>
      <c r="T182" s="3">
        <f>CRI!I182*Planck!M182</f>
        <v>25.87</v>
      </c>
      <c r="U182" s="3">
        <f>CRI!I182*Planck!N182</f>
        <v>0.10139999999999999</v>
      </c>
      <c r="V182" s="3">
        <f>CRI!J182*Planck!L182</f>
        <v>15.694800000000001</v>
      </c>
      <c r="W182" s="3">
        <f>CRI!J182*Planck!M182</f>
        <v>26.268000000000001</v>
      </c>
      <c r="X182" s="3">
        <f>CRI!J182*Planck!N182</f>
        <v>0.10296</v>
      </c>
    </row>
    <row r="183" spans="1:24" x14ac:dyDescent="0.25">
      <c r="A183" s="3">
        <f>CRI!C183*Planck!L183</f>
        <v>16.675427587817332</v>
      </c>
      <c r="B183" s="3">
        <f>CRI!C183*Planck!M183</f>
        <v>27.080287603681874</v>
      </c>
      <c r="C183" s="3">
        <f>CRI!C183*Planck!N183</f>
        <v>9.8848729217505107E-2</v>
      </c>
      <c r="D183" s="3">
        <f>CRI!D183*Planck!L183</f>
        <v>18.311943465643985</v>
      </c>
      <c r="E183" s="3">
        <f>CRI!D183*Planck!M183</f>
        <v>29.737929838410228</v>
      </c>
      <c r="F183" s="3">
        <f>CRI!D183*Planck!N183</f>
        <v>0.10854968075326171</v>
      </c>
      <c r="G183" s="3">
        <f>CRI!E183*Planck!L183</f>
        <v>22.947724502461501</v>
      </c>
      <c r="H183" s="3">
        <f>CRI!E183*Planck!M183</f>
        <v>37.266269551655604</v>
      </c>
      <c r="I183" s="3">
        <f>CRI!E183*Planck!N183</f>
        <v>0.13602969960176184</v>
      </c>
      <c r="J183" s="3">
        <f>CRI!F183*Planck!L183</f>
        <v>18.792555935340292</v>
      </c>
      <c r="K183" s="3">
        <f>CRI!F183*Planck!M183</f>
        <v>30.518427000282127</v>
      </c>
      <c r="L183" s="3">
        <f>CRI!F183*Planck!N183</f>
        <v>0.11139865908532406</v>
      </c>
      <c r="M183" s="3">
        <f>CRI!G183*Planck!L183</f>
        <v>18.59179376445449</v>
      </c>
      <c r="N183" s="3">
        <f>CRI!G183*Planck!M183</f>
        <v>30.192396540259686</v>
      </c>
      <c r="O183" s="3">
        <f>CRI!G183*Planck!N183</f>
        <v>0.11020857952889294</v>
      </c>
      <c r="P183" s="3">
        <f>CRI!H183*Planck!L183</f>
        <v>15.239673880876474</v>
      </c>
      <c r="Q183" s="3">
        <f>CRI!H183*Planck!M183</f>
        <v>24.748675828975955</v>
      </c>
      <c r="R183" s="3">
        <f>CRI!H183*Planck!N183</f>
        <v>9.0337857238179595E-2</v>
      </c>
      <c r="S183" s="3">
        <f>CRI!I183*Planck!L183</f>
        <v>15.811541882793597</v>
      </c>
      <c r="T183" s="3">
        <f>CRI!I183*Planck!M183</f>
        <v>25.677368654494416</v>
      </c>
      <c r="U183" s="3">
        <f>CRI!I183*Planck!N183</f>
        <v>9.3727780823165185E-2</v>
      </c>
      <c r="V183" s="3">
        <f>CRI!J183*Planck!L183</f>
        <v>16.127894394492429</v>
      </c>
      <c r="W183" s="3">
        <f>CRI!J183*Planck!M183</f>
        <v>26.191113621802497</v>
      </c>
      <c r="X183" s="3">
        <f>CRI!J183*Planck!N183</f>
        <v>9.5603057699965716E-2</v>
      </c>
    </row>
    <row r="184" spans="1:24" x14ac:dyDescent="0.25">
      <c r="A184" s="3">
        <f>CRI!C184*Planck!L184</f>
        <v>17.182903098464045</v>
      </c>
      <c r="B184" s="3">
        <f>CRI!C184*Planck!M184</f>
        <v>27.081698352423555</v>
      </c>
      <c r="C184" s="3">
        <f>CRI!C184*Planck!N184</f>
        <v>9.2227587725009344E-2</v>
      </c>
      <c r="D184" s="3">
        <f>CRI!D184*Planck!L184</f>
        <v>18.843958539191746</v>
      </c>
      <c r="E184" s="3">
        <f>CRI!D184*Planck!M184</f>
        <v>29.699661227187164</v>
      </c>
      <c r="F184" s="3">
        <f>CRI!D184*Planck!N184</f>
        <v>0.10114314381573254</v>
      </c>
      <c r="G184" s="3">
        <f>CRI!E184*Planck!L184</f>
        <v>23.279660895891549</v>
      </c>
      <c r="H184" s="3">
        <f>CRI!E184*Planck!M184</f>
        <v>36.690700664289984</v>
      </c>
      <c r="I184" s="3">
        <f>CRI!E184*Planck!N184</f>
        <v>0.12495135165350649</v>
      </c>
      <c r="J184" s="3">
        <f>CRI!F184*Planck!L184</f>
        <v>19.018151619118246</v>
      </c>
      <c r="K184" s="3">
        <f>CRI!F184*Planck!M184</f>
        <v>29.974204150383351</v>
      </c>
      <c r="L184" s="3">
        <f>CRI!F184*Planck!N184</f>
        <v>0.10207810849940391</v>
      </c>
      <c r="M184" s="3">
        <f>CRI!G184*Planck!L184</f>
        <v>18.862622083469585</v>
      </c>
      <c r="N184" s="3">
        <f>CRI!G184*Planck!M184</f>
        <v>29.729076540386757</v>
      </c>
      <c r="O184" s="3">
        <f>CRI!G184*Planck!N184</f>
        <v>0.10124331860326877</v>
      </c>
      <c r="P184" s="3">
        <f>CRI!H184*Planck!L184</f>
        <v>15.422308754921207</v>
      </c>
      <c r="Q184" s="3">
        <f>CRI!H184*Planck!M184</f>
        <v>24.306853807262126</v>
      </c>
      <c r="R184" s="3">
        <f>CRI!H184*Planck!N184</f>
        <v>8.2777766100759653E-2</v>
      </c>
      <c r="S184" s="3">
        <f>CRI!I184*Planck!L184</f>
        <v>16.143965800330992</v>
      </c>
      <c r="T184" s="3">
        <f>CRI!I184*Planck!M184</f>
        <v>25.444245917646317</v>
      </c>
      <c r="U184" s="3">
        <f>CRI!I184*Planck!N184</f>
        <v>8.6651191218826668E-2</v>
      </c>
      <c r="V184" s="3">
        <f>CRI!J184*Planck!L184</f>
        <v>16.560784955869401</v>
      </c>
      <c r="W184" s="3">
        <f>CRI!J184*Planck!M184</f>
        <v>26.101187912437183</v>
      </c>
      <c r="X184" s="3">
        <f>CRI!J184*Planck!N184</f>
        <v>8.8888428140468809E-2</v>
      </c>
    </row>
    <row r="185" spans="1:24" x14ac:dyDescent="0.25">
      <c r="A185" s="3">
        <f>CRI!C185*Planck!L185</f>
        <v>17.692612769095572</v>
      </c>
      <c r="B185" s="3">
        <f>CRI!C185*Planck!M185</f>
        <v>27.068635420490935</v>
      </c>
      <c r="C185" s="3">
        <f>CRI!C185*Planck!N185</f>
        <v>8.6201930194879942E-2</v>
      </c>
      <c r="D185" s="3">
        <f>CRI!D185*Planck!L185</f>
        <v>19.37732077621391</v>
      </c>
      <c r="E185" s="3">
        <f>CRI!D185*Planck!M185</f>
        <v>29.646137535629311</v>
      </c>
      <c r="F185" s="3">
        <f>CRI!D185*Planck!N185</f>
        <v>9.4410162858064708E-2</v>
      </c>
      <c r="G185" s="3">
        <f>CRI!E185*Planck!L185</f>
        <v>23.598626877068902</v>
      </c>
      <c r="H185" s="3">
        <f>CRI!E185*Planck!M185</f>
        <v>36.104482458089237</v>
      </c>
      <c r="I185" s="3">
        <f>CRI!E185*Planck!N185</f>
        <v>0.1149772062103465</v>
      </c>
      <c r="J185" s="3">
        <f>CRI!F185*Planck!L185</f>
        <v>19.22474344726734</v>
      </c>
      <c r="K185" s="3">
        <f>CRI!F185*Planck!M185</f>
        <v>29.412703381805457</v>
      </c>
      <c r="L185" s="3">
        <f>CRI!F185*Planck!N185</f>
        <v>9.3666775748946079E-2</v>
      </c>
      <c r="M185" s="3">
        <f>CRI!G185*Planck!L185</f>
        <v>19.123025227969631</v>
      </c>
      <c r="N185" s="3">
        <f>CRI!G185*Planck!M185</f>
        <v>29.257080612589558</v>
      </c>
      <c r="O185" s="3">
        <f>CRI!G185*Planck!N185</f>
        <v>9.3171184342867003E-2</v>
      </c>
      <c r="P185" s="3">
        <f>CRI!H185*Planck!L185</f>
        <v>15.594674496080286</v>
      </c>
      <c r="Q185" s="3">
        <f>CRI!H185*Planck!M185</f>
        <v>23.858915805412959</v>
      </c>
      <c r="R185" s="3">
        <f>CRI!H185*Planck!N185</f>
        <v>7.5980357444498922E-2</v>
      </c>
      <c r="S185" s="3">
        <f>CRI!I185*Planck!L185</f>
        <v>16.465636748816937</v>
      </c>
      <c r="T185" s="3">
        <f>CRI!I185*Planck!M185</f>
        <v>25.191435766824121</v>
      </c>
      <c r="U185" s="3">
        <f>CRI!I185*Planck!N185</f>
        <v>8.0223858859051048E-2</v>
      </c>
      <c r="V185" s="3">
        <f>CRI!J185*Planck!L185</f>
        <v>16.986942622717702</v>
      </c>
      <c r="W185" s="3">
        <f>CRI!J185*Planck!M185</f>
        <v>25.989002459055616</v>
      </c>
      <c r="X185" s="3">
        <f>CRI!J185*Planck!N185</f>
        <v>8.2763764815206323E-2</v>
      </c>
    </row>
    <row r="186" spans="1:24" x14ac:dyDescent="0.25">
      <c r="A186" s="3">
        <f>CRI!C186*Planck!L186</f>
        <v>18.217328369178198</v>
      </c>
      <c r="B186" s="3">
        <f>CRI!C186*Planck!M186</f>
        <v>27.06080345881184</v>
      </c>
      <c r="C186" s="3">
        <f>CRI!C186*Planck!N186</f>
        <v>8.0814183747931881E-2</v>
      </c>
      <c r="D186" s="3">
        <f>CRI!D186*Planck!L186</f>
        <v>19.918304859814224</v>
      </c>
      <c r="E186" s="3">
        <f>CRI!D186*Planck!M186</f>
        <v>29.587507131730124</v>
      </c>
      <c r="F186" s="3">
        <f>CRI!D186*Planck!N186</f>
        <v>8.8359912950340347E-2</v>
      </c>
      <c r="G186" s="3">
        <f>CRI!E186*Planck!L186</f>
        <v>23.898070465767976</v>
      </c>
      <c r="H186" s="3">
        <f>CRI!E186*Planck!M186</f>
        <v>35.499222213787021</v>
      </c>
      <c r="I186" s="3">
        <f>CRI!E186*Planck!N186</f>
        <v>0.10601461524452503</v>
      </c>
      <c r="J186" s="3">
        <f>CRI!F186*Planck!L186</f>
        <v>19.424891831996138</v>
      </c>
      <c r="K186" s="3">
        <f>CRI!F186*Planck!M186</f>
        <v>28.854570188440849</v>
      </c>
      <c r="L186" s="3">
        <f>CRI!F186*Planck!N186</f>
        <v>8.6171075471779116E-2</v>
      </c>
      <c r="M186" s="3">
        <f>CRI!G186*Planck!L186</f>
        <v>19.372953618541601</v>
      </c>
      <c r="N186" s="3">
        <f>CRI!G186*Planck!M186</f>
        <v>28.777418931252505</v>
      </c>
      <c r="O186" s="3">
        <f>CRI!G186*Planck!N186</f>
        <v>8.59406715266674E-2</v>
      </c>
      <c r="P186" s="3">
        <f>CRI!H186*Planck!L186</f>
        <v>15.776232336815045</v>
      </c>
      <c r="Q186" s="3">
        <f>CRI!H186*Planck!M186</f>
        <v>23.434694370959647</v>
      </c>
      <c r="R186" s="3">
        <f>CRI!H186*Planck!N186</f>
        <v>6.9985198327681561E-2</v>
      </c>
      <c r="S186" s="3">
        <f>CRI!I186*Planck!L186</f>
        <v>16.782535222496662</v>
      </c>
      <c r="T186" s="3">
        <f>CRI!I186*Planck!M186</f>
        <v>24.929499978983824</v>
      </c>
      <c r="U186" s="3">
        <f>CRI!I186*Planck!N186</f>
        <v>7.4449274764220918E-2</v>
      </c>
      <c r="V186" s="3">
        <f>CRI!J186*Planck!L186</f>
        <v>17.412286060632901</v>
      </c>
      <c r="W186" s="3">
        <f>CRI!J186*Planck!M186</f>
        <v>25.864958972392497</v>
      </c>
      <c r="X186" s="3">
        <f>CRI!J186*Planck!N186</f>
        <v>7.7242922598700386E-2</v>
      </c>
    </row>
    <row r="187" spans="1:24" x14ac:dyDescent="0.25">
      <c r="A187" s="3">
        <f>CRI!C187*Planck!L187</f>
        <v>18.751013558201731</v>
      </c>
      <c r="B187" s="3">
        <f>CRI!C187*Planck!M187</f>
        <v>27.048558178148898</v>
      </c>
      <c r="C187" s="3">
        <f>CRI!C187*Planck!N187</f>
        <v>7.6010124607961665E-2</v>
      </c>
      <c r="D187" s="3">
        <f>CRI!D187*Planck!L187</f>
        <v>20.473721517612489</v>
      </c>
      <c r="E187" s="3">
        <f>CRI!D187*Planck!M187</f>
        <v>29.533584724551272</v>
      </c>
      <c r="F187" s="3">
        <f>CRI!D187*Planck!N187</f>
        <v>8.2993386939435185E-2</v>
      </c>
      <c r="G187" s="3">
        <f>CRI!E187*Planck!L187</f>
        <v>24.184169430189513</v>
      </c>
      <c r="H187" s="3">
        <f>CRI!E187*Planck!M187</f>
        <v>34.885949593725613</v>
      </c>
      <c r="I187" s="3">
        <f>CRI!E187*Planck!N187</f>
        <v>9.8034259653378128E-2</v>
      </c>
      <c r="J187" s="3">
        <f>CRI!F187*Planck!L187</f>
        <v>19.612367537907112</v>
      </c>
      <c r="K187" s="3">
        <f>CRI!F187*Planck!M187</f>
        <v>28.291071451350085</v>
      </c>
      <c r="L187" s="3">
        <f>CRI!F187*Planck!N187</f>
        <v>7.9501755773698418E-2</v>
      </c>
      <c r="M187" s="3">
        <f>CRI!G187*Planck!L187</f>
        <v>19.612367537907112</v>
      </c>
      <c r="N187" s="3">
        <f>CRI!G187*Planck!M187</f>
        <v>28.291071451350085</v>
      </c>
      <c r="O187" s="3">
        <f>CRI!G187*Planck!N187</f>
        <v>7.9501755773698418E-2</v>
      </c>
      <c r="P187" s="3">
        <f>CRI!H187*Planck!L187</f>
        <v>15.968177623768964</v>
      </c>
      <c r="Q187" s="3">
        <f>CRI!H187*Planck!M187</f>
        <v>23.034284526268141</v>
      </c>
      <c r="R187" s="3">
        <f>CRI!H187*Planck!N187</f>
        <v>6.4729470072504458E-2</v>
      </c>
      <c r="S187" s="3">
        <f>CRI!I187*Planck!L187</f>
        <v>17.094563597229847</v>
      </c>
      <c r="T187" s="3">
        <f>CRI!I187*Planck!M187</f>
        <v>24.659109575838926</v>
      </c>
      <c r="U187" s="3">
        <f>CRI!I187*Planck!N187</f>
        <v>6.9295449289237143E-2</v>
      </c>
      <c r="V187" s="3">
        <f>CRI!J187*Planck!L187</f>
        <v>17.823401580057478</v>
      </c>
      <c r="W187" s="3">
        <f>CRI!J187*Planck!M187</f>
        <v>25.710466960855317</v>
      </c>
      <c r="X187" s="3">
        <f>CRI!J187*Planck!N187</f>
        <v>7.2249906429475944E-2</v>
      </c>
    </row>
    <row r="188" spans="1:24" x14ac:dyDescent="0.25">
      <c r="A188" s="3">
        <f>CRI!C188*Planck!L188</f>
        <v>19.300389932076584</v>
      </c>
      <c r="B188" s="3">
        <f>CRI!C188*Planck!M188</f>
        <v>27.041333740214746</v>
      </c>
      <c r="C188" s="3">
        <f>CRI!C188*Planck!N188</f>
        <v>7.1767196171338421E-2</v>
      </c>
      <c r="D188" s="3">
        <f>CRI!D188*Planck!L188</f>
        <v>21.050670391603134</v>
      </c>
      <c r="E188" s="3">
        <f>CRI!D188*Planck!M188</f>
        <v>29.493611554891082</v>
      </c>
      <c r="F188" s="3">
        <f>CRI!D188*Planck!N188</f>
        <v>7.8275495824131361E-2</v>
      </c>
      <c r="G188" s="3">
        <f>CRI!E188*Planck!L188</f>
        <v>24.456621556087235</v>
      </c>
      <c r="H188" s="3">
        <f>CRI!E188*Planck!M188</f>
        <v>34.265611626693683</v>
      </c>
      <c r="I188" s="3">
        <f>CRI!E188*Planck!N188</f>
        <v>9.0940295148485201E-2</v>
      </c>
      <c r="J188" s="3">
        <f>CRI!F188*Planck!L188</f>
        <v>19.786954384145737</v>
      </c>
      <c r="K188" s="3">
        <f>CRI!F188*Planck!M188</f>
        <v>27.723048036186544</v>
      </c>
      <c r="L188" s="3">
        <f>CRI!F188*Planck!N188</f>
        <v>7.3576453217674684E-2</v>
      </c>
      <c r="M188" s="3">
        <f>CRI!G188*Planck!L188</f>
        <v>19.841017101042315</v>
      </c>
      <c r="N188" s="3">
        <f>CRI!G188*Planck!M188</f>
        <v>27.798794069072301</v>
      </c>
      <c r="O188" s="3">
        <f>CRI!G188*Planck!N188</f>
        <v>7.3777481778378715E-2</v>
      </c>
      <c r="P188" s="3">
        <f>CRI!H188*Planck!L188</f>
        <v>16.178268031299488</v>
      </c>
      <c r="Q188" s="3">
        <f>CRI!H188*Planck!M188</f>
        <v>22.667000341062359</v>
      </c>
      <c r="R188" s="3">
        <f>CRI!H188*Planck!N188</f>
        <v>6.0157796790680736E-2</v>
      </c>
      <c r="S188" s="3">
        <f>CRI!I188*Planck!L188</f>
        <v>17.408194840696524</v>
      </c>
      <c r="T188" s="3">
        <f>CRI!I188*Planck!M188</f>
        <v>24.390222589213298</v>
      </c>
      <c r="U188" s="3">
        <f>CRI!I188*Planck!N188</f>
        <v>6.47311965466974E-2</v>
      </c>
      <c r="V188" s="3">
        <f>CRI!J188*Planck!L188</f>
        <v>18.225893433757193</v>
      </c>
      <c r="W188" s="3">
        <f>CRI!J188*Planck!M188</f>
        <v>25.535881336610352</v>
      </c>
      <c r="X188" s="3">
        <f>CRI!J188*Planck!N188</f>
        <v>6.7771753527345838E-2</v>
      </c>
    </row>
    <row r="189" spans="1:24" x14ac:dyDescent="0.25">
      <c r="A189" s="3">
        <f>CRI!C189*Planck!L189</f>
        <v>19.872217864996379</v>
      </c>
      <c r="B189" s="3">
        <f>CRI!C189*Planck!M189</f>
        <v>27.04774752370097</v>
      </c>
      <c r="C189" s="3">
        <f>CRI!C189*Planck!N189</f>
        <v>6.8056744888103551E-2</v>
      </c>
      <c r="D189" s="3">
        <f>CRI!D189*Planck!L189</f>
        <v>21.649352079613042</v>
      </c>
      <c r="E189" s="3">
        <f>CRI!D189*Planck!M189</f>
        <v>29.466575551817037</v>
      </c>
      <c r="F189" s="3">
        <f>CRI!D189*Planck!N189</f>
        <v>7.4142928659725993E-2</v>
      </c>
      <c r="G189" s="3">
        <f>CRI!E189*Planck!L189</f>
        <v>24.70767607686032</v>
      </c>
      <c r="H189" s="3">
        <f>CRI!E189*Planck!M189</f>
        <v>33.629209832760964</v>
      </c>
      <c r="I189" s="3">
        <f>CRI!E189*Planck!N189</f>
        <v>8.4616826313215751E-2</v>
      </c>
      <c r="J189" s="3">
        <f>CRI!F189*Planck!L189</f>
        <v>19.947987153216474</v>
      </c>
      <c r="K189" s="3">
        <f>CRI!F189*Planck!M189</f>
        <v>27.150875850481114</v>
      </c>
      <c r="L189" s="3">
        <f>CRI!F189*Planck!N189</f>
        <v>6.8316233343482816E-2</v>
      </c>
      <c r="M189" s="3">
        <f>CRI!G189*Planck!L189</f>
        <v>20.058197026991149</v>
      </c>
      <c r="N189" s="3">
        <f>CRI!G189*Planck!M189</f>
        <v>27.300880689434049</v>
      </c>
      <c r="O189" s="3">
        <f>CRI!G189*Planck!N189</f>
        <v>6.8693671096761721E-2</v>
      </c>
      <c r="P189" s="3">
        <f>CRI!H189*Planck!L189</f>
        <v>16.38683060687223</v>
      </c>
      <c r="Q189" s="3">
        <f>CRI!H189*Planck!M189</f>
        <v>22.303844491814424</v>
      </c>
      <c r="R189" s="3">
        <f>CRI!H189*Planck!N189</f>
        <v>5.6120275940658007E-2</v>
      </c>
      <c r="S189" s="3">
        <f>CRI!I189*Planck!L189</f>
        <v>17.716237209279267</v>
      </c>
      <c r="T189" s="3">
        <f>CRI!I189*Planck!M189</f>
        <v>24.113277861684193</v>
      </c>
      <c r="U189" s="3">
        <f>CRI!I189*Planck!N189</f>
        <v>6.0673118839584865E-2</v>
      </c>
      <c r="V189" s="3">
        <f>CRI!J189*Planck!L189</f>
        <v>18.625468667920348</v>
      </c>
      <c r="W189" s="3">
        <f>CRI!J189*Planck!M189</f>
        <v>25.350817783045898</v>
      </c>
      <c r="X189" s="3">
        <f>CRI!J189*Planck!N189</f>
        <v>6.3786980304135876E-2</v>
      </c>
    </row>
    <row r="190" spans="1:24" x14ac:dyDescent="0.25">
      <c r="A190" s="3">
        <f>CRI!C190*Planck!L190</f>
        <v>20.45265508921802</v>
      </c>
      <c r="B190" s="3">
        <f>CRI!C190*Planck!M190</f>
        <v>27.048109933418342</v>
      </c>
      <c r="C190" s="3">
        <f>CRI!C190*Planck!N190</f>
        <v>6.4807246346382907E-2</v>
      </c>
      <c r="D190" s="3">
        <f>CRI!D190*Planck!L190</f>
        <v>22.255856584219405</v>
      </c>
      <c r="E190" s="3">
        <f>CRI!D190*Planck!M190</f>
        <v>29.432797498731727</v>
      </c>
      <c r="F190" s="3">
        <f>CRI!D190*Planck!N190</f>
        <v>7.0520955543988531E-2</v>
      </c>
      <c r="G190" s="3">
        <f>CRI!E190*Planck!L190</f>
        <v>24.943117956147535</v>
      </c>
      <c r="H190" s="3">
        <f>CRI!E190*Planck!M190</f>
        <v>32.986631496844666</v>
      </c>
      <c r="I190" s="3">
        <f>CRI!E190*Planck!N190</f>
        <v>7.9035938511626491E-2</v>
      </c>
      <c r="J190" s="3">
        <f>CRI!F190*Planck!L190</f>
        <v>20.101837677739152</v>
      </c>
      <c r="K190" s="3">
        <f>CRI!F190*Planck!M190</f>
        <v>26.584162936275661</v>
      </c>
      <c r="L190" s="3">
        <f>CRI!F190*Planck!N190</f>
        <v>6.3695629770973247E-2</v>
      </c>
      <c r="M190" s="3">
        <f>CRI!G190*Planck!L190</f>
        <v>20.270230035249011</v>
      </c>
      <c r="N190" s="3">
        <f>CRI!G190*Planck!M190</f>
        <v>26.806857494904147</v>
      </c>
      <c r="O190" s="3">
        <f>CRI!G190*Planck!N190</f>
        <v>6.4229205727169877E-2</v>
      </c>
      <c r="P190" s="3">
        <f>CRI!H190*Planck!L190</f>
        <v>16.600679911180048</v>
      </c>
      <c r="Q190" s="3">
        <f>CRI!H190*Planck!M190</f>
        <v>21.9539719047917</v>
      </c>
      <c r="R190" s="3">
        <f>CRI!H190*Planck!N190</f>
        <v>5.2601696348384894E-2</v>
      </c>
      <c r="S190" s="3">
        <f>CRI!I190*Planck!L190</f>
        <v>18.017982253554674</v>
      </c>
      <c r="T190" s="3">
        <f>CRI!I190*Planck!M190</f>
        <v>23.828317773248131</v>
      </c>
      <c r="U190" s="3">
        <f>CRI!I190*Planck!N190</f>
        <v>5.7092627313039893E-2</v>
      </c>
      <c r="V190" s="3">
        <f>CRI!J190*Planck!L190</f>
        <v>19.014303702154663</v>
      </c>
      <c r="W190" s="3">
        <f>CRI!J190*Planck!M190</f>
        <v>25.14592724513335</v>
      </c>
      <c r="X190" s="3">
        <f>CRI!J190*Planck!N190</f>
        <v>6.0249618387203323E-2</v>
      </c>
    </row>
    <row r="191" spans="1:24" x14ac:dyDescent="0.25">
      <c r="A191" s="3">
        <f>CRI!C191*Planck!L191</f>
        <v>21.048223765711352</v>
      </c>
      <c r="B191" s="3">
        <f>CRI!C191*Planck!M191</f>
        <v>27.051011688689091</v>
      </c>
      <c r="C191" s="3">
        <f>CRI!C191*Planck!N191</f>
        <v>6.2022229309998206E-2</v>
      </c>
      <c r="D191" s="3">
        <f>CRI!D191*Planck!L191</f>
        <v>22.840929624277194</v>
      </c>
      <c r="E191" s="3">
        <f>CRI!D191*Planck!M191</f>
        <v>29.354983162683304</v>
      </c>
      <c r="F191" s="3">
        <f>CRI!D191*Planck!N191</f>
        <v>6.7304746974338053E-2</v>
      </c>
      <c r="G191" s="3">
        <f>CRI!E191*Planck!L191</f>
        <v>25.162162309671221</v>
      </c>
      <c r="H191" s="3">
        <f>CRI!E191*Planck!M191</f>
        <v>32.338213158890959</v>
      </c>
      <c r="I191" s="3">
        <f>CRI!E191*Planck!N191</f>
        <v>7.4144660284738262E-2</v>
      </c>
      <c r="J191" s="3">
        <f>CRI!F191*Planck!L191</f>
        <v>20.234006762219291</v>
      </c>
      <c r="K191" s="3">
        <f>CRI!F191*Planck!M191</f>
        <v>26.004586397711634</v>
      </c>
      <c r="L191" s="3">
        <f>CRI!F191*Planck!N191</f>
        <v>5.9622998179580895E-2</v>
      </c>
      <c r="M191" s="3">
        <f>CRI!G191*Planck!L191</f>
        <v>20.462558903550395</v>
      </c>
      <c r="N191" s="3">
        <f>CRI!G191*Planck!M191</f>
        <v>26.298319812722848</v>
      </c>
      <c r="O191" s="3">
        <f>CRI!G191*Planck!N191</f>
        <v>6.0296466567066449E-2</v>
      </c>
      <c r="P191" s="3">
        <f>CRI!H191*Planck!L191</f>
        <v>16.805724642252734</v>
      </c>
      <c r="Q191" s="3">
        <f>CRI!H191*Planck!M191</f>
        <v>21.598585172543409</v>
      </c>
      <c r="R191" s="3">
        <f>CRI!H191*Planck!N191</f>
        <v>4.9520972367297515E-2</v>
      </c>
      <c r="S191" s="3">
        <f>CRI!I191*Planck!L191</f>
        <v>18.312740324154699</v>
      </c>
      <c r="T191" s="3">
        <f>CRI!I191*Planck!M191</f>
        <v>23.535389877773611</v>
      </c>
      <c r="U191" s="3">
        <f>CRI!I191*Planck!N191</f>
        <v>5.396165454728042E-2</v>
      </c>
      <c r="V191" s="3">
        <f>CRI!J191*Planck!L191</f>
        <v>19.391220741060849</v>
      </c>
      <c r="W191" s="3">
        <f>CRI!J191*Planck!M191</f>
        <v>24.921444429857782</v>
      </c>
      <c r="X191" s="3">
        <f>CRI!J191*Planck!N191</f>
        <v>5.7139583500727904E-2</v>
      </c>
    </row>
    <row r="192" spans="1:24" x14ac:dyDescent="0.25">
      <c r="A192" s="3">
        <f>CRI!C192*Planck!L192</f>
        <v>21.651376786142521</v>
      </c>
      <c r="B192" s="3">
        <f>CRI!C192*Planck!M192</f>
        <v>27.046464637721662</v>
      </c>
      <c r="C192" s="3">
        <f>CRI!C192*Planck!N192</f>
        <v>5.9661319053797783E-2</v>
      </c>
      <c r="D192" s="3">
        <f>CRI!D192*Planck!L192</f>
        <v>23.395111829321785</v>
      </c>
      <c r="E192" s="3">
        <f>CRI!D192*Planck!M192</f>
        <v>29.224703400491194</v>
      </c>
      <c r="F192" s="3">
        <f>CRI!D192*Planck!N192</f>
        <v>6.4466257501083507E-2</v>
      </c>
      <c r="G192" s="3">
        <f>CRI!E192*Planck!L192</f>
        <v>25.356813752898454</v>
      </c>
      <c r="H192" s="3">
        <f>CRI!E192*Planck!M192</f>
        <v>31.675222008606912</v>
      </c>
      <c r="I192" s="3">
        <f>CRI!E192*Planck!N192</f>
        <v>6.9871813254279949E-2</v>
      </c>
      <c r="J192" s="3">
        <f>CRI!F192*Planck!L192</f>
        <v>20.343575503758075</v>
      </c>
      <c r="K192" s="3">
        <f>CRI!F192*Planck!M192</f>
        <v>25.412785565644519</v>
      </c>
      <c r="L192" s="3">
        <f>CRI!F192*Planck!N192</f>
        <v>5.6057615218333495E-2</v>
      </c>
      <c r="M192" s="3">
        <f>CRI!G192*Planck!L192</f>
        <v>20.634198010954613</v>
      </c>
      <c r="N192" s="3">
        <f>CRI!G192*Planck!M192</f>
        <v>25.775825359439434</v>
      </c>
      <c r="O192" s="3">
        <f>CRI!G192*Planck!N192</f>
        <v>5.6858438292881106E-2</v>
      </c>
      <c r="P192" s="3">
        <f>CRI!H192*Planck!L192</f>
        <v>17.00141667099782</v>
      </c>
      <c r="Q192" s="3">
        <f>CRI!H192*Planck!M192</f>
        <v>21.237827937002919</v>
      </c>
      <c r="R192" s="3">
        <f>CRI!H192*Planck!N192</f>
        <v>4.6848149861035845E-2</v>
      </c>
      <c r="S192" s="3">
        <f>CRI!I192*Planck!L192</f>
        <v>18.599840460578811</v>
      </c>
      <c r="T192" s="3">
        <f>CRI!I192*Planck!M192</f>
        <v>23.234546802874988</v>
      </c>
      <c r="U192" s="3">
        <f>CRI!I192*Planck!N192</f>
        <v>5.1252676771047764E-2</v>
      </c>
      <c r="V192" s="3">
        <f>CRI!J192*Planck!L192</f>
        <v>19.762330489364984</v>
      </c>
      <c r="W192" s="3">
        <f>CRI!J192*Planck!M192</f>
        <v>24.686705978054675</v>
      </c>
      <c r="X192" s="3">
        <f>CRI!J192*Planck!N192</f>
        <v>5.4455969069238247E-2</v>
      </c>
    </row>
    <row r="193" spans="1:24" x14ac:dyDescent="0.25">
      <c r="A193" s="3">
        <f>CRI!C193*Planck!L193</f>
        <v>22.344734983863102</v>
      </c>
      <c r="B193" s="3">
        <f>CRI!C193*Planck!M193</f>
        <v>27.135088493981279</v>
      </c>
      <c r="C193" s="3">
        <f>CRI!C193*Planck!N193</f>
        <v>5.7910349937158323E-2</v>
      </c>
      <c r="D193" s="3">
        <f>CRI!D193*Planck!L193</f>
        <v>23.982064702508247</v>
      </c>
      <c r="E193" s="3">
        <f>CRI!D193*Planck!M193</f>
        <v>29.123435495695425</v>
      </c>
      <c r="F193" s="3">
        <f>CRI!D193*Planck!N193</f>
        <v>6.2153780751519068E-2</v>
      </c>
      <c r="G193" s="3">
        <f>CRI!E193*Planck!L193</f>
        <v>25.611985689394814</v>
      </c>
      <c r="H193" s="3">
        <f>CRI!E193*Planck!M193</f>
        <v>31.102785452152947</v>
      </c>
      <c r="I193" s="3">
        <f>CRI!E193*Planck!N193</f>
        <v>6.6378010521470937E-2</v>
      </c>
      <c r="J193" s="3">
        <f>CRI!F193*Planck!L193</f>
        <v>20.492552044219281</v>
      </c>
      <c r="K193" s="3">
        <f>CRI!F193*Planck!M193</f>
        <v>24.885827179825007</v>
      </c>
      <c r="L193" s="3">
        <f>CRI!F193*Planck!N193</f>
        <v>5.3110088834940304E-2</v>
      </c>
      <c r="M193" s="3">
        <f>CRI!G193*Planck!L193</f>
        <v>20.848171168630891</v>
      </c>
      <c r="N193" s="3">
        <f>CRI!G193*Planck!M193</f>
        <v>25.317685352143009</v>
      </c>
      <c r="O193" s="3">
        <f>CRI!G193*Planck!N193</f>
        <v>5.4031738966566156E-2</v>
      </c>
      <c r="P193" s="3">
        <f>CRI!H193*Planck!L193</f>
        <v>17.225301338687572</v>
      </c>
      <c r="Q193" s="3">
        <f>CRI!H193*Planck!M193</f>
        <v>20.918130221653342</v>
      </c>
      <c r="R193" s="3">
        <f>CRI!H193*Planck!N193</f>
        <v>4.4642428250627697E-2</v>
      </c>
      <c r="S193" s="3">
        <f>CRI!I193*Planck!L193</f>
        <v>18.929309643159893</v>
      </c>
      <c r="T193" s="3">
        <f>CRI!I193*Planck!M193</f>
        <v>22.987450630677113</v>
      </c>
      <c r="U193" s="3">
        <f>CRI!I193*Planck!N193</f>
        <v>4.9058668464668283E-2</v>
      </c>
      <c r="V193" s="3">
        <f>CRI!J193*Planck!L193</f>
        <v>20.181385310359115</v>
      </c>
      <c r="W193" s="3">
        <f>CRI!J193*Planck!M193</f>
        <v>24.50795127904675</v>
      </c>
      <c r="X193" s="3">
        <f>CRI!J193*Planck!N193</f>
        <v>5.2303644969767665E-2</v>
      </c>
    </row>
    <row r="194" spans="1:24" x14ac:dyDescent="0.25">
      <c r="A194" s="3">
        <f>CRI!C194*Planck!L194</f>
        <v>23.064636639618978</v>
      </c>
      <c r="B194" s="3">
        <f>CRI!C194*Planck!M194</f>
        <v>27.233827187464893</v>
      </c>
      <c r="C194" s="3">
        <f>CRI!C194*Planck!N194</f>
        <v>5.6533817105671597E-2</v>
      </c>
      <c r="D194" s="3">
        <f>CRI!D194*Planck!L194</f>
        <v>24.551947087411101</v>
      </c>
      <c r="E194" s="3">
        <f>CRI!D194*Planck!M194</f>
        <v>28.98998560184479</v>
      </c>
      <c r="F194" s="3">
        <f>CRI!D194*Planck!N194</f>
        <v>6.0179369305284461E-2</v>
      </c>
      <c r="G194" s="3">
        <f>CRI!E194*Planck!L194</f>
        <v>25.842962755291573</v>
      </c>
      <c r="H194" s="3">
        <f>CRI!E194*Planck!M194</f>
        <v>30.514366763565413</v>
      </c>
      <c r="I194" s="3">
        <f>CRI!E194*Planck!N194</f>
        <v>6.3343782635912893E-2</v>
      </c>
      <c r="J194" s="3">
        <f>CRI!F194*Planck!L194</f>
        <v>20.626051489178085</v>
      </c>
      <c r="K194" s="3">
        <f>CRI!F194*Planck!M194</f>
        <v>24.354440548659277</v>
      </c>
      <c r="L194" s="3">
        <f>CRI!F194*Planck!N194</f>
        <v>5.0556591925595681E-2</v>
      </c>
      <c r="M194" s="3">
        <f>CRI!G194*Planck!L194</f>
        <v>21.048840245910871</v>
      </c>
      <c r="N194" s="3">
        <f>CRI!G194*Planck!M194</f>
        <v>24.853653092848486</v>
      </c>
      <c r="O194" s="3">
        <f>CRI!G194*Planck!N194</f>
        <v>5.1592891028023703E-2</v>
      </c>
      <c r="P194" s="3">
        <f>CRI!H194*Planck!L194</f>
        <v>17.424936616772701</v>
      </c>
      <c r="Q194" s="3">
        <f>CRI!H194*Planck!M194</f>
        <v>20.574688428369551</v>
      </c>
      <c r="R194" s="3">
        <f>CRI!H194*Planck!N194</f>
        <v>4.2710327292926363E-2</v>
      </c>
      <c r="S194" s="3">
        <f>CRI!I194*Planck!L194</f>
        <v>19.251988029796529</v>
      </c>
      <c r="T194" s="3">
        <f>CRI!I194*Planck!M194</f>
        <v>22.731999780044347</v>
      </c>
      <c r="U194" s="3">
        <f>CRI!I194*Planck!N194</f>
        <v>4.7188619842704609E-2</v>
      </c>
      <c r="V194" s="3">
        <f>CRI!J194*Planck!L194</f>
        <v>20.595852292268599</v>
      </c>
      <c r="W194" s="3">
        <f>CRI!J194*Planck!M194</f>
        <v>24.318782509788619</v>
      </c>
      <c r="X194" s="3">
        <f>CRI!J194*Planck!N194</f>
        <v>5.0482570561136531E-2</v>
      </c>
    </row>
    <row r="195" spans="1:24" x14ac:dyDescent="0.25">
      <c r="A195" s="3">
        <f>CRI!C195*Planck!L195</f>
        <v>23.796143648093118</v>
      </c>
      <c r="B195" s="3">
        <f>CRI!C195*Planck!M195</f>
        <v>27.324407922298008</v>
      </c>
      <c r="C195" s="3">
        <f>CRI!C195*Planck!N195</f>
        <v>5.5455035458416908E-2</v>
      </c>
      <c r="D195" s="3">
        <f>CRI!D195*Planck!L195</f>
        <v>25.103201619070767</v>
      </c>
      <c r="E195" s="3">
        <f>CRI!D195*Planck!M195</f>
        <v>28.825263930954119</v>
      </c>
      <c r="F195" s="3">
        <f>CRI!D195*Planck!N195</f>
        <v>5.8501030944016548E-2</v>
      </c>
      <c r="G195" s="3">
        <f>CRI!E195*Planck!L195</f>
        <v>26.048896503954595</v>
      </c>
      <c r="H195" s="3">
        <f>CRI!E195*Planck!M195</f>
        <v>29.911177396040596</v>
      </c>
      <c r="I195" s="3">
        <f>CRI!E195*Planck!N195</f>
        <v>6.0704898265950401E-2</v>
      </c>
      <c r="J195" s="3">
        <f>CRI!F195*Planck!L195</f>
        <v>20.743778857045307</v>
      </c>
      <c r="K195" s="3">
        <f>CRI!F195*Planck!M195</f>
        <v>23.819467713848148</v>
      </c>
      <c r="L195" s="3">
        <f>CRI!F195*Planck!N195</f>
        <v>4.834174011851658E-2</v>
      </c>
      <c r="M195" s="3">
        <f>CRI!G195*Planck!L195</f>
        <v>21.228159163937026</v>
      </c>
      <c r="N195" s="3">
        <f>CRI!G195*Planck!M195</f>
        <v>24.37566729352659</v>
      </c>
      <c r="O195" s="3">
        <f>CRI!G195*Planck!N195</f>
        <v>4.9470550210238808E-2</v>
      </c>
      <c r="P195" s="3">
        <f>CRI!H195*Planck!L195</f>
        <v>17.62221687929868</v>
      </c>
      <c r="Q195" s="3">
        <f>CRI!H195*Planck!M195</f>
        <v>20.235070422587086</v>
      </c>
      <c r="R195" s="3">
        <f>CRI!H195*Planck!N195</f>
        <v>4.1067186194084511E-2</v>
      </c>
      <c r="S195" s="3">
        <f>CRI!I195*Planck!L195</f>
        <v>19.567426683165422</v>
      </c>
      <c r="T195" s="3">
        <f>CRI!I195*Planck!M195</f>
        <v>22.468697306057649</v>
      </c>
      <c r="U195" s="3">
        <f>CRI!I195*Planck!N195</f>
        <v>4.5600344181476911E-2</v>
      </c>
      <c r="V195" s="3">
        <f>CRI!J195*Planck!L195</f>
        <v>20.997501874940969</v>
      </c>
      <c r="W195" s="3">
        <f>CRI!J195*Planck!M195</f>
        <v>24.110810350822572</v>
      </c>
      <c r="X195" s="3">
        <f>CRI!J195*Planck!N195</f>
        <v>4.8933021595132985E-2</v>
      </c>
    </row>
    <row r="196" spans="1:24" x14ac:dyDescent="0.25">
      <c r="A196" s="3">
        <f>CRI!C196*Planck!L196</f>
        <v>24.546634890110521</v>
      </c>
      <c r="B196" s="3">
        <f>CRI!C196*Planck!M196</f>
        <v>27.415453121021198</v>
      </c>
      <c r="C196" s="3">
        <f>CRI!C196*Planck!N196</f>
        <v>5.4653307699715624E-2</v>
      </c>
      <c r="D196" s="3">
        <f>CRI!D196*Planck!L196</f>
        <v>25.642117480042135</v>
      </c>
      <c r="E196" s="3">
        <f>CRI!D196*Planck!M196</f>
        <v>28.638967127059761</v>
      </c>
      <c r="F196" s="3">
        <f>CRI!D196*Planck!N196</f>
        <v>5.7092409732855627E-2</v>
      </c>
      <c r="G196" s="3">
        <f>CRI!E196*Planck!L196</f>
        <v>26.24463290450452</v>
      </c>
      <c r="H196" s="3">
        <f>CRI!E196*Planck!M196</f>
        <v>29.311899830380966</v>
      </c>
      <c r="I196" s="3">
        <f>CRI!E196*Planck!N196</f>
        <v>5.8433915851082624E-2</v>
      </c>
      <c r="J196" s="3">
        <f>CRI!F196*Planck!L196</f>
        <v>20.845468711270144</v>
      </c>
      <c r="K196" s="3">
        <f>CRI!F196*Planck!M196</f>
        <v>23.281723657762345</v>
      </c>
      <c r="L196" s="3">
        <f>CRI!F196*Planck!N196</f>
        <v>4.6412627259178336E-2</v>
      </c>
      <c r="M196" s="3">
        <f>CRI!G196*Planck!L196</f>
        <v>21.401034881878317</v>
      </c>
      <c r="N196" s="3">
        <f>CRI!G196*Planck!M196</f>
        <v>23.902220046539046</v>
      </c>
      <c r="O196" s="3">
        <f>CRI!G196*Planck!N196</f>
        <v>4.7649600433127909E-2</v>
      </c>
      <c r="P196" s="3">
        <f>CRI!H196*Planck!L196</f>
        <v>17.832891588958201</v>
      </c>
      <c r="Q196" s="3">
        <f>CRI!H196*Planck!M196</f>
        <v>19.917060141156298</v>
      </c>
      <c r="R196" s="3">
        <f>CRI!H196*Planck!N196</f>
        <v>3.9705096668043324E-2</v>
      </c>
      <c r="S196" s="3">
        <f>CRI!I196*Planck!L196</f>
        <v>19.883009007258792</v>
      </c>
      <c r="T196" s="3">
        <f>CRI!I196*Planck!M196</f>
        <v>22.206779209599894</v>
      </c>
      <c r="U196" s="3">
        <f>CRI!I196*Planck!N196</f>
        <v>4.4269701901491043E-2</v>
      </c>
      <c r="V196" s="3">
        <f>CRI!J196*Planck!L196</f>
        <v>21.401034881878317</v>
      </c>
      <c r="W196" s="3">
        <f>CRI!J196*Planck!M196</f>
        <v>23.902220046539046</v>
      </c>
      <c r="X196" s="3">
        <f>CRI!J196*Planck!N196</f>
        <v>4.7649600433127909E-2</v>
      </c>
    </row>
    <row r="197" spans="1:24" x14ac:dyDescent="0.25">
      <c r="A197" s="3">
        <f>CRI!C197*Planck!L197</f>
        <v>25.308066169024166</v>
      </c>
      <c r="B197" s="3">
        <f>CRI!C197*Planck!M197</f>
        <v>27.497927324777113</v>
      </c>
      <c r="C197" s="3">
        <f>CRI!C197*Planck!N197</f>
        <v>5.4070645821060526E-2</v>
      </c>
      <c r="D197" s="3">
        <f>CRI!D197*Planck!L197</f>
        <v>26.183502420153932</v>
      </c>
      <c r="E197" s="3">
        <f>CRI!D197*Planck!M197</f>
        <v>28.449113490099592</v>
      </c>
      <c r="F197" s="3">
        <f>CRI!D197*Planck!N197</f>
        <v>5.5941014072732435E-2</v>
      </c>
      <c r="G197" s="3">
        <f>CRI!E197*Planck!L197</f>
        <v>26.422257761371142</v>
      </c>
      <c r="H197" s="3">
        <f>CRI!E197*Planck!M197</f>
        <v>28.708527898823906</v>
      </c>
      <c r="I197" s="3">
        <f>CRI!E197*Planck!N197</f>
        <v>5.6451114505006589E-2</v>
      </c>
      <c r="J197" s="3">
        <f>CRI!F197*Planck!L197</f>
        <v>20.93088491337533</v>
      </c>
      <c r="K197" s="3">
        <f>CRI!F197*Planck!M197</f>
        <v>22.74199649816472</v>
      </c>
      <c r="L197" s="3">
        <f>CRI!F197*Planck!N197</f>
        <v>4.4718804562701005E-2</v>
      </c>
      <c r="M197" s="3">
        <f>CRI!G197*Planck!L197</f>
        <v>21.56756582328789</v>
      </c>
      <c r="N197" s="3">
        <f>CRI!G197*Planck!M197</f>
        <v>23.433768254762885</v>
      </c>
      <c r="O197" s="3">
        <f>CRI!G197*Planck!N197</f>
        <v>4.6079072382098754E-2</v>
      </c>
      <c r="P197" s="3">
        <f>CRI!H197*Planck!L197</f>
        <v>18.06582081876882</v>
      </c>
      <c r="Q197" s="3">
        <f>CRI!H197*Planck!M197</f>
        <v>19.629023593472972</v>
      </c>
      <c r="R197" s="3">
        <f>CRI!H197*Planck!N197</f>
        <v>3.8597599375411129E-2</v>
      </c>
      <c r="S197" s="3">
        <f>CRI!I197*Planck!L197</f>
        <v>20.214618889723702</v>
      </c>
      <c r="T197" s="3">
        <f>CRI!I197*Planck!M197</f>
        <v>21.963753271991781</v>
      </c>
      <c r="U197" s="3">
        <f>CRI!I197*Planck!N197</f>
        <v>4.3188503265878538E-2</v>
      </c>
      <c r="V197" s="3">
        <f>CRI!J197*Planck!L197</f>
        <v>21.8063211645051</v>
      </c>
      <c r="W197" s="3">
        <f>CRI!J197*Planck!M197</f>
        <v>23.6931826634872</v>
      </c>
      <c r="X197" s="3">
        <f>CRI!J197*Planck!N197</f>
        <v>4.6589172814372908E-2</v>
      </c>
    </row>
    <row r="198" spans="1:24" x14ac:dyDescent="0.25">
      <c r="A198" s="3">
        <f>CRI!C198*Planck!L198</f>
        <v>26.071850396444567</v>
      </c>
      <c r="B198" s="3">
        <f>CRI!C198*Planck!M198</f>
        <v>27.563165131776405</v>
      </c>
      <c r="C198" s="3">
        <f>CRI!C198*Planck!N198</f>
        <v>5.3675375375308615E-2</v>
      </c>
      <c r="D198" s="3">
        <f>CRI!D198*Planck!L198</f>
        <v>26.718995302344528</v>
      </c>
      <c r="E198" s="3">
        <f>CRI!D198*Planck!M198</f>
        <v>28.247326847737348</v>
      </c>
      <c r="F198" s="3">
        <f>CRI!D198*Planck!N198</f>
        <v>5.5007683792939611E-2</v>
      </c>
      <c r="G198" s="3">
        <f>CRI!E198*Planck!L198</f>
        <v>26.581477009840789</v>
      </c>
      <c r="H198" s="3">
        <f>CRI!E198*Planck!M198</f>
        <v>28.101942483095648</v>
      </c>
      <c r="I198" s="3">
        <f>CRI!E198*Planck!N198</f>
        <v>5.4724568254193029E-2</v>
      </c>
      <c r="J198" s="3">
        <f>CRI!F198*Planck!L198</f>
        <v>21.016030819101143</v>
      </c>
      <c r="K198" s="3">
        <f>CRI!F198*Planck!M198</f>
        <v>22.218151725831554</v>
      </c>
      <c r="L198" s="3">
        <f>CRI!F198*Planck!N198</f>
        <v>4.3266715862566488E-2</v>
      </c>
      <c r="M198" s="3">
        <f>CRI!G198*Planck!L198</f>
        <v>21.73597952691485</v>
      </c>
      <c r="N198" s="3">
        <f>CRI!G198*Planck!M198</f>
        <v>22.979281634838102</v>
      </c>
      <c r="O198" s="3">
        <f>CRI!G198*Planck!N198</f>
        <v>4.4748908977180965E-2</v>
      </c>
      <c r="P198" s="3">
        <f>CRI!H198*Planck!L198</f>
        <v>18.32229014829257</v>
      </c>
      <c r="Q198" s="3">
        <f>CRI!H198*Planck!M198</f>
        <v>19.37032858314414</v>
      </c>
      <c r="R198" s="3">
        <f>CRI!H198*Planck!N198</f>
        <v>3.7720982074177484E-2</v>
      </c>
      <c r="S198" s="3">
        <f>CRI!I198*Planck!L198</f>
        <v>20.546850762323675</v>
      </c>
      <c r="T198" s="3">
        <f>CRI!I198*Planck!M198</f>
        <v>21.722134481759873</v>
      </c>
      <c r="U198" s="3">
        <f>CRI!I198*Planck!N198</f>
        <v>4.2300792259784017E-2</v>
      </c>
      <c r="V198" s="3">
        <f>CRI!J198*Planck!L198</f>
        <v>22.213248895016068</v>
      </c>
      <c r="W198" s="3">
        <f>CRI!J198*Planck!M198</f>
        <v>23.483850900359297</v>
      </c>
      <c r="X198" s="3">
        <f>CRI!J198*Planck!N198</f>
        <v>4.5731486435183828E-2</v>
      </c>
    </row>
    <row r="199" spans="1:24" x14ac:dyDescent="0.25">
      <c r="A199" s="3">
        <f>CRI!C199*Planck!L199</f>
        <v>26.852846068712893</v>
      </c>
      <c r="B199" s="3">
        <f>CRI!C199*Planck!M199</f>
        <v>27.627771995921595</v>
      </c>
      <c r="C199" s="3">
        <f>CRI!C199*Planck!N199</f>
        <v>5.3448470221121674E-2</v>
      </c>
      <c r="D199" s="3">
        <f>CRI!D199*Planck!L199</f>
        <v>27.247257516478566</v>
      </c>
      <c r="E199" s="3">
        <f>CRI!D199*Planck!M199</f>
        <v>28.033565464649946</v>
      </c>
      <c r="F199" s="3">
        <f>CRI!D199*Planck!N199</f>
        <v>5.4233515071370711E-2</v>
      </c>
      <c r="G199" s="3">
        <f>CRI!E199*Planck!L199</f>
        <v>26.721375586124335</v>
      </c>
      <c r="H199" s="3">
        <f>CRI!E199*Planck!M199</f>
        <v>27.492507506345483</v>
      </c>
      <c r="I199" s="3">
        <f>CRI!E199*Planck!N199</f>
        <v>5.3186788604371996E-2</v>
      </c>
      <c r="J199" s="3">
        <f>CRI!F199*Planck!L199</f>
        <v>21.084578645139928</v>
      </c>
      <c r="K199" s="3">
        <f>CRI!F199*Planck!M199</f>
        <v>21.693042515769527</v>
      </c>
      <c r="L199" s="3">
        <f>CRI!F199*Planck!N199</f>
        <v>4.1967189286229563E-2</v>
      </c>
      <c r="M199" s="3">
        <f>CRI!G199*Planck!L199</f>
        <v>21.906269161318413</v>
      </c>
      <c r="N199" s="3">
        <f>CRI!G199*Planck!M199</f>
        <v>22.538445575620251</v>
      </c>
      <c r="O199" s="3">
        <f>CRI!G199*Planck!N199</f>
        <v>4.3602699390915052E-2</v>
      </c>
      <c r="P199" s="3">
        <f>CRI!H199*Planck!L199</f>
        <v>18.578422570795549</v>
      </c>
      <c r="Q199" s="3">
        <f>CRI!H199*Planck!M199</f>
        <v>19.114563183224828</v>
      </c>
      <c r="R199" s="3">
        <f>CRI!H199*Planck!N199</f>
        <v>3.6978883466938832E-2</v>
      </c>
      <c r="S199" s="3">
        <f>CRI!I199*Planck!L199</f>
        <v>20.87093911093352</v>
      </c>
      <c r="T199" s="3">
        <f>CRI!I199*Planck!M199</f>
        <v>21.473237720208342</v>
      </c>
      <c r="U199" s="3">
        <f>CRI!I199*Planck!N199</f>
        <v>4.1541956659011343E-2</v>
      </c>
      <c r="V199" s="3">
        <f>CRI!J199*Planck!L199</f>
        <v>22.621139910393694</v>
      </c>
      <c r="W199" s="3">
        <f>CRI!J199*Planck!M199</f>
        <v>23.273946237690378</v>
      </c>
      <c r="X199" s="3">
        <f>CRI!J199*Planck!N199</f>
        <v>4.5025593181991425E-2</v>
      </c>
    </row>
    <row r="200" spans="1:24" x14ac:dyDescent="0.25">
      <c r="A200" s="3">
        <f>CRI!C200*Planck!L200</f>
        <v>27.641446973509755</v>
      </c>
      <c r="B200" s="3">
        <f>CRI!C200*Planck!M200</f>
        <v>27.68224163570617</v>
      </c>
      <c r="C200" s="3">
        <f>CRI!C200*Planck!N200</f>
        <v>5.3272150450627796E-2</v>
      </c>
      <c r="D200" s="3">
        <f>CRI!D200*Planck!L200</f>
        <v>27.758218324635024</v>
      </c>
      <c r="E200" s="3">
        <f>CRI!D200*Planck!M200</f>
        <v>27.799185323968057</v>
      </c>
      <c r="F200" s="3">
        <f>CRI!D200*Planck!N200</f>
        <v>5.3497198762730631E-2</v>
      </c>
      <c r="G200" s="3">
        <f>CRI!E200*Planck!L200</f>
        <v>26.832388326427544</v>
      </c>
      <c r="H200" s="3">
        <f>CRI!E200*Planck!M200</f>
        <v>26.871988938463112</v>
      </c>
      <c r="I200" s="3">
        <f>CRI!E200*Planck!N200</f>
        <v>5.1712887145343882E-2</v>
      </c>
      <c r="J200" s="3">
        <f>CRI!F200*Planck!L200</f>
        <v>21.143955364468084</v>
      </c>
      <c r="K200" s="3">
        <f>CRI!F200*Planck!M200</f>
        <v>21.175160695991295</v>
      </c>
      <c r="L200" s="3">
        <f>CRI!F200*Planck!N200</f>
        <v>4.074981937004872E-2</v>
      </c>
      <c r="M200" s="3">
        <f>CRI!G200*Planck!L200</f>
        <v>22.053103741086243</v>
      </c>
      <c r="N200" s="3">
        <f>CRI!G200*Planck!M200</f>
        <v>22.085650840315971</v>
      </c>
      <c r="O200" s="3">
        <f>CRI!G200*Planck!N200</f>
        <v>4.2501981228563641E-2</v>
      </c>
      <c r="P200" s="3">
        <f>CRI!H200*Planck!L200</f>
        <v>18.833550774346719</v>
      </c>
      <c r="Q200" s="3">
        <f>CRI!H200*Planck!M200</f>
        <v>18.861346292524001</v>
      </c>
      <c r="R200" s="3">
        <f>CRI!H200*Planck!N200</f>
        <v>3.6297077766299812E-2</v>
      </c>
      <c r="S200" s="3">
        <f>CRI!I200*Planck!L200</f>
        <v>21.185659418441396</v>
      </c>
      <c r="T200" s="3">
        <f>CRI!I200*Planck!M200</f>
        <v>21.216926298941967</v>
      </c>
      <c r="U200" s="3">
        <f>CRI!I200*Planck!N200</f>
        <v>4.0830193767228309E-2</v>
      </c>
      <c r="V200" s="3">
        <f>CRI!J200*Planck!L200</f>
        <v>23.037319414856352</v>
      </c>
      <c r="W200" s="3">
        <f>CRI!J200*Planck!M200</f>
        <v>23.071319069951855</v>
      </c>
      <c r="X200" s="3">
        <f>CRI!J200*Planck!N200</f>
        <v>4.4398817002001802E-2</v>
      </c>
    </row>
    <row r="201" spans="1:24" x14ac:dyDescent="0.25">
      <c r="A201" s="3">
        <f>CRI!C201*Planck!L201</f>
        <v>28.444371659724808</v>
      </c>
      <c r="B201" s="3">
        <f>CRI!C201*Planck!M201</f>
        <v>27.733938629611163</v>
      </c>
      <c r="C201" s="3">
        <f>CRI!C201*Planck!N201</f>
        <v>5.3056436833327461E-2</v>
      </c>
      <c r="D201" s="3">
        <f>CRI!D201*Planck!L201</f>
        <v>28.258239542974675</v>
      </c>
      <c r="E201" s="3">
        <f>CRI!D201*Planck!M201</f>
        <v>27.552455390511987</v>
      </c>
      <c r="F201" s="3">
        <f>CRI!D201*Planck!N201</f>
        <v>5.2709250155655481E-2</v>
      </c>
      <c r="G201" s="3">
        <f>CRI!E201*Planck!L201</f>
        <v>26.929933073439638</v>
      </c>
      <c r="H201" s="3">
        <f>CRI!E201*Planck!M201</f>
        <v>26.257325002395106</v>
      </c>
      <c r="I201" s="3">
        <f>CRI!E201*Planck!N201</f>
        <v>5.0231599774087247E-2</v>
      </c>
      <c r="J201" s="3">
        <f>CRI!F201*Planck!L201</f>
        <v>21.176758555708268</v>
      </c>
      <c r="K201" s="3">
        <f>CRI!F201*Planck!M201</f>
        <v>20.647843066602245</v>
      </c>
      <c r="L201" s="3">
        <f>CRI!F201*Planck!N201</f>
        <v>3.9500375191498703E-2</v>
      </c>
      <c r="M201" s="3">
        <f>CRI!G201*Planck!L201</f>
        <v>22.192024647072625</v>
      </c>
      <c r="N201" s="3">
        <f>CRI!G201*Planck!M201</f>
        <v>21.637751643506864</v>
      </c>
      <c r="O201" s="3">
        <f>CRI!G201*Planck!N201</f>
        <v>4.1394120706073144E-2</v>
      </c>
      <c r="P201" s="3">
        <f>CRI!H201*Planck!L201</f>
        <v>19.07008141612722</v>
      </c>
      <c r="Q201" s="3">
        <f>CRI!H201*Planck!M201</f>
        <v>18.593782769525152</v>
      </c>
      <c r="R201" s="3">
        <f>CRI!H201*Planck!N201</f>
        <v>3.5570853248756716E-2</v>
      </c>
      <c r="S201" s="3">
        <f>CRI!I201*Planck!L201</f>
        <v>21.489798933878944</v>
      </c>
      <c r="T201" s="3">
        <f>CRI!I201*Planck!M201</f>
        <v>20.953064877814501</v>
      </c>
      <c r="U201" s="3">
        <f>CRI!I201*Planck!N201</f>
        <v>4.0084280058492489E-2</v>
      </c>
      <c r="V201" s="3">
        <f>CRI!J201*Planck!L201</f>
        <v>23.444186159755336</v>
      </c>
      <c r="W201" s="3">
        <f>CRI!J201*Planck!M201</f>
        <v>22.858638888355902</v>
      </c>
      <c r="X201" s="3">
        <f>CRI!J201*Planck!N201</f>
        <v>4.3729740174048307E-2</v>
      </c>
    </row>
    <row r="202" spans="1:24" x14ac:dyDescent="0.25">
      <c r="A202" s="3">
        <f>CRI!C202*Planck!L202</f>
        <v>29.242974085566594</v>
      </c>
      <c r="B202" s="3">
        <f>CRI!C202*Planck!M202</f>
        <v>27.765346998191575</v>
      </c>
      <c r="C202" s="3">
        <f>CRI!C202*Planck!N202</f>
        <v>5.2658448634900108E-2</v>
      </c>
      <c r="D202" s="3">
        <f>CRI!D202*Planck!L202</f>
        <v>28.728434952096215</v>
      </c>
      <c r="E202" s="3">
        <f>CRI!D202*Planck!M202</f>
        <v>27.276807168311368</v>
      </c>
      <c r="F202" s="3">
        <f>CRI!D202*Planck!N202</f>
        <v>5.1731907016690719E-2</v>
      </c>
      <c r="G202" s="3">
        <f>CRI!E202*Planck!L202</f>
        <v>27.013304507194945</v>
      </c>
      <c r="H202" s="3">
        <f>CRI!E202*Planck!M202</f>
        <v>25.648341068710689</v>
      </c>
      <c r="I202" s="3">
        <f>CRI!E202*Planck!N202</f>
        <v>4.8643434955992763E-2</v>
      </c>
      <c r="J202" s="3">
        <f>CRI!F202*Planck!L202</f>
        <v>21.181860994530641</v>
      </c>
      <c r="K202" s="3">
        <f>CRI!F202*Planck!M202</f>
        <v>20.111556330068382</v>
      </c>
      <c r="L202" s="3">
        <f>CRI!F202*Planck!N202</f>
        <v>3.814262994961972E-2</v>
      </c>
      <c r="M202" s="3">
        <f>CRI!G202*Planck!L202</f>
        <v>22.296695783716466</v>
      </c>
      <c r="N202" s="3">
        <f>CRI!G202*Planck!M202</f>
        <v>21.170059294808823</v>
      </c>
      <c r="O202" s="3">
        <f>CRI!G202*Planck!N202</f>
        <v>4.0150136789073393E-2</v>
      </c>
      <c r="P202" s="3">
        <f>CRI!H202*Planck!L202</f>
        <v>19.295217505139249</v>
      </c>
      <c r="Q202" s="3">
        <f>CRI!H202*Planck!M202</f>
        <v>18.320243620507636</v>
      </c>
      <c r="R202" s="3">
        <f>CRI!H202*Planck!N202</f>
        <v>3.4745310682851978E-2</v>
      </c>
      <c r="S202" s="3">
        <f>CRI!I202*Planck!L202</f>
        <v>21.782156650246083</v>
      </c>
      <c r="T202" s="3">
        <f>CRI!I202*Planck!M202</f>
        <v>20.68151946492862</v>
      </c>
      <c r="U202" s="3">
        <f>CRI!I202*Planck!N202</f>
        <v>3.9223595170864003E-2</v>
      </c>
      <c r="V202" s="3">
        <f>CRI!J202*Planck!L202</f>
        <v>23.840313184127606</v>
      </c>
      <c r="W202" s="3">
        <f>CRI!J202*Planck!M202</f>
        <v>22.635678784449436</v>
      </c>
      <c r="X202" s="3">
        <f>CRI!J202*Planck!N202</f>
        <v>4.2929761643701554E-2</v>
      </c>
    </row>
    <row r="203" spans="1:24" x14ac:dyDescent="0.25">
      <c r="A203" s="3">
        <f>CRI!C203*Planck!L203</f>
        <v>29.868377283518452</v>
      </c>
      <c r="B203" s="3">
        <f>CRI!C203*Planck!M203</f>
        <v>27.621720295500964</v>
      </c>
      <c r="C203" s="3">
        <f>CRI!C203*Planck!N203</f>
        <v>5.1723043431022943E-2</v>
      </c>
      <c r="D203" s="3">
        <f>CRI!D203*Planck!L203</f>
        <v>28.996496906167192</v>
      </c>
      <c r="E203" s="3">
        <f>CRI!D203*Planck!M203</f>
        <v>26.81542152386929</v>
      </c>
      <c r="F203" s="3">
        <f>CRI!D203*Planck!N203</f>
        <v>5.0213208926244528E-2</v>
      </c>
      <c r="G203" s="3">
        <f>CRI!E203*Planck!L203</f>
        <v>26.907436992117635</v>
      </c>
      <c r="H203" s="3">
        <f>CRI!E203*Planck!M203</f>
        <v>24.883497734415176</v>
      </c>
      <c r="I203" s="3">
        <f>CRI!E203*Planck!N203</f>
        <v>4.6595585657369515E-2</v>
      </c>
      <c r="J203" s="3">
        <f>CRI!F203*Planck!L203</f>
        <v>21.020086325250706</v>
      </c>
      <c r="K203" s="3">
        <f>CRI!F203*Planck!M203</f>
        <v>19.438985236862674</v>
      </c>
      <c r="L203" s="3">
        <f>CRI!F203*Planck!N203</f>
        <v>3.6400465535994471E-2</v>
      </c>
      <c r="M203" s="3">
        <f>CRI!G203*Planck!L203</f>
        <v>22.237265861948998</v>
      </c>
      <c r="N203" s="3">
        <f>CRI!G203*Planck!M203</f>
        <v>20.564610254685114</v>
      </c>
      <c r="O203" s="3">
        <f>CRI!G203*Planck!N203</f>
        <v>3.8508254300091069E-2</v>
      </c>
      <c r="P203" s="3">
        <f>CRI!H203*Planck!L203</f>
        <v>19.371282839368615</v>
      </c>
      <c r="Q203" s="3">
        <f>CRI!H203*Planck!M203</f>
        <v>17.914202411301783</v>
      </c>
      <c r="R203" s="3">
        <f>CRI!H203*Planck!N203</f>
        <v>3.3545233947750143E-2</v>
      </c>
      <c r="S203" s="3">
        <f>CRI!I203*Planck!L203</f>
        <v>21.952394055487698</v>
      </c>
      <c r="T203" s="3">
        <f>CRI!I203*Planck!M203</f>
        <v>20.301166101577735</v>
      </c>
      <c r="U203" s="3">
        <f>CRI!I203*Planck!N203</f>
        <v>3.8014942036153576E-2</v>
      </c>
      <c r="V203" s="3">
        <f>CRI!J203*Planck!L203</f>
        <v>24.084616364455634</v>
      </c>
      <c r="W203" s="3">
        <f>CRI!J203*Planck!M203</f>
        <v>22.273005671805695</v>
      </c>
      <c r="X203" s="3">
        <f>CRI!J203*Planck!N203</f>
        <v>4.1707309587443363E-2</v>
      </c>
    </row>
    <row r="204" spans="1:24" x14ac:dyDescent="0.25">
      <c r="A204" s="3">
        <f>CRI!C204*Planck!L204</f>
        <v>30.502244092056504</v>
      </c>
      <c r="B204" s="3">
        <f>CRI!C204*Planck!M204</f>
        <v>27.480277982907118</v>
      </c>
      <c r="C204" s="3">
        <f>CRI!C204*Planck!N204</f>
        <v>5.0612846455417394E-2</v>
      </c>
      <c r="D204" s="3">
        <f>CRI!D204*Planck!L204</f>
        <v>29.2432559356807</v>
      </c>
      <c r="E204" s="3">
        <f>CRI!D204*Planck!M204</f>
        <v>26.346022273393444</v>
      </c>
      <c r="F204" s="3">
        <f>CRI!D204*Planck!N204</f>
        <v>4.8523787891217134E-2</v>
      </c>
      <c r="G204" s="3">
        <f>CRI!E204*Planck!L204</f>
        <v>26.777375684572235</v>
      </c>
      <c r="H204" s="3">
        <f>CRI!E204*Planck!M204</f>
        <v>24.124445573380459</v>
      </c>
      <c r="I204" s="3">
        <f>CRI!E204*Planck!N204</f>
        <v>4.443211456547317E-2</v>
      </c>
      <c r="J204" s="3">
        <f>CRI!F204*Planck!L204</f>
        <v>20.821059303373612</v>
      </c>
      <c r="K204" s="3">
        <f>CRI!F204*Planck!M204</f>
        <v>18.758242699405429</v>
      </c>
      <c r="L204" s="3">
        <f>CRI!F204*Planck!N204</f>
        <v>3.454870646173952E-2</v>
      </c>
      <c r="M204" s="3">
        <f>CRI!G204*Planck!L204</f>
        <v>22.140826198333073</v>
      </c>
      <c r="N204" s="3">
        <f>CRI!G204*Planck!M204</f>
        <v>19.947255581102517</v>
      </c>
      <c r="O204" s="3">
        <f>CRI!G204*Planck!N204</f>
        <v>3.6738616129039101E-2</v>
      </c>
      <c r="P204" s="3">
        <f>CRI!H204*Planck!L204</f>
        <v>19.423148315949444</v>
      </c>
      <c r="Q204" s="3">
        <f>CRI!H204*Planck!M204</f>
        <v>17.498827739186797</v>
      </c>
      <c r="R204" s="3">
        <f>CRI!H204*Planck!N204</f>
        <v>3.2229131090455089E-2</v>
      </c>
      <c r="S204" s="3">
        <f>CRI!I204*Planck!L204</f>
        <v>22.149508875273597</v>
      </c>
      <c r="T204" s="3">
        <f>CRI!I204*Planck!M204</f>
        <v>19.95507803427158</v>
      </c>
      <c r="U204" s="3">
        <f>CRI!I204*Planck!N204</f>
        <v>3.6753023429481863E-2</v>
      </c>
      <c r="V204" s="3">
        <f>CRI!J204*Planck!L204</f>
        <v>24.320178110404289</v>
      </c>
      <c r="W204" s="3">
        <f>CRI!J204*Planck!M204</f>
        <v>21.910691326536533</v>
      </c>
      <c r="X204" s="3">
        <f>CRI!J204*Planck!N204</f>
        <v>4.0354848540171968E-2</v>
      </c>
    </row>
    <row r="205" spans="1:24" x14ac:dyDescent="0.25">
      <c r="A205" s="3">
        <f>CRI!C205*Planck!L205</f>
        <v>31.126297978134204</v>
      </c>
      <c r="B205" s="3">
        <f>CRI!C205*Planck!M205</f>
        <v>27.325248977908476</v>
      </c>
      <c r="C205" s="3">
        <f>CRI!C205*Planck!N205</f>
        <v>4.931840191762471E-2</v>
      </c>
      <c r="D205" s="3">
        <f>CRI!D205*Planck!L205</f>
        <v>29.468323036770173</v>
      </c>
      <c r="E205" s="3">
        <f>CRI!D205*Planck!M205</f>
        <v>25.86974090226995</v>
      </c>
      <c r="F205" s="3">
        <f>CRI!D205*Planck!N205</f>
        <v>4.669140545999962E-2</v>
      </c>
      <c r="G205" s="3">
        <f>CRI!E205*Planck!L205</f>
        <v>26.63231326864749</v>
      </c>
      <c r="H205" s="3">
        <f>CRI!E205*Planck!M205</f>
        <v>23.380056036046163</v>
      </c>
      <c r="I205" s="3">
        <f>CRI!E205*Planck!N205</f>
        <v>4.219785888774618E-2</v>
      </c>
      <c r="J205" s="3">
        <f>CRI!F205*Planck!L205</f>
        <v>20.602520192423565</v>
      </c>
      <c r="K205" s="3">
        <f>CRI!F205*Planck!M205</f>
        <v>18.086602982013432</v>
      </c>
      <c r="L205" s="3">
        <f>CRI!F205*Planck!N205</f>
        <v>3.2643887560278084E-2</v>
      </c>
      <c r="M205" s="3">
        <f>CRI!G205*Planck!L205</f>
        <v>22.024888168435865</v>
      </c>
      <c r="N205" s="3">
        <f>CRI!G205*Planck!M205</f>
        <v>19.3352756995349</v>
      </c>
      <c r="O205" s="3">
        <f>CRI!G205*Planck!N205</f>
        <v>3.4897573994977504E-2</v>
      </c>
      <c r="P205" s="3">
        <f>CRI!H205*Planck!L205</f>
        <v>19.459390101272575</v>
      </c>
      <c r="Q205" s="3">
        <f>CRI!H205*Planck!M205</f>
        <v>17.083068466704766</v>
      </c>
      <c r="R205" s="3">
        <f>CRI!H205*Planck!N205</f>
        <v>3.0832642634231314E-2</v>
      </c>
      <c r="S205" s="3">
        <f>CRI!I205*Planck!L205</f>
        <v>22.365209340610583</v>
      </c>
      <c r="T205" s="3">
        <f>CRI!I205*Planck!M205</f>
        <v>19.634037883481753</v>
      </c>
      <c r="U205" s="3">
        <f>CRI!I205*Planck!N205</f>
        <v>3.5436799583647913E-2</v>
      </c>
      <c r="V205" s="3">
        <f>CRI!J205*Planck!L205</f>
        <v>24.53802913218766</v>
      </c>
      <c r="W205" s="3">
        <f>CRI!J205*Planck!M205</f>
        <v>21.541519519450134</v>
      </c>
      <c r="X205" s="3">
        <f>CRI!J205*Planck!N205</f>
        <v>3.8879547572851329E-2</v>
      </c>
    </row>
    <row r="206" spans="1:24" x14ac:dyDescent="0.25">
      <c r="A206" s="3">
        <f>CRI!C206*Planck!L206</f>
        <v>31.721851779994051</v>
      </c>
      <c r="B206" s="3">
        <f>CRI!C206*Planck!M206</f>
        <v>27.142189298290269</v>
      </c>
      <c r="C206" s="3">
        <f>CRI!C206*Planck!N206</f>
        <v>4.78355163218444E-2</v>
      </c>
      <c r="D206" s="3">
        <f>CRI!D206*Planck!L206</f>
        <v>29.653797354557973</v>
      </c>
      <c r="E206" s="3">
        <f>CRI!D206*Planck!M206</f>
        <v>25.372698504258086</v>
      </c>
      <c r="F206" s="3">
        <f>CRI!D206*Planck!N206</f>
        <v>4.4716957799204822E-2</v>
      </c>
      <c r="G206" s="3">
        <f>CRI!E206*Planck!L206</f>
        <v>26.464086291597248</v>
      </c>
      <c r="H206" s="3">
        <f>CRI!E206*Planck!M206</f>
        <v>22.643483889733872</v>
      </c>
      <c r="I206" s="3">
        <f>CRI!E206*Planck!N206</f>
        <v>3.9906977704964118E-2</v>
      </c>
      <c r="J206" s="3">
        <f>CRI!F206*Planck!L206</f>
        <v>20.365078325056952</v>
      </c>
      <c r="K206" s="3">
        <f>CRI!F206*Planck!M206</f>
        <v>17.424985615808449</v>
      </c>
      <c r="L206" s="3">
        <f>CRI!F206*Planck!N206</f>
        <v>3.0709872909382981E-2</v>
      </c>
      <c r="M206" s="3">
        <f>CRI!G206*Planck!L206</f>
        <v>21.889830316692027</v>
      </c>
      <c r="N206" s="3">
        <f>CRI!G206*Planck!M206</f>
        <v>18.729610184289804</v>
      </c>
      <c r="O206" s="3">
        <f>CRI!G206*Planck!N206</f>
        <v>3.3009149108278263E-2</v>
      </c>
      <c r="P206" s="3">
        <f>CRI!H206*Planck!L206</f>
        <v>19.488784076990818</v>
      </c>
      <c r="Q206" s="3">
        <f>CRI!H206*Planck!M206</f>
        <v>16.67520138104905</v>
      </c>
      <c r="R206" s="3">
        <f>CRI!H206*Planck!N206</f>
        <v>2.93884498065696E-2</v>
      </c>
      <c r="S206" s="3">
        <f>CRI!I206*Planck!L206</f>
        <v>22.573339830183613</v>
      </c>
      <c r="T206" s="3">
        <f>CRI!I206*Planck!M206</f>
        <v>19.314441887402136</v>
      </c>
      <c r="U206" s="3">
        <f>CRI!I206*Planck!N206</f>
        <v>3.4039859128472703E-2</v>
      </c>
      <c r="V206" s="3">
        <f>CRI!J206*Planck!L206</f>
        <v>24.755312507868283</v>
      </c>
      <c r="W206" s="3">
        <f>CRI!J206*Planck!M206</f>
        <v>21.18140463195304</v>
      </c>
      <c r="X206" s="3">
        <f>CRI!J206*Planck!N206</f>
        <v>3.733020265447802E-2</v>
      </c>
    </row>
    <row r="207" spans="1:24" x14ac:dyDescent="0.25">
      <c r="A207" s="3">
        <f>CRI!C207*Planck!L207</f>
        <v>32.2699434876832</v>
      </c>
      <c r="B207" s="3">
        <f>CRI!C207*Planck!M207</f>
        <v>26.918000070504597</v>
      </c>
      <c r="C207" s="3">
        <f>CRI!C207*Planck!N207</f>
        <v>4.6165870511707008E-2</v>
      </c>
      <c r="D207" s="3">
        <f>CRI!D207*Planck!L207</f>
        <v>29.807931450475767</v>
      </c>
      <c r="E207" s="3">
        <f>CRI!D207*Planck!M207</f>
        <v>24.8643106918285</v>
      </c>
      <c r="F207" s="3">
        <f>CRI!D207*Planck!N207</f>
        <v>4.2643678756045439E-2</v>
      </c>
      <c r="G207" s="3">
        <f>CRI!E207*Planck!L207</f>
        <v>26.290771397322281</v>
      </c>
      <c r="H207" s="3">
        <f>CRI!E207*Planck!M207</f>
        <v>21.930468722291209</v>
      </c>
      <c r="I207" s="3">
        <f>CRI!E207*Planck!N207</f>
        <v>3.7611976247957479E-2</v>
      </c>
      <c r="J207" s="3">
        <f>CRI!F207*Planck!L207</f>
        <v>20.135741304303689</v>
      </c>
      <c r="K207" s="3">
        <f>CRI!F207*Planck!M207</f>
        <v>16.796245275600963</v>
      </c>
      <c r="L207" s="3">
        <f>CRI!F207*Planck!N207</f>
        <v>2.8806496858803557E-2</v>
      </c>
      <c r="M207" s="3">
        <f>CRI!G207*Planck!L207</f>
        <v>21.718463328222754</v>
      </c>
      <c r="N207" s="3">
        <f>CRI!G207*Planck!M207</f>
        <v>18.116474161892739</v>
      </c>
      <c r="O207" s="3">
        <f>CRI!G207*Planck!N207</f>
        <v>3.1070762987443136E-2</v>
      </c>
      <c r="P207" s="3">
        <f>CRI!H207*Planck!L207</f>
        <v>19.520238295001828</v>
      </c>
      <c r="Q207" s="3">
        <f>CRI!H207*Planck!M207</f>
        <v>16.282822930931935</v>
      </c>
      <c r="R207" s="3">
        <f>CRI!H207*Planck!N207</f>
        <v>2.7925948919888165E-2</v>
      </c>
      <c r="S207" s="3">
        <f>CRI!I207*Planck!L207</f>
        <v>22.773611344168799</v>
      </c>
      <c r="T207" s="3">
        <f>CRI!I207*Planck!M207</f>
        <v>18.996626752753926</v>
      </c>
      <c r="U207" s="3">
        <f>CRI!I207*Planck!N207</f>
        <v>3.2580273739869527E-2</v>
      </c>
      <c r="V207" s="3">
        <f>CRI!J207*Planck!L207</f>
        <v>24.971836377389725</v>
      </c>
      <c r="W207" s="3">
        <f>CRI!J207*Planck!M207</f>
        <v>20.830277983714726</v>
      </c>
      <c r="X207" s="3">
        <f>CRI!J207*Planck!N207</f>
        <v>3.5725087807424491E-2</v>
      </c>
    </row>
    <row r="208" spans="1:24" x14ac:dyDescent="0.25">
      <c r="A208" s="3">
        <f>CRI!C208*Planck!L208</f>
        <v>32.78611189235346</v>
      </c>
      <c r="B208" s="3">
        <f>CRI!C208*Planck!M208</f>
        <v>26.669166283169105</v>
      </c>
      <c r="C208" s="3">
        <f>CRI!C208*Planck!N208</f>
        <v>4.4294270934220607E-2</v>
      </c>
      <c r="D208" s="3">
        <f>CRI!D208*Planck!L208</f>
        <v>29.929779476886257</v>
      </c>
      <c r="E208" s="3">
        <f>CRI!D208*Planck!M208</f>
        <v>24.345743353417348</v>
      </c>
      <c r="F208" s="3">
        <f>CRI!D208*Planck!N208</f>
        <v>4.04353454750414E-2</v>
      </c>
      <c r="G208" s="3">
        <f>CRI!E208*Planck!L208</f>
        <v>26.103704574686361</v>
      </c>
      <c r="H208" s="3">
        <f>CRI!E208*Planck!M208</f>
        <v>21.233503996898012</v>
      </c>
      <c r="I208" s="3">
        <f>CRI!E208*Planck!N208</f>
        <v>3.5266291001943319E-2</v>
      </c>
      <c r="J208" s="3">
        <f>CRI!F208*Planck!L208</f>
        <v>19.906168500385615</v>
      </c>
      <c r="K208" s="3">
        <f>CRI!F208*Planck!M208</f>
        <v>16.19224992401071</v>
      </c>
      <c r="L208" s="3">
        <f>CRI!F208*Planck!N208</f>
        <v>2.689337557662547E-2</v>
      </c>
      <c r="M208" s="3">
        <f>CRI!G208*Planck!L208</f>
        <v>21.519467364677276</v>
      </c>
      <c r="N208" s="3">
        <f>CRI!G208*Planck!M208</f>
        <v>17.504553615814945</v>
      </c>
      <c r="O208" s="3">
        <f>CRI!G208*Planck!N208</f>
        <v>2.9072953845235953E-2</v>
      </c>
      <c r="P208" s="3">
        <f>CRI!H208*Planck!L208</f>
        <v>19.544719028057976</v>
      </c>
      <c r="Q208" s="3">
        <f>CRI!H208*Planck!M208</f>
        <v>15.898236528579162</v>
      </c>
      <c r="R208" s="3">
        <f>CRI!H208*Planck!N208</f>
        <v>2.6405054762346621E-2</v>
      </c>
      <c r="S208" s="3">
        <f>CRI!I208*Planck!L208</f>
        <v>22.974081094776313</v>
      </c>
      <c r="T208" s="3">
        <f>CRI!I208*Planck!M208</f>
        <v>18.687778255966304</v>
      </c>
      <c r="U208" s="3">
        <f>CRI!I208*Planck!N208</f>
        <v>3.1038147366114252E-2</v>
      </c>
      <c r="V208" s="3">
        <f>CRI!J208*Planck!L208</f>
        <v>25.186857132684548</v>
      </c>
      <c r="W208" s="3">
        <f>CRI!J208*Planck!M208</f>
        <v>20.487713920681401</v>
      </c>
      <c r="X208" s="3">
        <f>CRI!J208*Planck!N208</f>
        <v>3.402762357060185E-2</v>
      </c>
    </row>
    <row r="209" spans="1:24" x14ac:dyDescent="0.25">
      <c r="A209" s="3">
        <f>CRI!C209*Planck!L209</f>
        <v>33.260066934968215</v>
      </c>
      <c r="B209" s="3">
        <f>CRI!C209*Planck!M209</f>
        <v>26.389867513140391</v>
      </c>
      <c r="C209" s="3">
        <f>CRI!C209*Planck!N209</f>
        <v>4.2259352427224811E-2</v>
      </c>
      <c r="D209" s="3">
        <f>CRI!D209*Planck!L209</f>
        <v>30.036507606433062</v>
      </c>
      <c r="E209" s="3">
        <f>CRI!D209*Planck!M209</f>
        <v>23.832166599094656</v>
      </c>
      <c r="F209" s="3">
        <f>CRI!D209*Planck!N209</f>
        <v>3.8163584069302064E-2</v>
      </c>
      <c r="G209" s="3">
        <f>CRI!E209*Planck!L209</f>
        <v>25.894454661000218</v>
      </c>
      <c r="H209" s="3">
        <f>CRI!E209*Planck!M209</f>
        <v>20.54569610954</v>
      </c>
      <c r="I209" s="3">
        <f>CRI!E209*Planck!N209</f>
        <v>3.2900802261450653E-2</v>
      </c>
      <c r="J209" s="3">
        <f>CRI!F209*Planck!L209</f>
        <v>19.68579107754757</v>
      </c>
      <c r="K209" s="3">
        <f>CRI!F209*Planck!M209</f>
        <v>15.619494075090262</v>
      </c>
      <c r="L209" s="3">
        <f>CRI!F209*Planck!N209</f>
        <v>2.5012240191259718E-2</v>
      </c>
      <c r="M209" s="3">
        <f>CRI!G209*Planck!L209</f>
        <v>21.284323237725282</v>
      </c>
      <c r="N209" s="3">
        <f>CRI!G209*Planck!M209</f>
        <v>16.887833432466369</v>
      </c>
      <c r="O209" s="3">
        <f>CRI!G209*Planck!N209</f>
        <v>2.7043292445462504E-2</v>
      </c>
      <c r="P209" s="3">
        <f>CRI!H209*Planck!L209</f>
        <v>19.562147706042115</v>
      </c>
      <c r="Q209" s="3">
        <f>CRI!H209*Planck!M209</f>
        <v>15.52139047838714</v>
      </c>
      <c r="R209" s="3">
        <f>CRI!H209*Planck!N209</f>
        <v>2.4855142226846243E-2</v>
      </c>
      <c r="S209" s="3">
        <f>CRI!I209*Planck!L209</f>
        <v>23.200795496059879</v>
      </c>
      <c r="T209" s="3">
        <f>CRI!I209*Planck!M209</f>
        <v>18.408439181364791</v>
      </c>
      <c r="U209" s="3">
        <f>CRI!I209*Planck!N209</f>
        <v>2.9478310893871366E-2</v>
      </c>
      <c r="V209" s="3">
        <f>CRI!J209*Planck!L209</f>
        <v>25.399881174978386</v>
      </c>
      <c r="W209" s="3">
        <f>CRI!J209*Planck!M209</f>
        <v>20.153281722727503</v>
      </c>
      <c r="X209" s="3">
        <f>CRI!J209*Planck!N209</f>
        <v>3.2272410403796747E-2</v>
      </c>
    </row>
    <row r="210" spans="1:24" x14ac:dyDescent="0.25">
      <c r="A210" s="3">
        <f>CRI!C210*Planck!L210</f>
        <v>33.708910543271685</v>
      </c>
      <c r="B210" s="3">
        <f>CRI!C210*Planck!M210</f>
        <v>26.095940027025843</v>
      </c>
      <c r="C210" s="3">
        <f>CRI!C210*Planck!N210</f>
        <v>4.0253366307599341E-2</v>
      </c>
      <c r="D210" s="3">
        <f>CRI!D210*Planck!L210</f>
        <v>30.110818072484491</v>
      </c>
      <c r="E210" s="3">
        <f>CRI!D210*Planck!M210</f>
        <v>23.310456787844227</v>
      </c>
      <c r="F210" s="3">
        <f>CRI!D210*Planck!N210</f>
        <v>3.5956717976313501E-2</v>
      </c>
      <c r="G210" s="3">
        <f>CRI!E210*Planck!L210</f>
        <v>25.672876007778907</v>
      </c>
      <c r="H210" s="3">
        <f>CRI!E210*Planck!M210</f>
        <v>19.874799328214806</v>
      </c>
      <c r="I210" s="3">
        <f>CRI!E210*Planck!N210</f>
        <v>3.0657166471877391E-2</v>
      </c>
      <c r="J210" s="3">
        <f>CRI!F210*Planck!L210</f>
        <v>19.440307968700353</v>
      </c>
      <c r="K210" s="3">
        <f>CRI!F210*Planck!M210</f>
        <v>15.049822218575882</v>
      </c>
      <c r="L210" s="3">
        <f>CRI!F210*Planck!N210</f>
        <v>2.3214569239551786E-2</v>
      </c>
      <c r="M210" s="3">
        <f>CRI!G210*Planck!L210</f>
        <v>21.031601936124662</v>
      </c>
      <c r="N210" s="3">
        <f>CRI!G210*Planck!M210</f>
        <v>16.281731267845394</v>
      </c>
      <c r="O210" s="3">
        <f>CRI!G210*Planck!N210</f>
        <v>2.5114806830783855E-2</v>
      </c>
      <c r="P210" s="3">
        <f>CRI!H210*Planck!L210</f>
        <v>19.572915799319045</v>
      </c>
      <c r="Q210" s="3">
        <f>CRI!H210*Planck!M210</f>
        <v>15.152481306015009</v>
      </c>
      <c r="R210" s="3">
        <f>CRI!H210*Planck!N210</f>
        <v>2.3372922372154457E-2</v>
      </c>
      <c r="S210" s="3">
        <f>CRI!I210*Planck!L210</f>
        <v>23.427383409302379</v>
      </c>
      <c r="T210" s="3">
        <f>CRI!I210*Planck!M210</f>
        <v>18.136438780912272</v>
      </c>
      <c r="U210" s="3">
        <f>CRI!I210*Planck!N210</f>
        <v>2.7975720093138805E-2</v>
      </c>
      <c r="V210" s="3">
        <f>CRI!J210*Planck!L210</f>
        <v>25.619832875531429</v>
      </c>
      <c r="W210" s="3">
        <f>CRI!J210*Planck!M210</f>
        <v>19.833735693239156</v>
      </c>
      <c r="X210" s="3">
        <f>CRI!J210*Planck!N210</f>
        <v>3.0593825218836322E-2</v>
      </c>
    </row>
    <row r="211" spans="1:24" x14ac:dyDescent="0.25">
      <c r="A211" s="3">
        <f>CRI!C211*Planck!L211</f>
        <v>34.105657287326203</v>
      </c>
      <c r="B211" s="3">
        <f>CRI!C211*Planck!M211</f>
        <v>25.768528173434078</v>
      </c>
      <c r="C211" s="3">
        <f>CRI!C211*Planck!N211</f>
        <v>3.8416096131307705E-2</v>
      </c>
      <c r="D211" s="3">
        <f>CRI!D211*Planck!L211</f>
        <v>30.144201631448023</v>
      </c>
      <c r="E211" s="3">
        <f>CRI!D211*Planck!M211</f>
        <v>22.775450490857342</v>
      </c>
      <c r="F211" s="3">
        <f>CRI!D211*Planck!N211</f>
        <v>3.3953972442734758E-2</v>
      </c>
      <c r="G211" s="3">
        <f>CRI!E211*Planck!L211</f>
        <v>25.439973040092685</v>
      </c>
      <c r="H211" s="3">
        <f>CRI!E211*Planck!M211</f>
        <v>19.221170742797472</v>
      </c>
      <c r="I211" s="3">
        <f>CRI!E211*Planck!N211</f>
        <v>2.8655200562554387E-2</v>
      </c>
      <c r="J211" s="3">
        <f>CRI!F211*Planck!L211</f>
        <v>19.188300833159932</v>
      </c>
      <c r="K211" s="3">
        <f>CRI!F211*Planck!M211</f>
        <v>14.49772002498106</v>
      </c>
      <c r="L211" s="3">
        <f>CRI!F211*Planck!N211</f>
        <v>2.1613411616525205E-2</v>
      </c>
      <c r="M211" s="3">
        <f>CRI!G211*Planck!L211</f>
        <v>20.762272053575817</v>
      </c>
      <c r="N211" s="3">
        <f>CRI!G211*Planck!M211</f>
        <v>15.686933925647709</v>
      </c>
      <c r="O211" s="3">
        <f>CRI!G211*Planck!N211</f>
        <v>2.3386308974931422E-2</v>
      </c>
      <c r="P211" s="3">
        <f>CRI!H211*Planck!L211</f>
        <v>19.559687300898513</v>
      </c>
      <c r="Q211" s="3">
        <f>CRI!H211*Planck!M211</f>
        <v>14.77832105772263</v>
      </c>
      <c r="R211" s="3">
        <f>CRI!H211*Planck!N211</f>
        <v>2.2031735712328918E-2</v>
      </c>
      <c r="S211" s="3">
        <f>CRI!I211*Planck!L211</f>
        <v>23.653780980969042</v>
      </c>
      <c r="T211" s="3">
        <f>CRI!I211*Planck!M211</f>
        <v>17.871613394849927</v>
      </c>
      <c r="U211" s="3">
        <f>CRI!I211*Planck!N211</f>
        <v>2.6643260863688907E-2</v>
      </c>
      <c r="V211" s="3">
        <f>CRI!J211*Planck!L211</f>
        <v>25.846729647615891</v>
      </c>
      <c r="W211" s="3">
        <f>CRI!J211*Planck!M211</f>
        <v>19.528495683419187</v>
      </c>
      <c r="X211" s="3">
        <f>CRI!J211*Planck!N211</f>
        <v>2.9113365048434644E-2</v>
      </c>
    </row>
    <row r="212" spans="1:24" x14ac:dyDescent="0.25">
      <c r="A212" s="3">
        <f>CRI!C212*Planck!L212</f>
        <v>34.467593320992449</v>
      </c>
      <c r="B212" s="3">
        <f>CRI!C212*Planck!M212</f>
        <v>25.423334448008653</v>
      </c>
      <c r="C212" s="3">
        <f>CRI!C212*Planck!N212</f>
        <v>3.6942758114675726E-2</v>
      </c>
      <c r="D212" s="3">
        <f>CRI!D212*Planck!L212</f>
        <v>30.137049544765194</v>
      </c>
      <c r="E212" s="3">
        <f>CRI!D212*Planck!M212</f>
        <v>22.229120632746028</v>
      </c>
      <c r="F212" s="3">
        <f>CRI!D212*Planck!N212</f>
        <v>3.2301232095139548E-2</v>
      </c>
      <c r="G212" s="3">
        <f>CRI!E212*Planck!L212</f>
        <v>25.187856657648325</v>
      </c>
      <c r="H212" s="3">
        <f>CRI!E212*Planck!M212</f>
        <v>18.578590558160169</v>
      </c>
      <c r="I212" s="3">
        <f>CRI!E212*Planck!N212</f>
        <v>2.6996630929955336E-2</v>
      </c>
      <c r="J212" s="3">
        <f>CRI!F212*Planck!L212</f>
        <v>18.912987104339443</v>
      </c>
      <c r="K212" s="3">
        <f>CRI!F212*Planck!M212</f>
        <v>13.950239927881672</v>
      </c>
      <c r="L212" s="3">
        <f>CRI!F212*Planck!N212</f>
        <v>2.0271154452668218E-2</v>
      </c>
      <c r="M212" s="3">
        <f>CRI!G212*Planck!L212</f>
        <v>20.503799103769868</v>
      </c>
      <c r="N212" s="3">
        <f>CRI!G212*Planck!M212</f>
        <v>15.12362459471284</v>
      </c>
      <c r="O212" s="3">
        <f>CRI!G212*Planck!N212</f>
        <v>2.1976204827191714E-2</v>
      </c>
      <c r="P212" s="3">
        <f>CRI!H212*Planck!L212</f>
        <v>19.531636215229053</v>
      </c>
      <c r="Q212" s="3">
        <f>CRI!H212*Planck!M212</f>
        <v>14.406556187204904</v>
      </c>
      <c r="R212" s="3">
        <f>CRI!H212*Planck!N212</f>
        <v>2.0934229598316246E-2</v>
      </c>
      <c r="S212" s="3">
        <f>CRI!I212*Planck!L212</f>
        <v>23.862179991456312</v>
      </c>
      <c r="T212" s="3">
        <f>CRI!I212*Planck!M212</f>
        <v>17.600770002467531</v>
      </c>
      <c r="U212" s="3">
        <f>CRI!I212*Planck!N212</f>
        <v>2.5575755617852428E-2</v>
      </c>
      <c r="V212" s="3">
        <f>CRI!J212*Planck!L212</f>
        <v>26.071641101776336</v>
      </c>
      <c r="W212" s="3">
        <f>CRI!J212*Planck!M212</f>
        <v>19.23047092862193</v>
      </c>
      <c r="X212" s="3">
        <f>CRI!J212*Planck!N212</f>
        <v>2.7943881138023943E-2</v>
      </c>
    </row>
    <row r="213" spans="1:24" x14ac:dyDescent="0.25">
      <c r="A213" s="3">
        <f>CRI!C213*Planck!L213</f>
        <v>35.078284145375548</v>
      </c>
      <c r="B213" s="3">
        <f>CRI!C213*Planck!M213</f>
        <v>25.266086113658805</v>
      </c>
      <c r="C213" s="3">
        <f>CRI!C213*Planck!N213</f>
        <v>3.6259475225820882E-2</v>
      </c>
      <c r="D213" s="3">
        <f>CRI!D213*Planck!L213</f>
        <v>30.351928174506629</v>
      </c>
      <c r="E213" s="3">
        <f>CRI!D213*Planck!M213</f>
        <v>21.861799961323655</v>
      </c>
      <c r="F213" s="3">
        <f>CRI!D213*Planck!N213</f>
        <v>3.1373968667863288E-2</v>
      </c>
      <c r="G213" s="3">
        <f>CRI!E213*Planck!L213</f>
        <v>25.118223257612229</v>
      </c>
      <c r="H213" s="3">
        <f>CRI!E213*Planck!M213</f>
        <v>18.092081962127669</v>
      </c>
      <c r="I213" s="3">
        <f>CRI!E213*Planck!N213</f>
        <v>2.596402920255431E-2</v>
      </c>
      <c r="J213" s="3">
        <f>CRI!F213*Planck!L213</f>
        <v>18.763010144240461</v>
      </c>
      <c r="K213" s="3">
        <f>CRI!F213*Planck!M213</f>
        <v>13.514567248818258</v>
      </c>
      <c r="L213" s="3">
        <f>CRI!F213*Planck!N213</f>
        <v>1.9394816994679119E-2</v>
      </c>
      <c r="M213" s="3">
        <f>CRI!G213*Planck!L213</f>
        <v>20.418569862849914</v>
      </c>
      <c r="N213" s="3">
        <f>CRI!G213*Planck!M213</f>
        <v>14.707029064890458</v>
      </c>
      <c r="O213" s="3">
        <f>CRI!G213*Planck!N213</f>
        <v>2.1106124376562573E-2</v>
      </c>
      <c r="P213" s="3">
        <f>CRI!H213*Planck!L213</f>
        <v>19.653096014460598</v>
      </c>
      <c r="Q213" s="3">
        <f>CRI!H213*Planck!M213</f>
        <v>14.155675752082882</v>
      </c>
      <c r="R213" s="3">
        <f>CRI!H213*Planck!N213</f>
        <v>2.0314874726874526E-2</v>
      </c>
      <c r="S213" s="3">
        <f>CRI!I213*Planck!L213</f>
        <v>24.2548399634987</v>
      </c>
      <c r="T213" s="3">
        <f>CRI!I213*Planck!M213</f>
        <v>17.470206713960984</v>
      </c>
      <c r="U213" s="3">
        <f>CRI!I213*Planck!N213</f>
        <v>2.5071573202324768E-2</v>
      </c>
      <c r="V213" s="3">
        <f>CRI!J213*Planck!L213</f>
        <v>26.542360649964451</v>
      </c>
      <c r="W213" s="3">
        <f>CRI!J213*Planck!M213</f>
        <v>19.117855567351068</v>
      </c>
      <c r="X213" s="3">
        <f>CRI!J213*Planck!N213</f>
        <v>2.7436121574066958E-2</v>
      </c>
    </row>
    <row r="214" spans="1:24" x14ac:dyDescent="0.25">
      <c r="A214" s="3">
        <f>CRI!C214*Planck!L214</f>
        <v>35.661717616381814</v>
      </c>
      <c r="B214" s="3">
        <f>CRI!C214*Planck!M214</f>
        <v>25.091058673904023</v>
      </c>
      <c r="C214" s="3">
        <f>CRI!C214*Planck!N214</f>
        <v>3.5949961350710845E-2</v>
      </c>
      <c r="D214" s="3">
        <f>CRI!D214*Planck!L214</f>
        <v>30.546711145908564</v>
      </c>
      <c r="E214" s="3">
        <f>CRI!D214*Planck!M214</f>
        <v>21.492215543334016</v>
      </c>
      <c r="F214" s="3">
        <f>CRI!D214*Planck!N214</f>
        <v>3.0793611707089674E-2</v>
      </c>
      <c r="G214" s="3">
        <f>CRI!E214*Planck!L214</f>
        <v>25.028595584067016</v>
      </c>
      <c r="H214" s="3">
        <f>CRI!E214*Planck!M214</f>
        <v>17.609750800022063</v>
      </c>
      <c r="I214" s="3">
        <f>CRI!E214*Planck!N214</f>
        <v>2.5230894753550889E-2</v>
      </c>
      <c r="J214" s="3">
        <f>CRI!F214*Planck!L214</f>
        <v>18.587808101982482</v>
      </c>
      <c r="K214" s="3">
        <f>CRI!F214*Planck!M214</f>
        <v>13.078107698656328</v>
      </c>
      <c r="L214" s="3">
        <f>CRI!F214*Planck!N214</f>
        <v>1.8738048179534037E-2</v>
      </c>
      <c r="M214" s="3">
        <f>CRI!G214*Planck!L214</f>
        <v>20.325656184770242</v>
      </c>
      <c r="N214" s="3">
        <f>CRI!G214*Planck!M214</f>
        <v>14.300831984699379</v>
      </c>
      <c r="O214" s="3">
        <f>CRI!G214*Planck!N214</f>
        <v>2.0489942804512159E-2</v>
      </c>
      <c r="P214" s="3">
        <f>CRI!H214*Planck!L214</f>
        <v>19.752345477046447</v>
      </c>
      <c r="Q214" s="3">
        <f>CRI!H214*Planck!M214</f>
        <v>13.89745902435528</v>
      </c>
      <c r="R214" s="3">
        <f>CRI!H214*Planck!N214</f>
        <v>1.9911998185962676E-2</v>
      </c>
      <c r="S214" s="3">
        <f>CRI!I214*Planck!L214</f>
        <v>24.652360432123274</v>
      </c>
      <c r="T214" s="3">
        <f>CRI!I214*Planck!M214</f>
        <v>17.345037294796249</v>
      </c>
      <c r="U214" s="3">
        <f>CRI!I214*Planck!N214</f>
        <v>2.4851618597627793E-2</v>
      </c>
      <c r="V214" s="3">
        <f>CRI!J214*Planck!L214</f>
        <v>27.053099020716672</v>
      </c>
      <c r="W214" s="3">
        <f>CRI!J214*Planck!M214</f>
        <v>19.034161566237163</v>
      </c>
      <c r="X214" s="3">
        <f>CRI!J214*Planck!N214</f>
        <v>2.7271761687803753E-2</v>
      </c>
    </row>
    <row r="215" spans="1:24" x14ac:dyDescent="0.25">
      <c r="A215" s="3">
        <f>CRI!C215*Planck!L215</f>
        <v>36.203816517059458</v>
      </c>
      <c r="B215" s="3">
        <f>CRI!C215*Planck!M215</f>
        <v>24.892262159251512</v>
      </c>
      <c r="C215" s="3">
        <f>CRI!C215*Planck!N215</f>
        <v>3.5803191389766474E-2</v>
      </c>
      <c r="D215" s="3">
        <f>CRI!D215*Planck!L215</f>
        <v>30.717843822635675</v>
      </c>
      <c r="E215" s="3">
        <f>CRI!D215*Planck!M215</f>
        <v>21.120331914169611</v>
      </c>
      <c r="F215" s="3">
        <f>CRI!D215*Planck!N215</f>
        <v>3.0377925513586389E-2</v>
      </c>
      <c r="G215" s="3">
        <f>CRI!E215*Planck!L215</f>
        <v>24.925593506519913</v>
      </c>
      <c r="H215" s="3">
        <f>CRI!E215*Planck!M215</f>
        <v>17.137817714518274</v>
      </c>
      <c r="I215" s="3">
        <f>CRI!E215*Planck!N215</f>
        <v>2.4649771230525964E-2</v>
      </c>
      <c r="J215" s="3">
        <f>CRI!F215*Planck!L215</f>
        <v>18.394673632205876</v>
      </c>
      <c r="K215" s="3">
        <f>CRI!F215*Planck!M215</f>
        <v>12.647424565611244</v>
      </c>
      <c r="L215" s="3">
        <f>CRI!F215*Planck!N215</f>
        <v>1.8191121377930615E-2</v>
      </c>
      <c r="M215" s="3">
        <f>CRI!G215*Planck!L215</f>
        <v>20.223331197013806</v>
      </c>
      <c r="N215" s="3">
        <f>CRI!G215*Planck!M215</f>
        <v>13.904734647305213</v>
      </c>
      <c r="O215" s="3">
        <f>CRI!G215*Planck!N215</f>
        <v>1.9999543336657315E-2</v>
      </c>
      <c r="P215" s="3">
        <f>CRI!H215*Planck!L215</f>
        <v>19.844988252570786</v>
      </c>
      <c r="Q215" s="3">
        <f>CRI!H215*Planck!M215</f>
        <v>13.644601526954737</v>
      </c>
      <c r="R215" s="3">
        <f>CRI!H215*Planck!N215</f>
        <v>1.962538706933455E-2</v>
      </c>
      <c r="S215" s="3">
        <f>CRI!I215*Planck!L215</f>
        <v>25.042699655990372</v>
      </c>
      <c r="T215" s="3">
        <f>CRI!I215*Planck!M215</f>
        <v>17.21833510891247</v>
      </c>
      <c r="U215" s="3">
        <f>CRI!I215*Planck!N215</f>
        <v>2.4765581503744916E-2</v>
      </c>
      <c r="V215" s="3">
        <f>CRI!J215*Planck!L215</f>
        <v>27.592010448308816</v>
      </c>
      <c r="W215" s="3">
        <f>CRI!J215*Planck!M215</f>
        <v>18.971136848416869</v>
      </c>
      <c r="X215" s="3">
        <f>CRI!J215*Planck!N215</f>
        <v>2.7286682066895926E-2</v>
      </c>
    </row>
    <row r="216" spans="1:24" x14ac:dyDescent="0.25">
      <c r="A216" s="3">
        <f>CRI!C216*Planck!L216</f>
        <v>36.699264610567688</v>
      </c>
      <c r="B216" s="3">
        <f>CRI!C216*Planck!M216</f>
        <v>24.67023542364856</v>
      </c>
      <c r="C216" s="3">
        <f>CRI!C216*Planck!N216</f>
        <v>3.5609002185353442E-2</v>
      </c>
      <c r="D216" s="3">
        <f>CRI!D216*Planck!L216</f>
        <v>30.861773692240646</v>
      </c>
      <c r="E216" s="3">
        <f>CRI!D216*Planck!M216</f>
        <v>20.74611659547265</v>
      </c>
      <c r="F216" s="3">
        <f>CRI!D216*Planck!N216</f>
        <v>2.9944931554144325E-2</v>
      </c>
      <c r="G216" s="3">
        <f>CRI!E216*Planck!L216</f>
        <v>24.816124183027519</v>
      </c>
      <c r="H216" s="3">
        <f>CRI!E216*Planck!M216</f>
        <v>16.682067948617593</v>
      </c>
      <c r="I216" s="3">
        <f>CRI!E216*Planck!N216</f>
        <v>2.4078886311279687E-2</v>
      </c>
      <c r="J216" s="3">
        <f>CRI!F216*Planck!L216</f>
        <v>18.191250768740087</v>
      </c>
      <c r="K216" s="3">
        <f>CRI!F216*Planck!M216</f>
        <v>12.228649371524932</v>
      </c>
      <c r="L216" s="3">
        <f>CRI!F216*Planck!N216</f>
        <v>1.7650824757721433E-2</v>
      </c>
      <c r="M216" s="3">
        <f>CRI!G216*Planck!L216</f>
        <v>20.109929954298742</v>
      </c>
      <c r="N216" s="3">
        <f>CRI!G216*Planck!M216</f>
        <v>13.518437265437015</v>
      </c>
      <c r="O216" s="3">
        <f>CRI!G216*Planck!N216</f>
        <v>1.9512503786894043E-2</v>
      </c>
      <c r="P216" s="3">
        <f>CRI!H216*Planck!L216</f>
        <v>19.919872110446232</v>
      </c>
      <c r="Q216" s="3">
        <f>CRI!H216*Planck!M216</f>
        <v>13.390675257077799</v>
      </c>
      <c r="R216" s="3">
        <f>CRI!H216*Planck!N216</f>
        <v>1.9328092184947698E-2</v>
      </c>
      <c r="S216" s="3">
        <f>CRI!I216*Planck!L216</f>
        <v>25.422499208652187</v>
      </c>
      <c r="T216" s="3">
        <f>CRI!I216*Planck!M216</f>
        <v>17.089689594335091</v>
      </c>
      <c r="U216" s="3">
        <f>CRI!I216*Planck!N216</f>
        <v>2.4667247136537066E-2</v>
      </c>
      <c r="V216" s="3">
        <f>CRI!J216*Planck!L216</f>
        <v>28.146661637204808</v>
      </c>
      <c r="W216" s="3">
        <f>CRI!J216*Planck!M216</f>
        <v>18.920945047483851</v>
      </c>
      <c r="X216" s="3">
        <f>CRI!J216*Planck!N216</f>
        <v>2.731048009776799E-2</v>
      </c>
    </row>
    <row r="217" spans="1:24" x14ac:dyDescent="0.25">
      <c r="A217" s="3">
        <f>CRI!C217*Planck!L217</f>
        <v>37.151773319301306</v>
      </c>
      <c r="B217" s="3">
        <f>CRI!C217*Planck!M217</f>
        <v>24.431501163606018</v>
      </c>
      <c r="C217" s="3">
        <f>CRI!C217*Planck!N217</f>
        <v>3.515829783221474E-2</v>
      </c>
      <c r="D217" s="3">
        <f>CRI!D217*Planck!L217</f>
        <v>30.974950371349017</v>
      </c>
      <c r="E217" s="3">
        <f>CRI!D217*Planck!M217</f>
        <v>20.369540089950252</v>
      </c>
      <c r="F217" s="3">
        <f>CRI!D217*Planck!N217</f>
        <v>2.9312908461577573E-2</v>
      </c>
      <c r="G217" s="3">
        <f>CRI!E217*Planck!L217</f>
        <v>24.707291791809187</v>
      </c>
      <c r="H217" s="3">
        <f>CRI!E217*Planck!M217</f>
        <v>16.247844294623075</v>
      </c>
      <c r="I217" s="3">
        <f>CRI!E217*Planck!N217</f>
        <v>2.3381557482548679E-2</v>
      </c>
      <c r="J217" s="3">
        <f>CRI!F217*Planck!L217</f>
        <v>17.985455054331688</v>
      </c>
      <c r="K217" s="3">
        <f>CRI!F217*Planck!M217</f>
        <v>11.827474890938856</v>
      </c>
      <c r="L217" s="3">
        <f>CRI!F217*Planck!N217</f>
        <v>1.702039846156117E-2</v>
      </c>
      <c r="M217" s="3">
        <f>CRI!G217*Planck!L217</f>
        <v>19.983838949257429</v>
      </c>
      <c r="N217" s="3">
        <f>CRI!G217*Planck!M217</f>
        <v>13.141638767709839</v>
      </c>
      <c r="O217" s="3">
        <f>CRI!G217*Planck!N217</f>
        <v>1.8911553846179079E-2</v>
      </c>
      <c r="P217" s="3">
        <f>CRI!H217*Planck!L217</f>
        <v>19.983838949257429</v>
      </c>
      <c r="Q217" s="3">
        <f>CRI!H217*Planck!M217</f>
        <v>13.141638767709839</v>
      </c>
      <c r="R217" s="3">
        <f>CRI!H217*Planck!N217</f>
        <v>1.8911553846179079E-2</v>
      </c>
      <c r="S217" s="3">
        <f>CRI!I217*Planck!L217</f>
        <v>25.797319370859586</v>
      </c>
      <c r="T217" s="3">
        <f>CRI!I217*Planck!M217</f>
        <v>16.964660954679971</v>
      </c>
      <c r="U217" s="3">
        <f>CRI!I217*Planck!N217</f>
        <v>2.4413096783249353E-2</v>
      </c>
      <c r="V217" s="3">
        <f>CRI!J217*Planck!L217</f>
        <v>28.704059581660673</v>
      </c>
      <c r="W217" s="3">
        <f>CRI!J217*Planck!M217</f>
        <v>18.876172048165042</v>
      </c>
      <c r="X217" s="3">
        <f>CRI!J217*Planck!N217</f>
        <v>2.7163868251784493E-2</v>
      </c>
    </row>
    <row r="218" spans="1:24" x14ac:dyDescent="0.25">
      <c r="A218" s="3">
        <f>CRI!C218*Planck!L218</f>
        <v>37.547915063303144</v>
      </c>
      <c r="B218" s="3">
        <f>CRI!C218*Planck!M218</f>
        <v>24.170639678936425</v>
      </c>
      <c r="C218" s="3">
        <f>CRI!C218*Planck!N218</f>
        <v>3.4318366323617074E-2</v>
      </c>
      <c r="D218" s="3">
        <f>CRI!D218*Planck!L218</f>
        <v>31.063773534059429</v>
      </c>
      <c r="E218" s="3">
        <f>CRI!D218*Planck!M218</f>
        <v>19.9966170130614</v>
      </c>
      <c r="F218" s="3">
        <f>CRI!D218*Planck!N218</f>
        <v>2.8391934884758146E-2</v>
      </c>
      <c r="G218" s="3">
        <f>CRI!E218*Planck!L218</f>
        <v>24.597845885515834</v>
      </c>
      <c r="H218" s="3">
        <f>CRI!E218*Planck!M218</f>
        <v>15.834319129955684</v>
      </c>
      <c r="I218" s="3">
        <f>CRI!E218*Planck!N218</f>
        <v>2.2482150725221854E-2</v>
      </c>
      <c r="J218" s="3">
        <f>CRI!F218*Planck!L218</f>
        <v>17.776747563319848</v>
      </c>
      <c r="K218" s="3">
        <f>CRI!F218*Planck!M218</f>
        <v>11.443387982848389</v>
      </c>
      <c r="L218" s="3">
        <f>CRI!F218*Planck!N218</f>
        <v>1.6247744618894135E-2</v>
      </c>
      <c r="M218" s="3">
        <f>CRI!G218*Planck!L218</f>
        <v>19.844023022783787</v>
      </c>
      <c r="N218" s="3">
        <f>CRI!G218*Planck!M218</f>
        <v>12.774150827165286</v>
      </c>
      <c r="O218" s="3">
        <f>CRI!G218*Planck!N218</f>
        <v>1.8137210822013486E-2</v>
      </c>
      <c r="P218" s="3">
        <f>CRI!H218*Planck!L218</f>
        <v>20.035268770135072</v>
      </c>
      <c r="Q218" s="3">
        <f>CRI!H218*Planck!M218</f>
        <v>12.897261046243059</v>
      </c>
      <c r="R218" s="3">
        <f>CRI!H218*Planck!N218</f>
        <v>1.8312007254901178E-2</v>
      </c>
      <c r="S218" s="3">
        <f>CRI!I218*Planck!L218</f>
        <v>26.164239625726395</v>
      </c>
      <c r="T218" s="3">
        <f>CRI!I218*Planck!M218</f>
        <v>16.842650448116505</v>
      </c>
      <c r="U218" s="3">
        <f>CRI!I218*Planck!N218</f>
        <v>2.3913816746968675E-2</v>
      </c>
      <c r="V218" s="3">
        <f>CRI!J218*Planck!L218</f>
        <v>29.278813225447394</v>
      </c>
      <c r="W218" s="3">
        <f>CRI!J218*Planck!M218</f>
        <v>18.847588301668836</v>
      </c>
      <c r="X218" s="3">
        <f>CRI!J218*Planck!N218</f>
        <v>2.6760501511139675E-2</v>
      </c>
    </row>
    <row r="219" spans="1:24" x14ac:dyDescent="0.25">
      <c r="A219" s="3">
        <f>CRI!C219*Planck!L219</f>
        <v>37.897501426894429</v>
      </c>
      <c r="B219" s="3">
        <f>CRI!C219*Planck!M219</f>
        <v>23.894631787503034</v>
      </c>
      <c r="C219" s="3">
        <f>CRI!C219*Planck!N219</f>
        <v>3.3190498285266809E-2</v>
      </c>
      <c r="D219" s="3">
        <f>CRI!D219*Planck!L219</f>
        <v>31.138885648957299</v>
      </c>
      <c r="E219" s="3">
        <f>CRI!D219*Planck!M219</f>
        <v>19.633278681717297</v>
      </c>
      <c r="F219" s="3">
        <f>CRI!D219*Planck!N219</f>
        <v>2.7271326388905146E-2</v>
      </c>
      <c r="G219" s="3">
        <f>CRI!E219*Planck!L219</f>
        <v>24.489721138679073</v>
      </c>
      <c r="H219" s="3">
        <f>CRI!E219*Planck!M219</f>
        <v>15.440935342826872</v>
      </c>
      <c r="I219" s="3">
        <f>CRI!E219*Planck!N219</f>
        <v>2.1448011527302378E-2</v>
      </c>
      <c r="J219" s="3">
        <f>CRI!F219*Planck!L219</f>
        <v>17.548686581310438</v>
      </c>
      <c r="K219" s="3">
        <f>CRI!F219*Planck!M219</f>
        <v>11.064565958882271</v>
      </c>
      <c r="L219" s="3">
        <f>CRI!F219*Planck!N219</f>
        <v>1.536907790634256E-2</v>
      </c>
      <c r="M219" s="3">
        <f>CRI!G219*Planck!L219</f>
        <v>19.692107239630584</v>
      </c>
      <c r="N219" s="3">
        <f>CRI!G219*Planck!M219</f>
        <v>12.416007227248871</v>
      </c>
      <c r="O219" s="3">
        <f>CRI!G219*Planck!N219</f>
        <v>1.7246278170370888E-2</v>
      </c>
      <c r="P219" s="3">
        <f>CRI!H219*Planck!L219</f>
        <v>20.066065737465163</v>
      </c>
      <c r="Q219" s="3">
        <f>CRI!H219*Planck!M219</f>
        <v>12.651790597474532</v>
      </c>
      <c r="R219" s="3">
        <f>CRI!H219*Planck!N219</f>
        <v>1.7573789705797108E-2</v>
      </c>
      <c r="S219" s="3">
        <f>CRI!I219*Planck!L219</f>
        <v>26.51456959036874</v>
      </c>
      <c r="T219" s="3">
        <f>CRI!I219*Planck!M219</f>
        <v>16.717616030390211</v>
      </c>
      <c r="U219" s="3">
        <f>CRI!I219*Planck!N219</f>
        <v>2.3221366670341907E-2</v>
      </c>
      <c r="V219" s="3">
        <f>CRI!J219*Planck!L219</f>
        <v>29.889317009851514</v>
      </c>
      <c r="W219" s="3">
        <f>CRI!J219*Planck!M219</f>
        <v>18.845417176329107</v>
      </c>
      <c r="X219" s="3">
        <f>CRI!J219*Planck!N219</f>
        <v>2.6176958575407781E-2</v>
      </c>
    </row>
    <row r="220" spans="1:24" x14ac:dyDescent="0.25">
      <c r="A220" s="3">
        <f>CRI!C220*Planck!L220</f>
        <v>38.193826668378883</v>
      </c>
      <c r="B220" s="3">
        <f>CRI!C220*Planck!M220</f>
        <v>23.59874646187971</v>
      </c>
      <c r="C220" s="3">
        <f>CRI!C220*Planck!N220</f>
        <v>3.1871588510397057E-2</v>
      </c>
      <c r="D220" s="3">
        <f>CRI!D220*Planck!L220</f>
        <v>31.175653978299227</v>
      </c>
      <c r="E220" s="3">
        <f>CRI!D220*Planck!M220</f>
        <v>19.262441556459045</v>
      </c>
      <c r="F220" s="3">
        <f>CRI!D220*Planck!N220</f>
        <v>2.6015136523659825E-2</v>
      </c>
      <c r="G220" s="3">
        <f>CRI!E220*Planck!L220</f>
        <v>24.358261261147728</v>
      </c>
      <c r="H220" s="3">
        <f>CRI!E220*Planck!M220</f>
        <v>15.050192187994494</v>
      </c>
      <c r="I220" s="3">
        <f>CRI!E220*Planck!N220</f>
        <v>2.032622932718035E-2</v>
      </c>
      <c r="J220" s="3">
        <f>CRI!F220*Planck!L220</f>
        <v>17.32183584625642</v>
      </c>
      <c r="K220" s="3">
        <f>CRI!F220*Planck!M220</f>
        <v>10.702609506486905</v>
      </c>
      <c r="L220" s="3">
        <f>CRI!F220*Planck!N220</f>
        <v>1.4454545995874223E-2</v>
      </c>
      <c r="M220" s="3">
        <f>CRI!G220*Planck!L220</f>
        <v>19.521289186060319</v>
      </c>
      <c r="N220" s="3">
        <f>CRI!G220*Planck!M220</f>
        <v>12.061581524960742</v>
      </c>
      <c r="O220" s="3">
        <f>CRI!G220*Planck!N220</f>
        <v>1.6289923016425165E-2</v>
      </c>
      <c r="P220" s="3">
        <f>CRI!H220*Planck!L220</f>
        <v>20.07799729281566</v>
      </c>
      <c r="Q220" s="3">
        <f>CRI!H220*Planck!M220</f>
        <v>12.405553695611797</v>
      </c>
      <c r="R220" s="3">
        <f>CRI!H220*Planck!N220</f>
        <v>1.6754479025776231E-2</v>
      </c>
      <c r="S220" s="3">
        <f>CRI!I220*Planck!L220</f>
        <v>26.85888456034386</v>
      </c>
      <c r="T220" s="3">
        <f>CRI!I220*Planck!M220</f>
        <v>16.595247511902507</v>
      </c>
      <c r="U220" s="3">
        <f>CRI!I220*Planck!N220</f>
        <v>2.2412923533117933E-2</v>
      </c>
      <c r="V220" s="3">
        <f>CRI!J220*Planck!L220</f>
        <v>30.509429522673976</v>
      </c>
      <c r="W220" s="3">
        <f>CRI!J220*Planck!M220</f>
        <v>18.850802729286471</v>
      </c>
      <c r="X220" s="3">
        <f>CRI!J220*Planck!N220</f>
        <v>2.5459192446895429E-2</v>
      </c>
    </row>
    <row r="221" spans="1:24" x14ac:dyDescent="0.25">
      <c r="A221" s="3">
        <f>CRI!C221*Planck!L221</f>
        <v>38.448590408691807</v>
      </c>
      <c r="B221" s="3">
        <f>CRI!C221*Planck!M221</f>
        <v>23.28977459792074</v>
      </c>
      <c r="C221" s="3">
        <f>CRI!C221*Planck!N221</f>
        <v>3.0477892320049955E-2</v>
      </c>
      <c r="D221" s="3">
        <f>CRI!D221*Planck!L221</f>
        <v>31.195000144118957</v>
      </c>
      <c r="E221" s="3">
        <f>CRI!D221*Planck!M221</f>
        <v>18.895998896604414</v>
      </c>
      <c r="F221" s="3">
        <f>CRI!D221*Planck!N221</f>
        <v>2.4728028913680776E-2</v>
      </c>
      <c r="G221" s="3">
        <f>CRI!E221*Planck!L221</f>
        <v>24.224254279799894</v>
      </c>
      <c r="H221" s="3">
        <f>CRI!E221*Planck!M221</f>
        <v>14.673552813829987</v>
      </c>
      <c r="I221" s="3">
        <f>CRI!E221*Planck!N221</f>
        <v>1.9202374017497064E-2</v>
      </c>
      <c r="J221" s="3">
        <f>CRI!F221*Planck!L221</f>
        <v>17.089276183075405</v>
      </c>
      <c r="K221" s="3">
        <f>CRI!F221*Planck!M221</f>
        <v>10.35162501706349</v>
      </c>
      <c r="L221" s="3">
        <f>CRI!F221*Planck!N221</f>
        <v>1.354653353475405E-2</v>
      </c>
      <c r="M221" s="3">
        <f>CRI!G221*Planck!L221</f>
        <v>19.342907372194265</v>
      </c>
      <c r="N221" s="3">
        <f>CRI!G221*Planck!M221</f>
        <v>11.716735203510197</v>
      </c>
      <c r="O221" s="3">
        <f>CRI!G221*Planck!N221</f>
        <v>1.533296908365114E-2</v>
      </c>
      <c r="P221" s="3">
        <f>CRI!H221*Planck!L221</f>
        <v>20.072828405107256</v>
      </c>
      <c r="Q221" s="3">
        <f>CRI!H221*Planck!M221</f>
        <v>12.158876154586054</v>
      </c>
      <c r="R221" s="3">
        <f>CRI!H221*Planck!N221</f>
        <v>1.5911571690581373E-2</v>
      </c>
      <c r="S221" s="3">
        <f>CRI!I221*Planck!L221</f>
        <v>27.19868248892033</v>
      </c>
      <c r="T221" s="3">
        <f>CRI!I221*Planck!M221</f>
        <v>16.475277189464101</v>
      </c>
      <c r="U221" s="3">
        <f>CRI!I221*Planck!N221</f>
        <v>2.1560179640737757E-2</v>
      </c>
      <c r="V221" s="3">
        <f>CRI!J221*Planck!L221</f>
        <v>31.122008040827659</v>
      </c>
      <c r="W221" s="3">
        <f>CRI!J221*Planck!M221</f>
        <v>18.851784801496834</v>
      </c>
      <c r="X221" s="3">
        <f>CRI!J221*Planck!N221</f>
        <v>2.4670168652987753E-2</v>
      </c>
    </row>
    <row r="222" spans="1:24" x14ac:dyDescent="0.25">
      <c r="A222" s="3">
        <f>CRI!C222*Planck!L222</f>
        <v>38.646292481545665</v>
      </c>
      <c r="B222" s="3">
        <f>CRI!C222*Planck!M222</f>
        <v>22.957833323155068</v>
      </c>
      <c r="C222" s="3">
        <f>CRI!C222*Planck!N222</f>
        <v>2.9106603262320216E-2</v>
      </c>
      <c r="D222" s="3">
        <f>CRI!D222*Planck!L222</f>
        <v>31.172245350680701</v>
      </c>
      <c r="E222" s="3">
        <f>CRI!D222*Planck!M222</f>
        <v>18.517874991790173</v>
      </c>
      <c r="F222" s="3">
        <f>CRI!D222*Planck!N222</f>
        <v>2.3477496027626214E-2</v>
      </c>
      <c r="G222" s="3">
        <f>CRI!E222*Planck!L222</f>
        <v>24.06278588473598</v>
      </c>
      <c r="H222" s="3">
        <f>CRI!E222*Planck!M222</f>
        <v>14.29449999366259</v>
      </c>
      <c r="I222" s="3">
        <f>CRI!E222*Planck!N222</f>
        <v>1.8122979389746552E-2</v>
      </c>
      <c r="J222" s="3">
        <f>CRI!F222*Planck!L222</f>
        <v>16.862179502561197</v>
      </c>
      <c r="K222" s="3">
        <f>CRI!F222*Planck!M222</f>
        <v>10.016979162225677</v>
      </c>
      <c r="L222" s="3">
        <f>CRI!F222*Planck!N222</f>
        <v>1.2699815102663303E-2</v>
      </c>
      <c r="M222" s="3">
        <f>CRI!G222*Planck!L222</f>
        <v>19.140852408312711</v>
      </c>
      <c r="N222" s="3">
        <f>CRI!G222*Planck!M222</f>
        <v>11.370624994958877</v>
      </c>
      <c r="O222" s="3">
        <f>CRI!G222*Planck!N222</f>
        <v>1.4416006332752937E-2</v>
      </c>
      <c r="P222" s="3">
        <f>CRI!H222*Planck!L222</f>
        <v>20.052321570613316</v>
      </c>
      <c r="Q222" s="3">
        <f>CRI!H222*Planck!M222</f>
        <v>11.912083328052159</v>
      </c>
      <c r="R222" s="3">
        <f>CRI!H222*Planck!N222</f>
        <v>1.5102482824788791E-2</v>
      </c>
      <c r="S222" s="3">
        <f>CRI!I222*Planck!L222</f>
        <v>27.52636870147828</v>
      </c>
      <c r="T222" s="3">
        <f>CRI!I222*Planck!M222</f>
        <v>16.352041659417054</v>
      </c>
      <c r="U222" s="3">
        <f>CRI!I222*Planck!N222</f>
        <v>2.0731590059482795E-2</v>
      </c>
      <c r="V222" s="3">
        <f>CRI!J222*Planck!L222</f>
        <v>31.719126848061062</v>
      </c>
      <c r="W222" s="3">
        <f>CRI!J222*Planck!M222</f>
        <v>18.842749991646141</v>
      </c>
      <c r="X222" s="3">
        <f>CRI!J222*Planck!N222</f>
        <v>2.3889381922847723E-2</v>
      </c>
    </row>
    <row r="223" spans="1:24" x14ac:dyDescent="0.25">
      <c r="A223" s="3">
        <f>CRI!C223*Planck!L223</f>
        <v>38.754957307760378</v>
      </c>
      <c r="B223" s="3">
        <f>CRI!C223*Planck!M223</f>
        <v>22.584892074909241</v>
      </c>
      <c r="C223" s="3">
        <f>CRI!C223*Planck!N223</f>
        <v>2.780238867618736E-2</v>
      </c>
      <c r="D223" s="3">
        <f>CRI!D223*Planck!L223</f>
        <v>31.076659787231069</v>
      </c>
      <c r="E223" s="3">
        <f>CRI!D223*Planck!M223</f>
        <v>18.110276880700965</v>
      </c>
      <c r="F223" s="3">
        <f>CRI!D223*Planck!N223</f>
        <v>2.2294060790752822E-2</v>
      </c>
      <c r="G223" s="3">
        <f>CRI!E223*Planck!L223</f>
        <v>23.852699398094021</v>
      </c>
      <c r="H223" s="3">
        <f>CRI!E223*Planck!M223</f>
        <v>13.900431816327494</v>
      </c>
      <c r="I223" s="3">
        <f>CRI!E223*Planck!N223</f>
        <v>1.7111669466586595E-2</v>
      </c>
      <c r="J223" s="3">
        <f>CRI!F223*Planck!L223</f>
        <v>16.610565523701283</v>
      </c>
      <c r="K223" s="3">
        <f>CRI!F223*Planck!M223</f>
        <v>9.6799959467606307</v>
      </c>
      <c r="L223" s="3">
        <f>CRI!F223*Planck!N223</f>
        <v>1.1916240679969634E-2</v>
      </c>
      <c r="M223" s="3">
        <f>CRI!G223*Planck!L223</f>
        <v>18.891337923290465</v>
      </c>
      <c r="N223" s="3">
        <f>CRI!G223*Planck!M223</f>
        <v>11.009141998531375</v>
      </c>
      <c r="O223" s="3">
        <f>CRI!G223*Planck!N223</f>
        <v>1.3552442217536582E-2</v>
      </c>
      <c r="P223" s="3">
        <f>CRI!H223*Planck!L223</f>
        <v>19.990833781259749</v>
      </c>
      <c r="Q223" s="3">
        <f>CRI!H223*Planck!M223</f>
        <v>11.649885712731614</v>
      </c>
      <c r="R223" s="3">
        <f>CRI!H223*Planck!N223</f>
        <v>1.4341208695805907E-2</v>
      </c>
      <c r="S223" s="3">
        <f>CRI!I223*Planck!L223</f>
        <v>27.823605926462434</v>
      </c>
      <c r="T223" s="3">
        <f>CRI!I223*Planck!M223</f>
        <v>16.214522751083727</v>
      </c>
      <c r="U223" s="3">
        <f>CRI!I223*Planck!N223</f>
        <v>1.9960355012071676E-2</v>
      </c>
      <c r="V223" s="3">
        <f>CRI!J223*Planck!L223</f>
        <v>32.230676100967422</v>
      </c>
      <c r="W223" s="3">
        <f>CRI!J223*Planck!M223</f>
        <v>18.782793010481381</v>
      </c>
      <c r="X223" s="3">
        <f>CRI!J223*Planck!N223</f>
        <v>2.3121939656374341E-2</v>
      </c>
    </row>
    <row r="224" spans="1:24" x14ac:dyDescent="0.25">
      <c r="A224" s="3">
        <f>CRI!C224*Planck!L224</f>
        <v>38.823021586164792</v>
      </c>
      <c r="B224" s="3">
        <f>CRI!C224*Planck!M224</f>
        <v>22.202537780583107</v>
      </c>
      <c r="C224" s="3">
        <f>CRI!C224*Planck!N224</f>
        <v>2.654411086379637E-2</v>
      </c>
      <c r="D224" s="3">
        <f>CRI!D224*Planck!L224</f>
        <v>30.957037497011797</v>
      </c>
      <c r="E224" s="3">
        <f>CRI!D224*Planck!M224</f>
        <v>17.704052042339526</v>
      </c>
      <c r="F224" s="3">
        <f>CRI!D224*Planck!N224</f>
        <v>2.1165973223171739E-2</v>
      </c>
      <c r="G224" s="3">
        <f>CRI!E224*Planck!L224</f>
        <v>23.625107563509001</v>
      </c>
      <c r="H224" s="3">
        <f>CRI!E224*Planck!M224</f>
        <v>13.510987084943322</v>
      </c>
      <c r="I224" s="3">
        <f>CRI!E224*Planck!N224</f>
        <v>1.6152979565052118E-2</v>
      </c>
      <c r="J224" s="3">
        <f>CRI!F224*Planck!L224</f>
        <v>16.347488222106229</v>
      </c>
      <c r="K224" s="3">
        <f>CRI!F224*Planck!M224</f>
        <v>9.3489818679722756</v>
      </c>
      <c r="L224" s="3">
        <f>CRI!F224*Planck!N224</f>
        <v>1.1177119193288936E-2</v>
      </c>
      <c r="M224" s="3">
        <f>CRI!G224*Planck!L224</f>
        <v>18.628533090307098</v>
      </c>
      <c r="N224" s="3">
        <f>CRI!G224*Planck!M224</f>
        <v>10.653490965828873</v>
      </c>
      <c r="O224" s="3">
        <f>CRI!G224*Planck!N224</f>
        <v>1.2736717220259484E-2</v>
      </c>
      <c r="P224" s="3">
        <f>CRI!H224*Planck!L224</f>
        <v>19.913883770007587</v>
      </c>
      <c r="Q224" s="3">
        <f>CRI!H224*Planck!M224</f>
        <v>11.388571489224256</v>
      </c>
      <c r="R224" s="3">
        <f>CRI!H224*Planck!N224</f>
        <v>1.361553833069527E-2</v>
      </c>
      <c r="S224" s="3">
        <f>CRI!I224*Planck!L224</f>
        <v>28.114783177110709</v>
      </c>
      <c r="T224" s="3">
        <f>CRI!I224*Planck!M224</f>
        <v>16.078592293422972</v>
      </c>
      <c r="U224" s="3">
        <f>CRI!I224*Planck!N224</f>
        <v>1.9222664570517956E-2</v>
      </c>
      <c r="V224" s="3">
        <f>CRI!J224*Planck!L224</f>
        <v>32.722131740262462</v>
      </c>
      <c r="W224" s="3">
        <f>CRI!J224*Planck!M224</f>
        <v>18.71349360615713</v>
      </c>
      <c r="X224" s="3">
        <f>CRI!J224*Planck!N224</f>
        <v>2.2372805029756089E-2</v>
      </c>
    </row>
    <row r="225" spans="1:24" x14ac:dyDescent="0.25">
      <c r="A225" s="3">
        <f>CRI!C225*Planck!L225</f>
        <v>38.837519547815404</v>
      </c>
      <c r="B225" s="3">
        <f>CRI!C225*Planck!M225</f>
        <v>21.806056319967261</v>
      </c>
      <c r="C225" s="3">
        <f>CRI!C225*Planck!N225</f>
        <v>2.5245276178448437E-2</v>
      </c>
      <c r="D225" s="3">
        <f>CRI!D225*Planck!L225</f>
        <v>30.810558305156274</v>
      </c>
      <c r="E225" s="3">
        <f>CRI!D225*Planck!M225</f>
        <v>17.299167853001169</v>
      </c>
      <c r="F225" s="3">
        <f>CRI!D225*Planck!N225</f>
        <v>2.0027567740731538E-2</v>
      </c>
      <c r="G225" s="3">
        <f>CRI!E225*Planck!L225</f>
        <v>23.387195719352537</v>
      </c>
      <c r="H225" s="3">
        <f>CRI!E225*Planck!M225</f>
        <v>13.131181212395038</v>
      </c>
      <c r="I225" s="3">
        <f>CRI!E225*Planck!N225</f>
        <v>1.5202212238286278E-2</v>
      </c>
      <c r="J225" s="3">
        <f>CRI!F225*Planck!L225</f>
        <v>16.080949290849105</v>
      </c>
      <c r="K225" s="3">
        <f>CRI!F225*Planck!M225</f>
        <v>9.028951642575171</v>
      </c>
      <c r="L225" s="3">
        <f>CRI!F225*Planck!N225</f>
        <v>1.0452984917311635E-2</v>
      </c>
      <c r="M225" s="3">
        <f>CRI!G225*Planck!L225</f>
        <v>18.342192020262623</v>
      </c>
      <c r="N225" s="3">
        <f>CRI!G225*Planck!M225</f>
        <v>10.298568932371456</v>
      </c>
      <c r="O225" s="3">
        <f>CRI!G225*Planck!N225</f>
        <v>1.192284442109047E-2</v>
      </c>
      <c r="P225" s="3">
        <f>CRI!H225*Planck!L225</f>
        <v>19.819657389281812</v>
      </c>
      <c r="Q225" s="3">
        <f>CRI!H225*Planck!M225</f>
        <v>11.128119671521219</v>
      </c>
      <c r="R225" s="3">
        <f>CRI!H225*Planck!N225</f>
        <v>1.28832307104121E-2</v>
      </c>
      <c r="S225" s="3">
        <f>CRI!I225*Planck!L225</f>
        <v>28.387154742557723</v>
      </c>
      <c r="T225" s="3">
        <f>CRI!I225*Planck!M225</f>
        <v>15.938502311346982</v>
      </c>
      <c r="U225" s="3">
        <f>CRI!I225*Planck!N225</f>
        <v>1.8452299985685695E-2</v>
      </c>
      <c r="V225" s="3">
        <f>CRI!J225*Planck!L225</f>
        <v>33.206935062223977</v>
      </c>
      <c r="W225" s="3">
        <f>CRI!J225*Planck!M225</f>
        <v>18.64465868601237</v>
      </c>
      <c r="X225" s="3">
        <f>CRI!J225*Planck!N225</f>
        <v>2.1585267453899545E-2</v>
      </c>
    </row>
    <row r="226" spans="1:24" x14ac:dyDescent="0.25">
      <c r="A226" s="3">
        <f>CRI!C226*Planck!L226</f>
        <v>38.803601238153455</v>
      </c>
      <c r="B226" s="3">
        <f>CRI!C226*Planck!M226</f>
        <v>21.401079390259302</v>
      </c>
      <c r="C226" s="3">
        <f>CRI!C226*Planck!N226</f>
        <v>2.3830589203447466E-2</v>
      </c>
      <c r="D226" s="3">
        <f>CRI!D226*Planck!L226</f>
        <v>30.634422030121154</v>
      </c>
      <c r="E226" s="3">
        <f>CRI!D226*Planck!M226</f>
        <v>16.895588992309978</v>
      </c>
      <c r="F226" s="3">
        <f>CRI!D226*Planck!N226</f>
        <v>1.8813623055353265E-2</v>
      </c>
      <c r="G226" s="3">
        <f>CRI!E226*Planck!L226</f>
        <v>23.128092889407256</v>
      </c>
      <c r="H226" s="3">
        <f>CRI!E226*Planck!M226</f>
        <v>12.75567566612408</v>
      </c>
      <c r="I226" s="3">
        <f>CRI!E226*Planck!N226</f>
        <v>1.4203735300854422E-2</v>
      </c>
      <c r="J226" s="3">
        <f>CRI!F226*Planck!L226</f>
        <v>15.818827282220456</v>
      </c>
      <c r="K226" s="3">
        <f>CRI!F226*Planck!M226</f>
        <v>8.7244474153273153</v>
      </c>
      <c r="L226" s="3">
        <f>CRI!F226*Planck!N226</f>
        <v>9.7148708525596084E-3</v>
      </c>
      <c r="M226" s="3">
        <f>CRI!G226*Planck!L226</f>
        <v>18.067143051097766</v>
      </c>
      <c r="N226" s="3">
        <f>CRI!G226*Planck!M226</f>
        <v>9.9644453209032804</v>
      </c>
      <c r="O226" s="3">
        <f>CRI!G226*Planck!N226</f>
        <v>1.1095636755160097E-2</v>
      </c>
      <c r="P226" s="3">
        <f>CRI!H226*Planck!L226</f>
        <v>19.706353352709513</v>
      </c>
      <c r="Q226" s="3">
        <f>CRI!H226*Planck!M226</f>
        <v>10.86850753891285</v>
      </c>
      <c r="R226" s="3">
        <f>CRI!H226*Planck!N226</f>
        <v>1.2102330620402684E-2</v>
      </c>
      <c r="S226" s="3">
        <f>CRI!I226*Planck!L226</f>
        <v>28.636914394823776</v>
      </c>
      <c r="T226" s="3">
        <f>CRI!I226*Planck!M226</f>
        <v>15.793917546320174</v>
      </c>
      <c r="U226" s="3">
        <f>CRI!I226*Planck!N226</f>
        <v>1.7586886815194262E-2</v>
      </c>
      <c r="V226" s="3">
        <f>CRI!J226*Planck!L226</f>
        <v>33.679949366448987</v>
      </c>
      <c r="W226" s="3">
        <f>CRI!J226*Planck!M226</f>
        <v>18.575267430141963</v>
      </c>
      <c r="X226" s="3">
        <f>CRI!J226*Planck!N226</f>
        <v>2.0683983242142767E-2</v>
      </c>
    </row>
    <row r="227" spans="1:24" x14ac:dyDescent="0.25">
      <c r="A227" s="3">
        <f>CRI!C227*Planck!L227</f>
        <v>38.699544123986982</v>
      </c>
      <c r="B227" s="3">
        <f>CRI!C227*Planck!M227</f>
        <v>20.978291516331119</v>
      </c>
      <c r="C227" s="3">
        <f>CRI!C227*Planck!N227</f>
        <v>2.2207083468240421E-2</v>
      </c>
      <c r="D227" s="3">
        <f>CRI!D227*Planck!L227</f>
        <v>30.425848483686316</v>
      </c>
      <c r="E227" s="3">
        <f>CRI!D227*Planck!M227</f>
        <v>16.493277468012053</v>
      </c>
      <c r="F227" s="3">
        <f>CRI!D227*Planck!N227</f>
        <v>1.7459362175030402E-2</v>
      </c>
      <c r="G227" s="3">
        <f>CRI!E227*Planck!L227</f>
        <v>22.86386859739001</v>
      </c>
      <c r="H227" s="3">
        <f>CRI!E227*Planck!M227</f>
        <v>12.394071079763442</v>
      </c>
      <c r="I227" s="3">
        <f>CRI!E227*Planck!N227</f>
        <v>1.3120047014569629E-2</v>
      </c>
      <c r="J227" s="3">
        <f>CRI!F227*Planck!L227</f>
        <v>15.568782118845336</v>
      </c>
      <c r="K227" s="3">
        <f>CRI!F227*Planck!M227</f>
        <v>8.439542564041254</v>
      </c>
      <c r="L227" s="3">
        <f>CRI!F227*Planck!N227</f>
        <v>8.9338841538898241E-3</v>
      </c>
      <c r="M227" s="3">
        <f>CRI!G227*Planck!L227</f>
        <v>17.792893850108957</v>
      </c>
      <c r="N227" s="3">
        <f>CRI!G227*Planck!M227</f>
        <v>9.6451915017614347</v>
      </c>
      <c r="O227" s="3">
        <f>CRI!G227*Planck!N227</f>
        <v>1.0210153318731229E-2</v>
      </c>
      <c r="P227" s="3">
        <f>CRI!H227*Planck!L227</f>
        <v>19.572183235119851</v>
      </c>
      <c r="Q227" s="3">
        <f>CRI!H227*Planck!M227</f>
        <v>10.609710651937577</v>
      </c>
      <c r="R227" s="3">
        <f>CRI!H227*Planck!N227</f>
        <v>1.1231168650604351E-2</v>
      </c>
      <c r="S227" s="3">
        <f>CRI!I227*Planck!L227</f>
        <v>28.824488037176511</v>
      </c>
      <c r="T227" s="3">
        <f>CRI!I227*Planck!M227</f>
        <v>15.625210232853524</v>
      </c>
      <c r="U227" s="3">
        <f>CRI!I227*Planck!N227</f>
        <v>1.654044837634459E-2</v>
      </c>
      <c r="V227" s="3">
        <f>CRI!J227*Planck!L227</f>
        <v>34.162356192209195</v>
      </c>
      <c r="W227" s="3">
        <f>CRI!J227*Planck!M227</f>
        <v>18.518767683381952</v>
      </c>
      <c r="X227" s="3">
        <f>CRI!J227*Planck!N227</f>
        <v>1.9603494371963959E-2</v>
      </c>
    </row>
    <row r="228" spans="1:24" x14ac:dyDescent="0.25">
      <c r="A228" s="3">
        <f>CRI!C228*Planck!L228</f>
        <v>38.532307802850426</v>
      </c>
      <c r="B228" s="3">
        <f>CRI!C228*Planck!M228</f>
        <v>20.543447124934261</v>
      </c>
      <c r="C228" s="3">
        <f>CRI!C228*Planck!N228</f>
        <v>2.0317449629579327E-2</v>
      </c>
      <c r="D228" s="3">
        <f>CRI!D228*Planck!L228</f>
        <v>30.18334692756493</v>
      </c>
      <c r="E228" s="3">
        <f>CRI!D228*Planck!M228</f>
        <v>16.092210070379107</v>
      </c>
      <c r="F228" s="3">
        <f>CRI!D228*Planck!N228</f>
        <v>1.591518042445289E-2</v>
      </c>
      <c r="G228" s="3">
        <f>CRI!E228*Planck!L228</f>
        <v>22.584556955449898</v>
      </c>
      <c r="H228" s="3">
        <f>CRI!E228*Planck!M228</f>
        <v>12.040925605292436</v>
      </c>
      <c r="I228" s="3">
        <f>CRI!E228*Planck!N228</f>
        <v>1.1908463949173959E-2</v>
      </c>
      <c r="J228" s="3">
        <f>CRI!F228*Planck!L228</f>
        <v>15.321137504752254</v>
      </c>
      <c r="K228" s="3">
        <f>CRI!F228*Planck!M228</f>
        <v>8.1684434743210907</v>
      </c>
      <c r="L228" s="3">
        <f>CRI!F228*Planck!N228</f>
        <v>8.0785828119445072E-3</v>
      </c>
      <c r="M228" s="3">
        <f>CRI!G228*Planck!L228</f>
        <v>17.527522514077177</v>
      </c>
      <c r="N228" s="3">
        <f>CRI!G228*Planck!M228</f>
        <v>9.3447746198166382</v>
      </c>
      <c r="O228" s="3">
        <f>CRI!G228*Planck!N228</f>
        <v>9.2419731938489583E-3</v>
      </c>
      <c r="P228" s="3">
        <f>CRI!H228*Planck!L228</f>
        <v>19.41618808205931</v>
      </c>
      <c r="Q228" s="3">
        <f>CRI!H228*Planck!M228</f>
        <v>10.351714080360829</v>
      </c>
      <c r="R228" s="3">
        <f>CRI!H228*Planck!N228</f>
        <v>1.0237835360759168E-2</v>
      </c>
      <c r="S228" s="3">
        <f>CRI!I228*Planck!L228</f>
        <v>28.96542240241757</v>
      </c>
      <c r="T228" s="3">
        <f>CRI!I228*Planck!M228</f>
        <v>15.442875278065562</v>
      </c>
      <c r="U228" s="3">
        <f>CRI!I228*Planck!N228</f>
        <v>1.5272988933641631E-2</v>
      </c>
      <c r="V228" s="3">
        <f>CRI!J228*Planck!L228</f>
        <v>34.684372346587764</v>
      </c>
      <c r="W228" s="3">
        <f>CRI!J228*Planck!M228</f>
        <v>18.491925607190026</v>
      </c>
      <c r="X228" s="3">
        <f>CRI!J228*Planck!N228</f>
        <v>1.8288496803537967E-2</v>
      </c>
    </row>
    <row r="229" spans="1:24" x14ac:dyDescent="0.25">
      <c r="A229" s="3">
        <f>CRI!C229*Planck!L229</f>
        <v>38.313535295153052</v>
      </c>
      <c r="B229" s="3">
        <f>CRI!C229*Planck!M229</f>
        <v>20.102450288706237</v>
      </c>
      <c r="C229" s="3">
        <f>CRI!C229*Planck!N229</f>
        <v>1.8262216240036697E-2</v>
      </c>
      <c r="D229" s="3">
        <f>CRI!D229*Planck!L229</f>
        <v>29.909219518243201</v>
      </c>
      <c r="E229" s="3">
        <f>CRI!D229*Planck!M229</f>
        <v>15.692850944390626</v>
      </c>
      <c r="F229" s="3">
        <f>CRI!D229*Planck!N229</f>
        <v>1.4256283848647685E-2</v>
      </c>
      <c r="G229" s="3">
        <f>CRI!E229*Planck!L229</f>
        <v>22.291988465497635</v>
      </c>
      <c r="H229" s="3">
        <f>CRI!E229*Planck!M229</f>
        <v>11.696221361769505</v>
      </c>
      <c r="I229" s="3">
        <f>CRI!E229*Planck!N229</f>
        <v>1.0625516821696769E-2</v>
      </c>
      <c r="J229" s="3">
        <f>CRI!F229*Planck!L229</f>
        <v>15.06829977483422</v>
      </c>
      <c r="K229" s="3">
        <f>CRI!F229*Planck!M229</f>
        <v>7.9060766599956285</v>
      </c>
      <c r="L229" s="3">
        <f>CRI!F229*Planck!N229</f>
        <v>7.1823324769649012E-3</v>
      </c>
      <c r="M229" s="3">
        <f>CRI!G229*Planck!L229</f>
        <v>17.254646230846149</v>
      </c>
      <c r="N229" s="3">
        <f>CRI!G229*Planck!M229</f>
        <v>9.0532148869247671</v>
      </c>
      <c r="O229" s="3">
        <f>CRI!G229*Planck!N229</f>
        <v>8.2244584892929469E-3</v>
      </c>
      <c r="P229" s="3">
        <f>CRI!H229*Planck!L229</f>
        <v>19.239848812904981</v>
      </c>
      <c r="Q229" s="3">
        <f>CRI!H229*Planck!M229</f>
        <v>10.094816396976427</v>
      </c>
      <c r="R229" s="3">
        <f>CRI!H229*Planck!N229</f>
        <v>9.1707089084868149E-3</v>
      </c>
      <c r="S229" s="3">
        <f>CRI!I229*Planck!L229</f>
        <v>29.052171707486522</v>
      </c>
      <c r="T229" s="3">
        <f>CRI!I229*Planck!M229</f>
        <v>15.243172759434403</v>
      </c>
      <c r="U229" s="3">
        <f>CRI!I229*Planck!N229</f>
        <v>1.3847770451815089E-2</v>
      </c>
      <c r="V229" s="3">
        <f>CRI!J229*Planck!L229</f>
        <v>35.235159485088261</v>
      </c>
      <c r="W229" s="3">
        <f>CRI!J229*Planck!M229</f>
        <v>18.487279665190009</v>
      </c>
      <c r="X229" s="3">
        <f>CRI!J229*Planck!N229</f>
        <v>1.6794902814678807E-2</v>
      </c>
    </row>
    <row r="230" spans="1:24" x14ac:dyDescent="0.25">
      <c r="A230" s="3">
        <f>CRI!C230*Planck!L230</f>
        <v>38.038122605213346</v>
      </c>
      <c r="B230" s="3">
        <f>CRI!C230*Planck!M230</f>
        <v>19.652109931087743</v>
      </c>
      <c r="C230" s="3">
        <f>CRI!C230*Planck!N230</f>
        <v>1.6194725690855814E-2</v>
      </c>
      <c r="D230" s="3">
        <f>CRI!D230*Planck!L230</f>
        <v>29.606367617166512</v>
      </c>
      <c r="E230" s="3">
        <f>CRI!D230*Planck!M230</f>
        <v>15.295907137988184</v>
      </c>
      <c r="F230" s="3">
        <f>CRI!D230*Planck!N230</f>
        <v>1.2604907114867295E-2</v>
      </c>
      <c r="G230" s="3">
        <f>CRI!E230*Planck!L230</f>
        <v>21.979698064323326</v>
      </c>
      <c r="H230" s="3">
        <f>CRI!E230*Planck!M230</f>
        <v>11.35564567934269</v>
      </c>
      <c r="I230" s="3">
        <f>CRI!E230*Planck!N230</f>
        <v>9.357853556914637E-3</v>
      </c>
      <c r="J230" s="3">
        <f>CRI!F230*Planck!L230</f>
        <v>14.820497473856451</v>
      </c>
      <c r="K230" s="3">
        <f>CRI!F230*Planck!M230</f>
        <v>7.6568985439285875</v>
      </c>
      <c r="L230" s="3">
        <f>CRI!F230*Planck!N230</f>
        <v>6.3098248481440952E-3</v>
      </c>
      <c r="M230" s="3">
        <f>CRI!G230*Planck!L230</f>
        <v>16.984705633006051</v>
      </c>
      <c r="N230" s="3">
        <f>CRI!G230*Planck!M230</f>
        <v>8.7750204107405896</v>
      </c>
      <c r="O230" s="3">
        <f>CRI!G230*Planck!N230</f>
        <v>7.2312361869501848E-3</v>
      </c>
      <c r="P230" s="3">
        <f>CRI!H230*Planck!L230</f>
        <v>19.045031800516469</v>
      </c>
      <c r="Q230" s="3">
        <f>CRI!H230*Planck!M230</f>
        <v>9.8394724279456156</v>
      </c>
      <c r="R230" s="3">
        <f>CRI!H230*Planck!N230</f>
        <v>8.1084197814935803E-3</v>
      </c>
      <c r="S230" s="3">
        <f>CRI!I230*Planck!L230</f>
        <v>29.104271324243804</v>
      </c>
      <c r="T230" s="3">
        <f>CRI!I230*Planck!M230</f>
        <v>15.036502864887799</v>
      </c>
      <c r="U230" s="3">
        <f>CRI!I230*Planck!N230</f>
        <v>1.239113968426428E-2</v>
      </c>
      <c r="V230" s="3">
        <f>CRI!J230*Planck!L230</f>
        <v>35.787346119697766</v>
      </c>
      <c r="W230" s="3">
        <f>CRI!J230*Planck!M230</f>
        <v>18.48926318960326</v>
      </c>
      <c r="X230" s="3">
        <f>CRI!J230*Planck!N230</f>
        <v>1.5236457898497481E-2</v>
      </c>
    </row>
    <row r="231" spans="1:24" x14ac:dyDescent="0.25">
      <c r="A231" s="3">
        <f>CRI!C231*Planck!L231</f>
        <v>37.727111508292182</v>
      </c>
      <c r="B231" s="3">
        <f>CRI!C231*Planck!M231</f>
        <v>19.202765357817967</v>
      </c>
      <c r="C231" s="3">
        <f>CRI!C231*Planck!N231</f>
        <v>1.4280771052291297E-2</v>
      </c>
      <c r="D231" s="3">
        <f>CRI!D231*Planck!L231</f>
        <v>29.277676732098769</v>
      </c>
      <c r="E231" s="3">
        <f>CRI!D231*Planck!M231</f>
        <v>14.902077949566021</v>
      </c>
      <c r="F231" s="3">
        <f>CRI!D231*Planck!N231</f>
        <v>1.108242273629141E-2</v>
      </c>
      <c r="G231" s="3">
        <f>CRI!E231*Planck!L231</f>
        <v>21.65863220240055</v>
      </c>
      <c r="H231" s="3">
        <f>CRI!E231*Planck!M231</f>
        <v>11.024051816491822</v>
      </c>
      <c r="I231" s="3">
        <f>CRI!E231*Planck!N231</f>
        <v>8.1984004452682058E-3</v>
      </c>
      <c r="J231" s="3">
        <f>CRI!F231*Planck!L231</f>
        <v>14.561791848333334</v>
      </c>
      <c r="K231" s="3">
        <f>CRI!F231*Planck!M231</f>
        <v>7.4118229801788891</v>
      </c>
      <c r="L231" s="3">
        <f>CRI!F231*Planck!N231</f>
        <v>5.5120470977870423E-3</v>
      </c>
      <c r="M231" s="3">
        <f>CRI!G231*Planck!L231</f>
        <v>16.701972896001372</v>
      </c>
      <c r="N231" s="3">
        <f>CRI!G231*Planck!M231</f>
        <v>8.5011561636266979</v>
      </c>
      <c r="O231" s="3">
        <f>CRI!G231*Planck!N231</f>
        <v>6.3221657188609762E-3</v>
      </c>
      <c r="P231" s="3">
        <f>CRI!H231*Planck!L231</f>
        <v>18.83359321947874</v>
      </c>
      <c r="Q231" s="3">
        <f>CRI!H231*Planck!M231</f>
        <v>9.5861320143407145</v>
      </c>
      <c r="R231" s="3">
        <f>CRI!H231*Planck!N231</f>
        <v>7.1290438654506138E-3</v>
      </c>
      <c r="S231" s="3">
        <f>CRI!I231*Planck!L231</f>
        <v>29.123583696666667</v>
      </c>
      <c r="T231" s="3">
        <f>CRI!I231*Planck!M231</f>
        <v>14.823645960357778</v>
      </c>
      <c r="U231" s="3">
        <f>CRI!I231*Planck!N231</f>
        <v>1.1024094195574085E-2</v>
      </c>
      <c r="V231" s="3">
        <f>CRI!J231*Planck!L231</f>
        <v>36.288909844259258</v>
      </c>
      <c r="W231" s="3">
        <f>CRI!J231*Planck!M231</f>
        <v>18.470733458541041</v>
      </c>
      <c r="X231" s="3">
        <f>CRI!J231*Planck!N231</f>
        <v>1.3736371338929614E-2</v>
      </c>
    </row>
    <row r="232" spans="1:24" x14ac:dyDescent="0.25">
      <c r="A232" s="3">
        <f>CRI!C232*Planck!L232</f>
        <v>37.383916051489592</v>
      </c>
      <c r="B232" s="3">
        <f>CRI!C232*Planck!M232</f>
        <v>18.755345874625242</v>
      </c>
      <c r="C232" s="3">
        <f>CRI!C232*Planck!N232</f>
        <v>1.2677569776088632E-2</v>
      </c>
      <c r="D232" s="3">
        <f>CRI!D232*Planck!L232</f>
        <v>28.926016492329051</v>
      </c>
      <c r="E232" s="3">
        <f>CRI!D232*Planck!M232</f>
        <v>14.512054952764327</v>
      </c>
      <c r="F232" s="3">
        <f>CRI!D232*Planck!N232</f>
        <v>9.8093413199599831E-3</v>
      </c>
      <c r="G232" s="3">
        <f>CRI!E232*Planck!L232</f>
        <v>21.313906889084564</v>
      </c>
      <c r="H232" s="3">
        <f>CRI!E232*Planck!M232</f>
        <v>10.693093123089504</v>
      </c>
      <c r="I232" s="3">
        <f>CRI!E232*Planck!N232</f>
        <v>7.2279357094441974E-3</v>
      </c>
      <c r="J232" s="3">
        <f>CRI!F232*Planck!L232</f>
        <v>14.293850254981315</v>
      </c>
      <c r="K232" s="3">
        <f>CRI!F232*Planck!M232</f>
        <v>7.1711616579449453</v>
      </c>
      <c r="L232" s="3">
        <f>CRI!F232*Planck!N232</f>
        <v>4.8473060908574188E-3</v>
      </c>
      <c r="M232" s="3">
        <f>CRI!G232*Planck!L232</f>
        <v>16.40832514477145</v>
      </c>
      <c r="N232" s="3">
        <f>CRI!G232*Planck!M232</f>
        <v>8.231984388410174</v>
      </c>
      <c r="O232" s="3">
        <f>CRI!G232*Planck!N232</f>
        <v>5.5643632048895811E-3</v>
      </c>
      <c r="P232" s="3">
        <f>CRI!H232*Planck!L232</f>
        <v>18.60737903015319</v>
      </c>
      <c r="Q232" s="3">
        <f>CRI!H232*Planck!M232</f>
        <v>9.3352400280940113</v>
      </c>
      <c r="R232" s="3">
        <f>CRI!H232*Planck!N232</f>
        <v>6.3101026034830298E-3</v>
      </c>
      <c r="S232" s="3">
        <f>CRI!I232*Planck!L232</f>
        <v>29.095174483512256</v>
      </c>
      <c r="T232" s="3">
        <f>CRI!I232*Planck!M232</f>
        <v>14.596920771201543</v>
      </c>
      <c r="U232" s="3">
        <f>CRI!I232*Planck!N232</f>
        <v>9.866705889082554E-3</v>
      </c>
      <c r="V232" s="3">
        <f>CRI!J232*Planck!L232</f>
        <v>36.707284086756744</v>
      </c>
      <c r="W232" s="3">
        <f>CRI!J232*Planck!M232</f>
        <v>18.415882600876365</v>
      </c>
      <c r="X232" s="3">
        <f>CRI!J232*Planck!N232</f>
        <v>1.244811149959834E-2</v>
      </c>
    </row>
    <row r="233" spans="1:24" x14ac:dyDescent="0.25">
      <c r="A233" s="3">
        <f>CRI!C233*Planck!L233</f>
        <v>36.955881271227618</v>
      </c>
      <c r="B233" s="3">
        <f>CRI!C233*Planck!M233</f>
        <v>18.28353939385897</v>
      </c>
      <c r="C233" s="3">
        <f>CRI!C233*Planck!N233</f>
        <v>1.1453679274566192E-2</v>
      </c>
      <c r="D233" s="3">
        <f>CRI!D233*Planck!L233</f>
        <v>28.496201638774743</v>
      </c>
      <c r="E233" s="3">
        <f>CRI!D233*Planck!M233</f>
        <v>14.098200538476277</v>
      </c>
      <c r="F233" s="3">
        <f>CRI!D233*Planck!N233</f>
        <v>8.8317838159092943E-3</v>
      </c>
      <c r="G233" s="3">
        <f>CRI!E233*Planck!L233</f>
        <v>20.919995938380989</v>
      </c>
      <c r="H233" s="3">
        <f>CRI!E233*Planck!M233</f>
        <v>10.349951258138478</v>
      </c>
      <c r="I233" s="3">
        <f>CRI!E233*Planck!N233</f>
        <v>6.4837020701761705E-3</v>
      </c>
      <c r="J233" s="3">
        <f>CRI!F233*Planck!L233</f>
        <v>13.993893697426964</v>
      </c>
      <c r="K233" s="3">
        <f>CRI!F233*Planck!M233</f>
        <v>6.9233339292488072</v>
      </c>
      <c r="L233" s="3">
        <f>CRI!F233*Planck!N233</f>
        <v>4.3371058867831833E-3</v>
      </c>
      <c r="M233" s="3">
        <f>CRI!G233*Planck!L233</f>
        <v>16.077558631528657</v>
      </c>
      <c r="N233" s="3">
        <f>CRI!G233*Planck!M233</f>
        <v>7.9542055685056274</v>
      </c>
      <c r="O233" s="3">
        <f>CRI!G233*Planck!N233</f>
        <v>4.9828929455656701E-3</v>
      </c>
      <c r="P233" s="3">
        <f>CRI!H233*Planck!L233</f>
        <v>18.336251420094893</v>
      </c>
      <c r="Q233" s="3">
        <f>CRI!H233*Planck!M233</f>
        <v>9.071670425460022</v>
      </c>
      <c r="R233" s="3">
        <f>CRI!H233*Planck!N233</f>
        <v>5.6829261172858872E-3</v>
      </c>
      <c r="S233" s="3">
        <f>CRI!I233*Planck!L233</f>
        <v>28.987946563222742</v>
      </c>
      <c r="T233" s="3">
        <f>CRI!I233*Planck!M233</f>
        <v>14.341486245340889</v>
      </c>
      <c r="U233" s="3">
        <f>CRI!I233*Planck!N233</f>
        <v>8.9841895617819613E-3</v>
      </c>
      <c r="V233" s="3">
        <f>CRI!J233*Planck!L233</f>
        <v>36.98921991017324</v>
      </c>
      <c r="W233" s="3">
        <f>CRI!J233*Planck!M233</f>
        <v>18.300033340087079</v>
      </c>
      <c r="X233" s="3">
        <f>CRI!J233*Planck!N233</f>
        <v>1.146401186750671E-2</v>
      </c>
    </row>
    <row r="234" spans="1:24" x14ac:dyDescent="0.25">
      <c r="A234" s="3">
        <f>CRI!C234*Planck!L234</f>
        <v>36.497318453737847</v>
      </c>
      <c r="B234" s="3">
        <f>CRI!C234*Planck!M234</f>
        <v>17.815039668254979</v>
      </c>
      <c r="C234" s="3">
        <f>CRI!C234*Planck!N234</f>
        <v>1.0552690022356486E-2</v>
      </c>
      <c r="D234" s="3">
        <f>CRI!D234*Planck!L234</f>
        <v>28.029415431197954</v>
      </c>
      <c r="E234" s="3">
        <f>CRI!D234*Planck!M234</f>
        <v>13.681694133713808</v>
      </c>
      <c r="F234" s="3">
        <f>CRI!D234*Planck!N234</f>
        <v>8.1043140999032745E-3</v>
      </c>
      <c r="G234" s="3">
        <f>CRI!E234*Planck!L234</f>
        <v>20.513330965455175</v>
      </c>
      <c r="H234" s="3">
        <f>CRI!E234*Planck!M234</f>
        <v>10.012949453830363</v>
      </c>
      <c r="I234" s="3">
        <f>CRI!E234*Planck!N234</f>
        <v>5.9311432229971267E-3</v>
      </c>
      <c r="J234" s="3">
        <f>CRI!F234*Planck!L234</f>
        <v>13.694699752537874</v>
      </c>
      <c r="K234" s="3">
        <f>CRI!F234*Planck!M234</f>
        <v>6.6846450553771497</v>
      </c>
      <c r="L234" s="3">
        <f>CRI!F234*Planck!N234</f>
        <v>3.9596312156728814E-3</v>
      </c>
      <c r="M234" s="3">
        <f>CRI!G234*Planck!L234</f>
        <v>15.746032849083392</v>
      </c>
      <c r="N234" s="3">
        <f>CRI!G234*Planck!M234</f>
        <v>7.6859400007601861</v>
      </c>
      <c r="O234" s="3">
        <f>CRI!G234*Planck!N234</f>
        <v>4.552745537972594E-3</v>
      </c>
      <c r="P234" s="3">
        <f>CRI!H234*Planck!L234</f>
        <v>18.051731249600554</v>
      </c>
      <c r="Q234" s="3">
        <f>CRI!H234*Planck!M234</f>
        <v>8.8113955193707199</v>
      </c>
      <c r="R234" s="3">
        <f>CRI!H234*Planck!N234</f>
        <v>5.2194060362374716E-3</v>
      </c>
      <c r="S234" s="3">
        <f>CRI!I234*Planck!L234</f>
        <v>28.841743337429975</v>
      </c>
      <c r="T234" s="3">
        <f>CRI!I234*Planck!M234</f>
        <v>14.078206932085489</v>
      </c>
      <c r="U234" s="3">
        <f>CRI!I234*Planck!N234</f>
        <v>8.3391873715339595E-3</v>
      </c>
      <c r="V234" s="3">
        <f>CRI!J234*Planck!L234</f>
        <v>37.202977038949506</v>
      </c>
      <c r="W234" s="3">
        <f>CRI!J234*Planck!M234</f>
        <v>18.159485129466745</v>
      </c>
      <c r="X234" s="3">
        <f>CRI!J234*Planck!N234</f>
        <v>1.075672134922759E-2</v>
      </c>
    </row>
    <row r="235" spans="1:24" x14ac:dyDescent="0.25">
      <c r="A235" s="3">
        <f>CRI!C235*Planck!L235</f>
        <v>36.000207268748994</v>
      </c>
      <c r="B235" s="3">
        <f>CRI!C235*Planck!M235</f>
        <v>17.34571735586071</v>
      </c>
      <c r="C235" s="3">
        <f>CRI!C235*Planck!N235</f>
        <v>9.8871992445839479E-3</v>
      </c>
      <c r="D235" s="3">
        <f>CRI!D235*Planck!L235</f>
        <v>27.550931991820008</v>
      </c>
      <c r="E235" s="3">
        <f>CRI!D235*Planck!M235</f>
        <v>13.274664661042021</v>
      </c>
      <c r="F235" s="3">
        <f>CRI!D235*Planck!N235</f>
        <v>7.5666662678793087E-3</v>
      </c>
      <c r="G235" s="3">
        <f>CRI!E235*Planck!L235</f>
        <v>20.10233497118443</v>
      </c>
      <c r="H235" s="3">
        <f>CRI!E235*Planck!M235</f>
        <v>9.685761473537104</v>
      </c>
      <c r="I235" s="3">
        <f>CRI!E235*Planck!N235</f>
        <v>5.5209624116248851E-3</v>
      </c>
      <c r="J235" s="3">
        <f>CRI!F235*Planck!L235</f>
        <v>13.388106670893203</v>
      </c>
      <c r="K235" s="3">
        <f>CRI!F235*Planck!M235</f>
        <v>6.4506938115608419</v>
      </c>
      <c r="L235" s="3">
        <f>CRI!F235*Planck!N235</f>
        <v>3.6769476679589263E-3</v>
      </c>
      <c r="M235" s="3">
        <f>CRI!G235*Planck!L235</f>
        <v>15.40560315535571</v>
      </c>
      <c r="N235" s="3">
        <f>CRI!G235*Planck!M235</f>
        <v>7.4227694311450554</v>
      </c>
      <c r="O235" s="3">
        <f>CRI!G235*Planck!N235</f>
        <v>4.2310386366085535E-3</v>
      </c>
      <c r="P235" s="3">
        <f>CRI!H235*Planck!L235</f>
        <v>17.75396906327007</v>
      </c>
      <c r="Q235" s="3">
        <f>CRI!H235*Planck!M235</f>
        <v>8.554265452341081</v>
      </c>
      <c r="R235" s="3">
        <f>CRI!H235*Planck!N235</f>
        <v>4.8760005241167198E-3</v>
      </c>
      <c r="S235" s="3">
        <f>CRI!I235*Planck!L235</f>
        <v>28.656520065305465</v>
      </c>
      <c r="T235" s="3">
        <f>CRI!I235*Planck!M235</f>
        <v>13.807362100574172</v>
      </c>
      <c r="U235" s="3">
        <f>CRI!I235*Planck!N235</f>
        <v>7.8703081186993051E-3</v>
      </c>
      <c r="V235" s="3">
        <f>CRI!J235*Planck!L235</f>
        <v>37.364034892245648</v>
      </c>
      <c r="W235" s="3">
        <f>CRI!J235*Planck!M235</f>
        <v>18.002840474699639</v>
      </c>
      <c r="X235" s="3">
        <f>CRI!J235*Planck!N235</f>
        <v>1.0261764739391097E-2</v>
      </c>
    </row>
    <row r="236" spans="1:24" x14ac:dyDescent="0.25">
      <c r="A236" s="3">
        <f>CRI!C236*Planck!L236</f>
        <v>35.457092736725862</v>
      </c>
      <c r="B236" s="3">
        <f>CRI!C236*Planck!M236</f>
        <v>16.871905064311171</v>
      </c>
      <c r="C236" s="3">
        <f>CRI!C236*Planck!N236</f>
        <v>9.3703904823772485E-3</v>
      </c>
      <c r="D236" s="3">
        <f>CRI!D236*Planck!L236</f>
        <v>27.044754768553652</v>
      </c>
      <c r="E236" s="3">
        <f>CRI!D236*Planck!M236</f>
        <v>12.868977677630905</v>
      </c>
      <c r="F236" s="3">
        <f>CRI!D236*Planck!N236</f>
        <v>7.1472276241924867E-3</v>
      </c>
      <c r="G236" s="3">
        <f>CRI!E236*Planck!L236</f>
        <v>19.6710749284027</v>
      </c>
      <c r="H236" s="3">
        <f>CRI!E236*Planck!M236</f>
        <v>9.3602854348291622</v>
      </c>
      <c r="I236" s="3">
        <f>CRI!E236*Planck!N236</f>
        <v>5.1985551848787916E-3</v>
      </c>
      <c r="J236" s="3">
        <f>CRI!F236*Planck!L236</f>
        <v>13.074406512267654</v>
      </c>
      <c r="K236" s="3">
        <f>CRI!F236*Planck!M236</f>
        <v>6.2213263530968517</v>
      </c>
      <c r="L236" s="3">
        <f>CRI!F236*Planck!N236</f>
        <v>3.4552267230411634E-3</v>
      </c>
      <c r="M236" s="3">
        <f>CRI!G236*Planck!L236</f>
        <v>15.056578512308233</v>
      </c>
      <c r="N236" s="3">
        <f>CRI!G236*Planck!M236</f>
        <v>7.1645231925596864</v>
      </c>
      <c r="O236" s="3">
        <f>CRI!G236*Planck!N236</f>
        <v>3.9790634002760282E-3</v>
      </c>
      <c r="P236" s="3">
        <f>CRI!H236*Planck!L236</f>
        <v>17.443113600357091</v>
      </c>
      <c r="Q236" s="3">
        <f>CRI!H236*Planck!M236</f>
        <v>8.3001321872729381</v>
      </c>
      <c r="R236" s="3">
        <f>CRI!H236*Planck!N236</f>
        <v>4.6097627596668042E-3</v>
      </c>
      <c r="S236" s="3">
        <f>CRI!I236*Planck!L236</f>
        <v>28.432275168582052</v>
      </c>
      <c r="T236" s="3">
        <f>CRI!I236*Planck!M236</f>
        <v>13.529215465254888</v>
      </c>
      <c r="U236" s="3">
        <f>CRI!I236*Planck!N236</f>
        <v>7.5139132982568902E-3</v>
      </c>
      <c r="V236" s="3">
        <f>CRI!J236*Planck!L236</f>
        <v>37.470979488767092</v>
      </c>
      <c r="W236" s="3">
        <f>CRI!J236*Planck!M236</f>
        <v>17.830193053205413</v>
      </c>
      <c r="X236" s="3">
        <f>CRI!J236*Planck!N236</f>
        <v>9.9026085464478716E-3</v>
      </c>
    </row>
    <row r="237" spans="1:24" x14ac:dyDescent="0.25">
      <c r="A237" s="3">
        <f>CRI!C237*Planck!L237</f>
        <v>34.861144082795889</v>
      </c>
      <c r="B237" s="3">
        <f>CRI!C237*Planck!M237</f>
        <v>16.390384451544701</v>
      </c>
      <c r="C237" s="3">
        <f>CRI!C237*Planck!N237</f>
        <v>8.9158936273135286E-3</v>
      </c>
      <c r="D237" s="3">
        <f>CRI!D237*Planck!L237</f>
        <v>26.534933330878125</v>
      </c>
      <c r="E237" s="3">
        <f>CRI!D237*Planck!M237</f>
        <v>12.47571673655523</v>
      </c>
      <c r="F237" s="3">
        <f>CRI!D237*Planck!N237</f>
        <v>6.7864279618614137E-3</v>
      </c>
      <c r="G237" s="3">
        <f>CRI!E237*Planck!L237</f>
        <v>19.220318277791485</v>
      </c>
      <c r="H237" s="3">
        <f>CRI!E237*Planck!M237</f>
        <v>9.0366628560971893</v>
      </c>
      <c r="I237" s="3">
        <f>CRI!E237*Planck!N237</f>
        <v>4.9156824239875926E-3</v>
      </c>
      <c r="J237" s="3">
        <f>CRI!F237*Planck!L237</f>
        <v>12.761668816023496</v>
      </c>
      <c r="K237" s="3">
        <f>CRI!F237*Planck!M237</f>
        <v>6.000051451011899</v>
      </c>
      <c r="L237" s="3">
        <f>CRI!F237*Planck!N237</f>
        <v>3.2638539171415599E-3</v>
      </c>
      <c r="M237" s="3">
        <f>CRI!G237*Planck!L237</f>
        <v>14.707045159929518</v>
      </c>
      <c r="N237" s="3">
        <f>CRI!G237*Planck!M237</f>
        <v>6.9146934404954203</v>
      </c>
      <c r="O237" s="3">
        <f>CRI!G237*Planck!N237</f>
        <v>3.7613926240228947E-3</v>
      </c>
      <c r="P237" s="3">
        <f>CRI!H237*Planck!L237</f>
        <v>17.119311826372982</v>
      </c>
      <c r="Q237" s="3">
        <f>CRI!H237*Planck!M237</f>
        <v>8.0488495074549871</v>
      </c>
      <c r="R237" s="3">
        <f>CRI!H237*Planck!N237</f>
        <v>4.3783406205557505E-3</v>
      </c>
      <c r="S237" s="3">
        <f>CRI!I237*Planck!L237</f>
        <v>28.169049459759179</v>
      </c>
      <c r="T237" s="3">
        <f>CRI!I237*Planck!M237</f>
        <v>13.244016007721386</v>
      </c>
      <c r="U237" s="3">
        <f>CRI!I237*Planck!N237</f>
        <v>7.2043604756417351E-3</v>
      </c>
      <c r="V237" s="3">
        <f>CRI!J237*Planck!L237</f>
        <v>37.506855910508079</v>
      </c>
      <c r="W237" s="3">
        <f>CRI!J237*Planck!M237</f>
        <v>17.634297557242288</v>
      </c>
      <c r="X237" s="3">
        <f>CRI!J237*Planck!N237</f>
        <v>9.592546268672144E-3</v>
      </c>
    </row>
    <row r="238" spans="1:24" x14ac:dyDescent="0.25">
      <c r="A238" s="3">
        <f>CRI!C238*Planck!L238</f>
        <v>34.215564166206107</v>
      </c>
      <c r="B238" s="3">
        <f>CRI!C238*Planck!M238</f>
        <v>15.90263181133729</v>
      </c>
      <c r="C238" s="3">
        <f>CRI!C238*Planck!N238</f>
        <v>8.5075077477324533E-3</v>
      </c>
      <c r="D238" s="3">
        <f>CRI!D238*Planck!L238</f>
        <v>26.014509209980563</v>
      </c>
      <c r="E238" s="3">
        <f>CRI!D238*Planck!M238</f>
        <v>12.090964208842847</v>
      </c>
      <c r="F238" s="3">
        <f>CRI!D238*Planck!N238</f>
        <v>6.4683615205725006E-3</v>
      </c>
      <c r="G238" s="3">
        <f>CRI!E238*Planck!L238</f>
        <v>18.759436406845222</v>
      </c>
      <c r="H238" s="3">
        <f>CRI!E238*Planck!M238</f>
        <v>8.7189680321245042</v>
      </c>
      <c r="I238" s="3">
        <f>CRI!E238*Planck!N238</f>
        <v>4.6644284396151845E-3</v>
      </c>
      <c r="J238" s="3">
        <f>CRI!F238*Planck!L238</f>
        <v>12.442716868468709</v>
      </c>
      <c r="K238" s="3">
        <f>CRI!F238*Planck!M238</f>
        <v>5.7830975438776191</v>
      </c>
      <c r="L238" s="3">
        <f>CRI!F238*Planck!N238</f>
        <v>3.0938116246491927E-3</v>
      </c>
      <c r="M238" s="3">
        <f>CRI!G238*Planck!L238</f>
        <v>14.349938951311858</v>
      </c>
      <c r="N238" s="3">
        <f>CRI!G238*Planck!M238</f>
        <v>6.6695318700391173</v>
      </c>
      <c r="O238" s="3">
        <f>CRI!G238*Planck!N238</f>
        <v>3.5680316774770885E-3</v>
      </c>
      <c r="P238" s="3">
        <f>CRI!H238*Planck!L238</f>
        <v>16.798812105682462</v>
      </c>
      <c r="Q238" s="3">
        <f>CRI!H238*Planck!M238</f>
        <v>7.8077135448304826</v>
      </c>
      <c r="R238" s="3">
        <f>CRI!H238*Planck!N238</f>
        <v>4.1769302253081069E-3</v>
      </c>
      <c r="S238" s="3">
        <f>CRI!I238*Planck!L238</f>
        <v>27.860700186172732</v>
      </c>
      <c r="T238" s="3">
        <f>CRI!I238*Planck!M238</f>
        <v>12.949032636567177</v>
      </c>
      <c r="U238" s="3">
        <f>CRI!I238*Planck!N238</f>
        <v>6.9274065317099041E-3</v>
      </c>
      <c r="V238" s="3">
        <f>CRI!J238*Planck!L238</f>
        <v>37.48835726036495</v>
      </c>
      <c r="W238" s="3">
        <f>CRI!J238*Planck!M238</f>
        <v>17.423753115030422</v>
      </c>
      <c r="X238" s="3">
        <f>CRI!J238*Planck!N238</f>
        <v>9.321269358385122E-3</v>
      </c>
    </row>
    <row r="239" spans="1:24" x14ac:dyDescent="0.25">
      <c r="A239" s="3">
        <f>CRI!C239*Planck!L239</f>
        <v>33.544872262966521</v>
      </c>
      <c r="B239" s="3">
        <f>CRI!C239*Planck!M239</f>
        <v>15.419687921946581</v>
      </c>
      <c r="C239" s="3">
        <f>CRI!C239*Planck!N239</f>
        <v>8.1580485691841818E-3</v>
      </c>
      <c r="D239" s="3">
        <f>CRI!D239*Planck!L239</f>
        <v>25.47617247588326</v>
      </c>
      <c r="E239" s="3">
        <f>CRI!D239*Planck!M239</f>
        <v>11.710720671233373</v>
      </c>
      <c r="F239" s="3">
        <f>CRI!D239*Planck!N239</f>
        <v>6.1957562630107037E-3</v>
      </c>
      <c r="G239" s="3">
        <f>CRI!E239*Planck!L239</f>
        <v>18.281581832400686</v>
      </c>
      <c r="H239" s="3">
        <f>CRI!E239*Planck!M239</f>
        <v>8.403558206014095</v>
      </c>
      <c r="I239" s="3">
        <f>CRI!E239*Planck!N239</f>
        <v>4.4460456233393524E-3</v>
      </c>
      <c r="J239" s="3">
        <f>CRI!F239*Planck!L239</f>
        <v>12.125462735589013</v>
      </c>
      <c r="K239" s="3">
        <f>CRI!F239*Planck!M239</f>
        <v>5.57375356287735</v>
      </c>
      <c r="L239" s="3">
        <f>CRI!F239*Planck!N239</f>
        <v>2.9488892712218099E-3</v>
      </c>
      <c r="M239" s="3">
        <f>CRI!G239*Planck!L239</f>
        <v>13.985746297610985</v>
      </c>
      <c r="N239" s="3">
        <f>CRI!G239*Planck!M239</f>
        <v>6.4288765679028952</v>
      </c>
      <c r="O239" s="3">
        <f>CRI!G239*Planck!N239</f>
        <v>3.4013066640340285E-3</v>
      </c>
      <c r="P239" s="3">
        <f>CRI!H239*Planck!L239</f>
        <v>16.488537435271073</v>
      </c>
      <c r="Q239" s="3">
        <f>CRI!H239*Planck!M239</f>
        <v>7.5793432614111591</v>
      </c>
      <c r="R239" s="3">
        <f>CRI!H239*Planck!N239</f>
        <v>4.0099806664119124E-3</v>
      </c>
      <c r="S239" s="3">
        <f>CRI!I239*Planck!L239</f>
        <v>27.523231495939569</v>
      </c>
      <c r="T239" s="3">
        <f>CRI!I239*Planck!M239</f>
        <v>12.651699399655056</v>
      </c>
      <c r="U239" s="3">
        <f>CRI!I239*Planck!N239</f>
        <v>6.693597088836197E-3</v>
      </c>
      <c r="V239" s="3">
        <f>CRI!J239*Planck!L239</f>
        <v>37.414859753437938</v>
      </c>
      <c r="W239" s="3">
        <f>CRI!J239*Planck!M239</f>
        <v>17.198618510714585</v>
      </c>
      <c r="X239" s="3">
        <f>CRI!J239*Planck!N239</f>
        <v>9.0992221012192384E-3</v>
      </c>
    </row>
    <row r="240" spans="1:24" x14ac:dyDescent="0.25">
      <c r="A240" s="3">
        <f>CRI!C240*Planck!L240</f>
        <v>32.840199712781825</v>
      </c>
      <c r="B240" s="3">
        <f>CRI!C240*Planck!M240</f>
        <v>14.936891517444598</v>
      </c>
      <c r="C240" s="3">
        <f>CRI!C240*Planck!N240</f>
        <v>7.8167244218668077E-3</v>
      </c>
      <c r="D240" s="3">
        <f>CRI!D240*Planck!L240</f>
        <v>24.918798624963514</v>
      </c>
      <c r="E240" s="3">
        <f>CRI!D240*Planck!M240</f>
        <v>11.333956402867397</v>
      </c>
      <c r="F240" s="3">
        <f>CRI!D240*Planck!N240</f>
        <v>5.9312483930943072E-3</v>
      </c>
      <c r="G240" s="3">
        <f>CRI!E240*Planck!L240</f>
        <v>17.793922185274532</v>
      </c>
      <c r="H240" s="3">
        <f>CRI!E240*Planck!M240</f>
        <v>8.0933090442762783</v>
      </c>
      <c r="I240" s="3">
        <f>CRI!E240*Planck!N240</f>
        <v>4.2353635886171956E-3</v>
      </c>
      <c r="J240" s="3">
        <f>CRI!F240*Planck!L240</f>
        <v>11.809025975935787</v>
      </c>
      <c r="K240" s="3">
        <f>CRI!F240*Planck!M240</f>
        <v>5.3711652630597397</v>
      </c>
      <c r="L240" s="3">
        <f>CRI!F240*Planck!N240</f>
        <v>2.8108203528564219E-3</v>
      </c>
      <c r="M240" s="3">
        <f>CRI!G240*Planck!L240</f>
        <v>13.621302239569498</v>
      </c>
      <c r="N240" s="3">
        <f>CRI!G240*Planck!M240</f>
        <v>6.1954530014500957</v>
      </c>
      <c r="O240" s="3">
        <f>CRI!G240*Planck!N240</f>
        <v>3.2421838723541902E-3</v>
      </c>
      <c r="P240" s="3">
        <f>CRI!H240*Planck!L240</f>
        <v>16.186257757857529</v>
      </c>
      <c r="Q240" s="3">
        <f>CRI!H240*Planck!M240</f>
        <v>7.3620860505428984</v>
      </c>
      <c r="R240" s="3">
        <f>CRI!H240*Planck!N240</f>
        <v>3.8527024019659501E-3</v>
      </c>
      <c r="S240" s="3">
        <f>CRI!I240*Planck!L240</f>
        <v>27.14029856103064</v>
      </c>
      <c r="T240" s="3">
        <f>CRI!I240*Planck!M240</f>
        <v>12.344373630571704</v>
      </c>
      <c r="U240" s="3">
        <f>CRI!I240*Planck!N240</f>
        <v>6.4600165782851193E-3</v>
      </c>
      <c r="V240" s="3">
        <f>CRI!J240*Planck!L240</f>
        <v>37.283199584916083</v>
      </c>
      <c r="W240" s="3">
        <f>CRI!J240*Planck!M240</f>
        <v>16.957725972853211</v>
      </c>
      <c r="X240" s="3">
        <f>CRI!J240*Planck!N240</f>
        <v>8.8742607922484319E-3</v>
      </c>
    </row>
    <row r="241" spans="1:24" x14ac:dyDescent="0.25">
      <c r="A241" s="3">
        <f>CRI!C241*Planck!L241</f>
        <v>32.100511728237592</v>
      </c>
      <c r="B241" s="3">
        <f>CRI!C241*Planck!M241</f>
        <v>14.453246947684411</v>
      </c>
      <c r="C241" s="3">
        <f>CRI!C241*Planck!N241</f>
        <v>7.4351672144035803E-3</v>
      </c>
      <c r="D241" s="3">
        <f>CRI!D241*Planck!L241</f>
        <v>24.341281964262887</v>
      </c>
      <c r="E241" s="3">
        <f>CRI!D241*Planck!M241</f>
        <v>10.959655790883666</v>
      </c>
      <c r="F241" s="3">
        <f>CRI!D241*Planck!N241</f>
        <v>5.6379631312244187E-3</v>
      </c>
      <c r="G241" s="3">
        <f>CRI!E241*Planck!L241</f>
        <v>17.288734579895809</v>
      </c>
      <c r="H241" s="3">
        <f>CRI!E241*Planck!M241</f>
        <v>7.7842481893021223</v>
      </c>
      <c r="I241" s="3">
        <f>CRI!E241*Planck!N241</f>
        <v>4.0044418486291904E-3</v>
      </c>
      <c r="J241" s="3">
        <f>CRI!F241*Planck!L241</f>
        <v>11.478235014233055</v>
      </c>
      <c r="K241" s="3">
        <f>CRI!F241*Planck!M241</f>
        <v>5.1680722908331189</v>
      </c>
      <c r="L241" s="3">
        <f>CRI!F241*Planck!N241</f>
        <v>2.6586054882723944E-3</v>
      </c>
      <c r="M241" s="3">
        <f>CRI!G241*Planck!L241</f>
        <v>13.248510066179445</v>
      </c>
      <c r="N241" s="3">
        <f>CRI!G241*Planck!M241</f>
        <v>5.9651381665337482</v>
      </c>
      <c r="O241" s="3">
        <f>CRI!G241*Planck!N241</f>
        <v>3.0686391705432607E-3</v>
      </c>
      <c r="P241" s="3">
        <f>CRI!H241*Planck!L241</f>
        <v>15.8610934089713</v>
      </c>
      <c r="Q241" s="3">
        <f>CRI!H241*Planck!M241</f>
        <v>7.1414531282532279</v>
      </c>
      <c r="R241" s="3">
        <f>CRI!H241*Planck!N241</f>
        <v>3.6737695242172017E-3</v>
      </c>
      <c r="S241" s="3">
        <f>CRI!I241*Planck!L241</f>
        <v>26.718304513852193</v>
      </c>
      <c r="T241" s="3">
        <f>CRI!I241*Planck!M241</f>
        <v>12.029909567530078</v>
      </c>
      <c r="U241" s="3">
        <f>CRI!I241*Planck!N241</f>
        <v>6.1885325513703808E-3</v>
      </c>
      <c r="V241" s="3">
        <f>CRI!J241*Planck!L241</f>
        <v>37.061564797200262</v>
      </c>
      <c r="W241" s="3">
        <f>CRI!J241*Planck!M241</f>
        <v>16.686959784829323</v>
      </c>
      <c r="X241" s="3">
        <f>CRI!J241*Planck!N241</f>
        <v>8.5842535417352435E-3</v>
      </c>
    </row>
    <row r="242" spans="1:24" x14ac:dyDescent="0.25">
      <c r="A242" s="3">
        <f>CRI!C242*Planck!L242</f>
        <v>31.331788195770422</v>
      </c>
      <c r="B242" s="3">
        <f>CRI!C242*Planck!M242</f>
        <v>13.970873309937225</v>
      </c>
      <c r="C242" s="3">
        <f>CRI!C242*Planck!N242</f>
        <v>6.9671021755592462E-3</v>
      </c>
      <c r="D242" s="3">
        <f>CRI!D242*Planck!L242</f>
        <v>23.742532832794922</v>
      </c>
      <c r="E242" s="3">
        <f>CRI!D242*Planck!M242</f>
        <v>10.586817330419098</v>
      </c>
      <c r="F242" s="3">
        <f>CRI!D242*Planck!N242</f>
        <v>5.2795152041460068E-3</v>
      </c>
      <c r="G242" s="3">
        <f>CRI!E242*Planck!L242</f>
        <v>16.779913233734824</v>
      </c>
      <c r="H242" s="3">
        <f>CRI!E242*Planck!M242</f>
        <v>7.4821788170997134</v>
      </c>
      <c r="I242" s="3">
        <f>CRI!E242*Planck!N242</f>
        <v>3.7312702762439518E-3</v>
      </c>
      <c r="J242" s="3">
        <f>CRI!F242*Planck!L242</f>
        <v>11.14019135849615</v>
      </c>
      <c r="K242" s="3">
        <f>CRI!F242*Planck!M242</f>
        <v>4.9674216213110132</v>
      </c>
      <c r="L242" s="3">
        <f>CRI!F242*Planck!N242</f>
        <v>2.4771918846432876E-3</v>
      </c>
      <c r="M242" s="3">
        <f>CRI!G242*Planck!L242</f>
        <v>12.880846258261172</v>
      </c>
      <c r="N242" s="3">
        <f>CRI!G242*Planck!M242</f>
        <v>5.7435812496408589</v>
      </c>
      <c r="O242" s="3">
        <f>CRI!G242*Planck!N242</f>
        <v>2.8642531166188012E-3</v>
      </c>
      <c r="P242" s="3">
        <f>CRI!H242*Planck!L242</f>
        <v>15.526641705904009</v>
      </c>
      <c r="Q242" s="3">
        <f>CRI!H242*Planck!M242</f>
        <v>6.9233438847022253</v>
      </c>
      <c r="R242" s="3">
        <f>CRI!H242*Planck!N242</f>
        <v>3.4525861892215821E-3</v>
      </c>
      <c r="S242" s="3">
        <f>CRI!I242*Planck!L242</f>
        <v>26.249075888456552</v>
      </c>
      <c r="T242" s="3">
        <f>CRI!I242*Planck!M242</f>
        <v>11.704487195214075</v>
      </c>
      <c r="U242" s="3">
        <f>CRI!I242*Planck!N242</f>
        <v>5.8368833781907463E-3</v>
      </c>
      <c r="V242" s="3">
        <f>CRI!J242*Planck!L242</f>
        <v>36.762631483037296</v>
      </c>
      <c r="W242" s="3">
        <f>CRI!J242*Planck!M242</f>
        <v>16.392491350326345</v>
      </c>
      <c r="X242" s="3">
        <f>CRI!J242*Planck!N242</f>
        <v>8.1747332193228498E-3</v>
      </c>
    </row>
    <row r="243" spans="1:24" x14ac:dyDescent="0.25">
      <c r="A243" s="3">
        <f>CRI!C243*Planck!L243</f>
        <v>30.452599441380659</v>
      </c>
      <c r="B243" s="3">
        <f>CRI!C243*Planck!M243</f>
        <v>13.453166701499544</v>
      </c>
      <c r="C243" s="3">
        <f>CRI!C243*Planck!N243</f>
        <v>6.3529401910241944E-3</v>
      </c>
      <c r="D243" s="3">
        <f>CRI!D243*Planck!L243</f>
        <v>23.04740370780042</v>
      </c>
      <c r="E243" s="3">
        <f>CRI!D243*Planck!M243</f>
        <v>10.181743752767144</v>
      </c>
      <c r="F243" s="3">
        <f>CRI!D243*Planck!N243</f>
        <v>4.8080879793494236E-3</v>
      </c>
      <c r="G243" s="3">
        <f>CRI!E243*Planck!L243</f>
        <v>16.21704051974924</v>
      </c>
      <c r="H243" s="3">
        <f>CRI!E243*Planck!M243</f>
        <v>7.164266877680638</v>
      </c>
      <c r="I243" s="3">
        <f>CRI!E243*Planck!N243</f>
        <v>3.3831558023708682E-3</v>
      </c>
      <c r="J243" s="3">
        <f>CRI!F243*Planck!L243</f>
        <v>10.766275440967803</v>
      </c>
      <c r="K243" s="3">
        <f>CRI!F243*Planck!M243</f>
        <v>4.7562605793442767</v>
      </c>
      <c r="L243" s="3">
        <f>CRI!F243*Planck!N243</f>
        <v>2.2460317086632287E-3</v>
      </c>
      <c r="M243" s="3">
        <f>CRI!G243*Planck!L243</f>
        <v>12.477247605895474</v>
      </c>
      <c r="N243" s="3">
        <f>CRI!G243*Planck!M243</f>
        <v>5.5121235985491142</v>
      </c>
      <c r="O243" s="3">
        <f>CRI!G243*Planck!N243</f>
        <v>2.6029701648766688E-3</v>
      </c>
      <c r="P243" s="3">
        <f>CRI!H243*Planck!L243</f>
        <v>15.128240051158905</v>
      </c>
      <c r="Q243" s="3">
        <f>CRI!H243*Planck!M243</f>
        <v>6.6832631381866499</v>
      </c>
      <c r="R243" s="3">
        <f>CRI!H243*Planck!N243</f>
        <v>3.1560131484168609E-3</v>
      </c>
      <c r="S243" s="3">
        <f>CRI!I243*Planck!L243</f>
        <v>25.671345209744835</v>
      </c>
      <c r="T243" s="3">
        <f>CRI!I243*Planck!M243</f>
        <v>11.34093288893899</v>
      </c>
      <c r="U243" s="3">
        <f>CRI!I243*Planck!N243</f>
        <v>5.3554876671392058E-3</v>
      </c>
      <c r="V243" s="3">
        <f>CRI!J243*Planck!L243</f>
        <v>36.275314990798549</v>
      </c>
      <c r="W243" s="3">
        <f>CRI!J243*Planck!M243</f>
        <v>16.025491047489133</v>
      </c>
      <c r="X243" s="3">
        <f>CRI!J243*Planck!N243</f>
        <v>7.5676596012999734E-3</v>
      </c>
    </row>
    <row r="244" spans="1:24" x14ac:dyDescent="0.25">
      <c r="A244" s="3">
        <f>CRI!C244*Planck!L244</f>
        <v>29.546447425223985</v>
      </c>
      <c r="B244" s="3">
        <f>CRI!C244*Planck!M244</f>
        <v>12.937024176681502</v>
      </c>
      <c r="C244" s="3">
        <f>CRI!C244*Planck!N244</f>
        <v>5.6428390068321834E-3</v>
      </c>
      <c r="D244" s="3">
        <f>CRI!D244*Planck!L244</f>
        <v>22.318881373593165</v>
      </c>
      <c r="E244" s="3">
        <f>CRI!D244*Planck!M244</f>
        <v>9.772406941897259</v>
      </c>
      <c r="F244" s="3">
        <f>CRI!D244*Planck!N244</f>
        <v>4.2625041376803379E-3</v>
      </c>
      <c r="G244" s="3">
        <f>CRI!E244*Planck!L244</f>
        <v>15.648795462060916</v>
      </c>
      <c r="H244" s="3">
        <f>CRI!E244*Planck!M244</f>
        <v>6.8518845028994591</v>
      </c>
      <c r="I244" s="3">
        <f>CRI!E244*Planck!N244</f>
        <v>2.9886379290347594E-3</v>
      </c>
      <c r="J244" s="3">
        <f>CRI!F244*Planck!L244</f>
        <v>10.382247785600347</v>
      </c>
      <c r="K244" s="3">
        <f>CRI!F244*Planck!M244</f>
        <v>4.5459066085875284</v>
      </c>
      <c r="L244" s="3">
        <f>CRI!F244*Planck!N244</f>
        <v>1.9828222303696665E-3</v>
      </c>
      <c r="M244" s="3">
        <f>CRI!G244*Planck!L244</f>
        <v>12.074363975546582</v>
      </c>
      <c r="N244" s="3">
        <f>CRI!G244*Planck!M244</f>
        <v>5.2868061063863809</v>
      </c>
      <c r="O244" s="3">
        <f>CRI!G244*Planck!N244</f>
        <v>2.3059859293181025E-3</v>
      </c>
      <c r="P244" s="3">
        <f>CRI!H244*Planck!L244</f>
        <v>14.717475698602135</v>
      </c>
      <c r="Q244" s="3">
        <f>CRI!H244*Planck!M244</f>
        <v>6.4441026087621065</v>
      </c>
      <c r="R244" s="3">
        <f>CRI!H244*Planck!N244</f>
        <v>2.8107726373654651E-3</v>
      </c>
      <c r="S244" s="3">
        <f>CRI!I244*Planck!L244</f>
        <v>25.053813355017894</v>
      </c>
      <c r="T244" s="3">
        <f>CRI!I244*Planck!M244</f>
        <v>10.969907292990753</v>
      </c>
      <c r="U244" s="3">
        <f>CRI!I244*Planck!N244</f>
        <v>4.7848268603993211E-3</v>
      </c>
      <c r="V244" s="3">
        <f>CRI!J244*Planck!L244</f>
        <v>35.718080505609279</v>
      </c>
      <c r="W244" s="3">
        <f>CRI!J244*Planck!M244</f>
        <v>15.639297151211421</v>
      </c>
      <c r="X244" s="3">
        <f>CRI!J244*Planck!N244</f>
        <v>6.8215097072603934E-3</v>
      </c>
    </row>
    <row r="245" spans="1:24" x14ac:dyDescent="0.25">
      <c r="A245" s="3">
        <f>CRI!C245*Planck!L245</f>
        <v>28.632557026115524</v>
      </c>
      <c r="B245" s="3">
        <f>CRI!C245*Planck!M245</f>
        <v>12.430137760274832</v>
      </c>
      <c r="C245" s="3">
        <f>CRI!C245*Planck!N245</f>
        <v>4.9017263629309339E-3</v>
      </c>
      <c r="D245" s="3">
        <f>CRI!D245*Planck!L245</f>
        <v>21.576041751933104</v>
      </c>
      <c r="E245" s="3">
        <f>CRI!D245*Planck!M245</f>
        <v>9.3667209342621138</v>
      </c>
      <c r="F245" s="3">
        <f>CRI!D245*Planck!N245</f>
        <v>3.6936922038323834E-3</v>
      </c>
      <c r="G245" s="3">
        <f>CRI!E245*Planck!L245</f>
        <v>15.078458380656224</v>
      </c>
      <c r="H245" s="3">
        <f>CRI!E245*Planck!M245</f>
        <v>6.5459509855573321</v>
      </c>
      <c r="I245" s="3">
        <f>CRI!E245*Planck!N245</f>
        <v>2.5813439187218363E-3</v>
      </c>
      <c r="J245" s="3">
        <f>CRI!F245*Planck!L245</f>
        <v>9.9972592633331505</v>
      </c>
      <c r="K245" s="3">
        <f>CRI!F245*Planck!M245</f>
        <v>4.3400702827578943</v>
      </c>
      <c r="L245" s="3">
        <f>CRI!F245*Planck!N245</f>
        <v>1.7114723370127089E-3</v>
      </c>
      <c r="M245" s="3">
        <f>CRI!G245*Planck!L245</f>
        <v>11.674054972049763</v>
      </c>
      <c r="N245" s="3">
        <f>CRI!G245*Planck!M245</f>
        <v>5.0680109146817083</v>
      </c>
      <c r="O245" s="3">
        <f>CRI!G245*Planck!N245</f>
        <v>1.9985299589767207E-3</v>
      </c>
      <c r="P245" s="3">
        <f>CRI!H245*Planck!L245</f>
        <v>14.303575515264455</v>
      </c>
      <c r="Q245" s="3">
        <f>CRI!H245*Planck!M245</f>
        <v>6.2095541783804178</v>
      </c>
      <c r="R245" s="3">
        <f>CRI!H245*Planck!N245</f>
        <v>2.4486885025111946E-3</v>
      </c>
      <c r="S245" s="3">
        <f>CRI!I245*Planck!L245</f>
        <v>24.415161758737373</v>
      </c>
      <c r="T245" s="3">
        <f>CRI!I245*Planck!M245</f>
        <v>10.5992567769513</v>
      </c>
      <c r="U245" s="3">
        <f>CRI!I245*Planck!N245</f>
        <v>4.1797329501123588E-3</v>
      </c>
      <c r="V245" s="3">
        <f>CRI!J245*Planck!L245</f>
        <v>35.098382902909137</v>
      </c>
      <c r="W245" s="3">
        <f>CRI!J245*Planck!M245</f>
        <v>15.237120954587118</v>
      </c>
      <c r="X245" s="3">
        <f>CRI!J245*Planck!N245</f>
        <v>6.0086379506557987E-3</v>
      </c>
    </row>
    <row r="246" spans="1:24" x14ac:dyDescent="0.25">
      <c r="A246" s="3">
        <f>CRI!C246*Planck!L246</f>
        <v>27.697655052566965</v>
      </c>
      <c r="B246" s="3">
        <f>CRI!C246*Planck!M246</f>
        <v>11.926022868402532</v>
      </c>
      <c r="C246" s="3">
        <f>CRI!C246*Planck!N246</f>
        <v>4.187253168827133E-3</v>
      </c>
      <c r="D246" s="3">
        <f>CRI!D246*Planck!L246</f>
        <v>20.836204466246873</v>
      </c>
      <c r="E246" s="3">
        <f>CRI!D246*Planck!M246</f>
        <v>8.9716277599515166</v>
      </c>
      <c r="F246" s="3">
        <f>CRI!D246*Planck!N246</f>
        <v>3.149958471648178E-3</v>
      </c>
      <c r="G246" s="3">
        <f>CRI!E246*Planck!L246</f>
        <v>14.509173039291012</v>
      </c>
      <c r="H246" s="3">
        <f>CRI!E246*Planck!M246</f>
        <v>6.2473422078435972</v>
      </c>
      <c r="I246" s="3">
        <f>CRI!E246*Planck!N246</f>
        <v>2.1934557517785955E-3</v>
      </c>
      <c r="J246" s="3">
        <f>CRI!F246*Planck!L246</f>
        <v>9.61954486855619</v>
      </c>
      <c r="K246" s="3">
        <f>CRI!F246*Planck!M246</f>
        <v>4.141972014175729</v>
      </c>
      <c r="L246" s="3">
        <f>CRI!F246*Planck!N246</f>
        <v>1.4542555915687048E-3</v>
      </c>
      <c r="M246" s="3">
        <f>CRI!G246*Planck!L246</f>
        <v>11.265801589356357</v>
      </c>
      <c r="N246" s="3">
        <f>CRI!G246*Planck!M246</f>
        <v>4.8508152452096347</v>
      </c>
      <c r="O246" s="3">
        <f>CRI!G246*Planck!N246</f>
        <v>1.7031320274182662E-3</v>
      </c>
      <c r="P246" s="3">
        <f>CRI!H246*Planck!L246</f>
        <v>13.888755394511845</v>
      </c>
      <c r="Q246" s="3">
        <f>CRI!H246*Planck!M246</f>
        <v>5.980203527491267</v>
      </c>
      <c r="R246" s="3">
        <f>CRI!H246*Planck!N246</f>
        <v>2.0996627666263357E-3</v>
      </c>
      <c r="S246" s="3">
        <f>CRI!I246*Planck!L246</f>
        <v>23.754010221396417</v>
      </c>
      <c r="T246" s="3">
        <f>CRI!I246*Planck!M246</f>
        <v>10.227973038836236</v>
      </c>
      <c r="U246" s="3">
        <f>CRI!I246*Planck!N246</f>
        <v>3.5910640948890048E-3</v>
      </c>
      <c r="V246" s="3">
        <f>CRI!J246*Planck!L246</f>
        <v>34.42396516180645</v>
      </c>
      <c r="W246" s="3">
        <f>CRI!J246*Planck!M246</f>
        <v>14.822229353410465</v>
      </c>
      <c r="X246" s="3">
        <f>CRI!J246*Planck!N246</f>
        <v>5.2041177108244074E-3</v>
      </c>
    </row>
    <row r="247" spans="1:24" x14ac:dyDescent="0.25">
      <c r="A247" s="3">
        <f>CRI!C247*Planck!L247</f>
        <v>26.760517620813921</v>
      </c>
      <c r="B247" s="3">
        <f>CRI!C247*Planck!M247</f>
        <v>11.432161506895486</v>
      </c>
      <c r="C247" s="3">
        <f>CRI!C247*Planck!N247</f>
        <v>3.5614210301855103E-3</v>
      </c>
      <c r="D247" s="3">
        <f>CRI!D247*Planck!L247</f>
        <v>20.114890185046384</v>
      </c>
      <c r="E247" s="3">
        <f>CRI!D247*Planck!M247</f>
        <v>8.5931324852274287</v>
      </c>
      <c r="F247" s="3">
        <f>CRI!D247*Planck!N247</f>
        <v>2.6769883131549624E-3</v>
      </c>
      <c r="G247" s="3">
        <f>CRI!E247*Planck!L247</f>
        <v>13.943950423262242</v>
      </c>
      <c r="H247" s="3">
        <f>CRI!E247*Planck!M247</f>
        <v>5.9568912508213732</v>
      </c>
      <c r="I247" s="3">
        <f>CRI!E247*Planck!N247</f>
        <v>1.855729361626596E-3</v>
      </c>
      <c r="J247" s="3">
        <f>CRI!F247*Planck!L247</f>
        <v>9.2564096426762124</v>
      </c>
      <c r="K247" s="3">
        <f>CRI!F247*Planck!M247</f>
        <v>3.9543618516090819</v>
      </c>
      <c r="L247" s="3">
        <f>CRI!F247*Planck!N247</f>
        <v>1.231888427292549E-3</v>
      </c>
      <c r="M247" s="3">
        <f>CRI!G247*Planck!L247</f>
        <v>10.858480542370172</v>
      </c>
      <c r="N247" s="3">
        <f>CRI!G247*Planck!M247</f>
        <v>4.6387706336183463</v>
      </c>
      <c r="O247" s="3">
        <f>CRI!G247*Planck!N247</f>
        <v>1.4450998858624132E-3</v>
      </c>
      <c r="P247" s="3">
        <f>CRI!H247*Planck!L247</f>
        <v>13.469262749278847</v>
      </c>
      <c r="Q247" s="3">
        <f>CRI!H247*Planck!M247</f>
        <v>5.7541034635593693</v>
      </c>
      <c r="R247" s="3">
        <f>CRI!H247*Planck!N247</f>
        <v>1.7925555961244143E-3</v>
      </c>
      <c r="S247" s="3">
        <f>CRI!I247*Planck!L247</f>
        <v>23.081688147442605</v>
      </c>
      <c r="T247" s="3">
        <f>CRI!I247*Planck!M247</f>
        <v>9.8605561556149546</v>
      </c>
      <c r="U247" s="3">
        <f>CRI!I247*Planck!N247</f>
        <v>3.0718243475435997E-3</v>
      </c>
      <c r="V247" s="3">
        <f>CRI!J247*Planck!L247</f>
        <v>33.702824852821074</v>
      </c>
      <c r="W247" s="3">
        <f>CRI!J247*Planck!M247</f>
        <v>14.397932895602297</v>
      </c>
      <c r="X247" s="3">
        <f>CRI!J247*Planck!N247</f>
        <v>4.4853373506549216E-3</v>
      </c>
    </row>
    <row r="248" spans="1:24" x14ac:dyDescent="0.25">
      <c r="A248" s="3">
        <f>CRI!C248*Planck!L248</f>
        <v>25.817748065406537</v>
      </c>
      <c r="B248" s="3">
        <f>CRI!C248*Planck!M248</f>
        <v>10.946535986871874</v>
      </c>
      <c r="C248" s="3">
        <f>CRI!C248*Planck!N248</f>
        <v>3.0479959245822974E-3</v>
      </c>
      <c r="D248" s="3">
        <f>CRI!D248*Planck!L248</f>
        <v>19.406245219895382</v>
      </c>
      <c r="E248" s="3">
        <f>CRI!D248*Planck!M248</f>
        <v>8.228105763967994</v>
      </c>
      <c r="F248" s="3">
        <f>CRI!D248*Planck!N248</f>
        <v>2.2910656728013278E-3</v>
      </c>
      <c r="G248" s="3">
        <f>CRI!E248*Planck!L248</f>
        <v>13.384012190004542</v>
      </c>
      <c r="H248" s="3">
        <f>CRI!E248*Planck!M248</f>
        <v>5.6747230903118497</v>
      </c>
      <c r="I248" s="3">
        <f>CRI!E248*Planck!N248</f>
        <v>1.580091900592774E-3</v>
      </c>
      <c r="J248" s="3">
        <f>CRI!F248*Planck!L248</f>
        <v>8.9016847542587954</v>
      </c>
      <c r="K248" s="3">
        <f>CRI!F248*Planck!M248</f>
        <v>3.7742491041210116</v>
      </c>
      <c r="L248" s="3">
        <f>CRI!F248*Planck!N248</f>
        <v>1.0509165549280426E-3</v>
      </c>
      <c r="M248" s="3">
        <f>CRI!G248*Planck!L248</f>
        <v>10.447314904515949</v>
      </c>
      <c r="N248" s="3">
        <f>CRI!G248*Planck!M248</f>
        <v>4.4295849614281968</v>
      </c>
      <c r="O248" s="3">
        <f>CRI!G248*Planck!N248</f>
        <v>1.233390812053812E-3</v>
      </c>
      <c r="P248" s="3">
        <f>CRI!H248*Planck!L248</f>
        <v>13.051987935504858</v>
      </c>
      <c r="Q248" s="3">
        <f>CRI!H248*Planck!M248</f>
        <v>5.5339472394828988</v>
      </c>
      <c r="R248" s="3">
        <f>CRI!H248*Planck!N248</f>
        <v>1.5408937268398309E-3</v>
      </c>
      <c r="S248" s="3">
        <f>CRI!I248*Planck!L248</f>
        <v>22.400188066504604</v>
      </c>
      <c r="T248" s="3">
        <f>CRI!I248*Planck!M248</f>
        <v>9.4975155912704299</v>
      </c>
      <c r="U248" s="3">
        <f>CRI!I248*Planck!N248</f>
        <v>2.6445250671597621E-3</v>
      </c>
      <c r="V248" s="3">
        <f>CRI!J248*Planck!L248</f>
        <v>32.956269537149765</v>
      </c>
      <c r="W248" s="3">
        <f>CRI!J248*Planck!M248</f>
        <v>13.973216779694317</v>
      </c>
      <c r="X248" s="3">
        <f>CRI!J248*Planck!N248</f>
        <v>3.890756660270573E-3</v>
      </c>
    </row>
    <row r="249" spans="1:24" x14ac:dyDescent="0.25">
      <c r="A249" s="3">
        <f>CRI!C249*Planck!L249</f>
        <v>24.878621440322185</v>
      </c>
      <c r="B249" s="3">
        <f>CRI!C249*Planck!M249</f>
        <v>10.472335553429533</v>
      </c>
      <c r="C249" s="3">
        <f>CRI!C249*Planck!N249</f>
        <v>2.6229148333721999E-3</v>
      </c>
      <c r="D249" s="3">
        <f>CRI!D249*Planck!L249</f>
        <v>18.700338510574767</v>
      </c>
      <c r="E249" s="3">
        <f>CRI!D249*Planck!M249</f>
        <v>7.8716668572341728</v>
      </c>
      <c r="F249" s="3">
        <f>CRI!D249*Planck!N249</f>
        <v>1.9715479567919639E-3</v>
      </c>
      <c r="G249" s="3">
        <f>CRI!E249*Planck!L249</f>
        <v>12.825453403270306</v>
      </c>
      <c r="H249" s="3">
        <f>CRI!E249*Planck!M249</f>
        <v>5.398709570226977</v>
      </c>
      <c r="I249" s="3">
        <f>CRI!E249*Planck!N249</f>
        <v>1.3521678464723647E-3</v>
      </c>
      <c r="J249" s="3">
        <f>CRI!F249*Planck!L249</f>
        <v>8.5558185928912867</v>
      </c>
      <c r="K249" s="3">
        <f>CRI!F249*Planck!M249</f>
        <v>3.6014617391062536</v>
      </c>
      <c r="L249" s="3">
        <f>CRI!F249*Planck!N249</f>
        <v>9.0202680854995149E-4</v>
      </c>
      <c r="M249" s="3">
        <f>CRI!G249*Planck!L249</f>
        <v>10.034193436795134</v>
      </c>
      <c r="N249" s="3">
        <f>CRI!G249*Planck!M249</f>
        <v>4.223764605695858</v>
      </c>
      <c r="O249" s="3">
        <f>CRI!G249*Planck!N249</f>
        <v>1.0578895968745082E-3</v>
      </c>
      <c r="P249" s="3">
        <f>CRI!H249*Planck!L249</f>
        <v>12.643414709804532</v>
      </c>
      <c r="Q249" s="3">
        <f>CRI!H249*Planck!M249</f>
        <v>5.3220827247140772</v>
      </c>
      <c r="R249" s="3">
        <f>CRI!H249*Planck!N249</f>
        <v>1.3329757867159826E-3</v>
      </c>
      <c r="S249" s="3">
        <f>CRI!I249*Planck!L249</f>
        <v>21.706735114782216</v>
      </c>
      <c r="T249" s="3">
        <f>CRI!I249*Planck!M249</f>
        <v>9.1371708210078069</v>
      </c>
      <c r="U249" s="3">
        <f>CRI!I249*Planck!N249</f>
        <v>2.2885077315564538E-3</v>
      </c>
      <c r="V249" s="3">
        <f>CRI!J249*Planck!L249</f>
        <v>32.17671815108632</v>
      </c>
      <c r="W249" s="3">
        <f>CRI!J249*Planck!M249</f>
        <v>13.544375450810303</v>
      </c>
      <c r="X249" s="3">
        <f>CRI!J249*Planck!N249</f>
        <v>3.3923419563326035E-3</v>
      </c>
    </row>
    <row r="250" spans="1:24" x14ac:dyDescent="0.25">
      <c r="A250" s="3">
        <f>CRI!C250*Planck!L250</f>
        <v>23.949777766926527</v>
      </c>
      <c r="B250" s="3">
        <f>CRI!C250*Planck!M250</f>
        <v>10.011422118282926</v>
      </c>
      <c r="C250" s="3">
        <f>CRI!C250*Planck!N250</f>
        <v>2.2706105010313915E-3</v>
      </c>
      <c r="D250" s="3">
        <f>CRI!D250*Planck!L250</f>
        <v>18.002161115272934</v>
      </c>
      <c r="E250" s="3">
        <f>CRI!D250*Planck!M250</f>
        <v>7.5252152951173219</v>
      </c>
      <c r="F250" s="3">
        <f>CRI!D250*Planck!N250</f>
        <v>1.7067338355867886E-3</v>
      </c>
      <c r="G250" s="3">
        <f>CRI!E250*Planck!L250</f>
        <v>12.282890460066753</v>
      </c>
      <c r="H250" s="3">
        <f>CRI!E250*Planck!M250</f>
        <v>5.1344610553411103</v>
      </c>
      <c r="I250" s="3">
        <f>CRI!E250*Planck!N250</f>
        <v>1.164506006404791E-3</v>
      </c>
      <c r="J250" s="3">
        <f>CRI!F250*Planck!L250</f>
        <v>8.2151455000965274</v>
      </c>
      <c r="K250" s="3">
        <f>CRI!F250*Planck!M250</f>
        <v>3.4340731744974917</v>
      </c>
      <c r="L250" s="3">
        <f>CRI!F250*Planck!N250</f>
        <v>7.7885464414535744E-4</v>
      </c>
      <c r="M250" s="3">
        <f>CRI!G250*Planck!L250</f>
        <v>9.6277044548642543</v>
      </c>
      <c r="N250" s="3">
        <f>CRI!G250*Planck!M250</f>
        <v>4.024547294999322</v>
      </c>
      <c r="O250" s="3">
        <f>CRI!G250*Planck!N250</f>
        <v>9.127753521884505E-4</v>
      </c>
      <c r="P250" s="3">
        <f>CRI!H250*Planck!L250</f>
        <v>12.240407483983514</v>
      </c>
      <c r="Q250" s="3">
        <f>CRI!H250*Planck!M250</f>
        <v>5.1167024351756423</v>
      </c>
      <c r="R250" s="3">
        <f>CRI!H250*Planck!N250</f>
        <v>1.1604783159373296E-3</v>
      </c>
      <c r="S250" s="3">
        <f>CRI!I250*Planck!L250</f>
        <v>21.013142045172565</v>
      </c>
      <c r="T250" s="3">
        <f>CRI!I250*Planck!M250</f>
        <v>8.7838574993449079</v>
      </c>
      <c r="U250" s="3">
        <f>CRI!I250*Planck!N250</f>
        <v>1.9921963974681186E-3</v>
      </c>
      <c r="V250" s="3">
        <f>CRI!J250*Planck!L250</f>
        <v>31.368367465462306</v>
      </c>
      <c r="W250" s="3">
        <f>CRI!J250*Planck!M250</f>
        <v>13.112521164677881</v>
      </c>
      <c r="X250" s="3">
        <f>CRI!J250*Planck!N250</f>
        <v>2.9739459489118466E-3</v>
      </c>
    </row>
    <row r="251" spans="1:24" x14ac:dyDescent="0.25">
      <c r="A251" s="3">
        <f>CRI!C251*Planck!L251</f>
        <v>23.037687449410708</v>
      </c>
      <c r="B251" s="3">
        <f>CRI!C251*Planck!M251</f>
        <v>9.5656095240449694</v>
      </c>
      <c r="C251" s="3">
        <f>CRI!C251*Planck!N251</f>
        <v>1.9758828286865265E-3</v>
      </c>
      <c r="D251" s="3">
        <f>CRI!D251*Planck!L251</f>
        <v>17.316576597228892</v>
      </c>
      <c r="E251" s="3">
        <f>CRI!D251*Planck!M251</f>
        <v>7.1901144759451103</v>
      </c>
      <c r="F251" s="3">
        <f>CRI!D251*Planck!N251</f>
        <v>1.4851979577045068E-3</v>
      </c>
      <c r="G251" s="3">
        <f>CRI!E251*Planck!L251</f>
        <v>11.753817920419964</v>
      </c>
      <c r="H251" s="3">
        <f>CRI!E251*Planck!M251</f>
        <v>4.8803697372123001</v>
      </c>
      <c r="I251" s="3">
        <f>CRI!E251*Planck!N251</f>
        <v>1.0080945429728819E-3</v>
      </c>
      <c r="J251" s="3">
        <f>CRI!F251*Planck!L251</f>
        <v>7.8869599605077907</v>
      </c>
      <c r="K251" s="3">
        <f>CRI!F251*Planck!M251</f>
        <v>3.2747896020233775</v>
      </c>
      <c r="L251" s="3">
        <f>CRI!F251*Planck!N251</f>
        <v>6.764441435680703E-4</v>
      </c>
      <c r="M251" s="3">
        <f>CRI!G251*Planck!L251</f>
        <v>9.2252912491431793</v>
      </c>
      <c r="N251" s="3">
        <f>CRI!G251*Planck!M251</f>
        <v>3.8304857650610233</v>
      </c>
      <c r="O251" s="3">
        <f>CRI!G251*Planck!N251</f>
        <v>7.912293544585071E-4</v>
      </c>
      <c r="P251" s="3">
        <f>CRI!H251*Planck!L251</f>
        <v>11.840656210140581</v>
      </c>
      <c r="Q251" s="3">
        <f>CRI!H251*Planck!M251</f>
        <v>4.9164263584781018</v>
      </c>
      <c r="R251" s="3">
        <f>CRI!H251*Planck!N251</f>
        <v>1.015542438336002E-3</v>
      </c>
      <c r="S251" s="3">
        <f>CRI!I251*Planck!L251</f>
        <v>20.325267929313792</v>
      </c>
      <c r="T251" s="3">
        <f>CRI!I251*Planck!M251</f>
        <v>8.4393703539190525</v>
      </c>
      <c r="U251" s="3">
        <f>CRI!I251*Planck!N251</f>
        <v>1.7432456264620151E-3</v>
      </c>
      <c r="V251" s="3">
        <f>CRI!J251*Planck!L251</f>
        <v>30.531321038830999</v>
      </c>
      <c r="W251" s="3">
        <f>CRI!J251*Planck!M251</f>
        <v>12.677083841511481</v>
      </c>
      <c r="X251" s="3">
        <f>CRI!J251*Planck!N251</f>
        <v>2.6185923873745828E-3</v>
      </c>
    </row>
    <row r="252" spans="1:24" x14ac:dyDescent="0.25">
      <c r="A252" s="3">
        <f>CRI!C252*Planck!L252</f>
        <v>22.148651274791295</v>
      </c>
      <c r="B252" s="3">
        <f>CRI!C252*Planck!M252</f>
        <v>9.1366634306035088</v>
      </c>
      <c r="C252" s="3">
        <f>CRI!C252*Planck!N252</f>
        <v>1.7238987604912281E-3</v>
      </c>
      <c r="D252" s="3">
        <f>CRI!D252*Planck!L252</f>
        <v>16.648321024732262</v>
      </c>
      <c r="E252" s="3">
        <f>CRI!D252*Planck!M252</f>
        <v>6.8676915808749213</v>
      </c>
      <c r="F252" s="3">
        <f>CRI!D252*Planck!N252</f>
        <v>1.2957908643160228E-3</v>
      </c>
      <c r="G252" s="3">
        <f>CRI!E252*Planck!L252</f>
        <v>11.246210957709993</v>
      </c>
      <c r="H252" s="3">
        <f>CRI!E252*Planck!M252</f>
        <v>4.6392370856057727</v>
      </c>
      <c r="I252" s="3">
        <f>CRI!E252*Planck!N252</f>
        <v>8.7532775200108918E-4</v>
      </c>
      <c r="J252" s="3">
        <f>CRI!F252*Planck!L252</f>
        <v>7.5629540938311735</v>
      </c>
      <c r="K252" s="3">
        <f>CRI!F252*Planck!M252</f>
        <v>3.1198362933768076</v>
      </c>
      <c r="L252" s="3">
        <f>CRI!F252*Planck!N252</f>
        <v>5.886483572409071E-4</v>
      </c>
      <c r="M252" s="3">
        <f>CRI!G252*Planck!L252</f>
        <v>8.8398164733091633</v>
      </c>
      <c r="N252" s="3">
        <f>CRI!G252*Planck!M252</f>
        <v>3.6465619013495156</v>
      </c>
      <c r="O252" s="3">
        <f>CRI!G252*Planck!N252</f>
        <v>6.880305474244369E-4</v>
      </c>
      <c r="P252" s="3">
        <f>CRI!H252*Planck!L252</f>
        <v>11.442651323783529</v>
      </c>
      <c r="Q252" s="3">
        <f>CRI!H252*Planck!M252</f>
        <v>4.7202717945246508</v>
      </c>
      <c r="R252" s="3">
        <f>CRI!H252*Planck!N252</f>
        <v>8.9061731972163221E-4</v>
      </c>
      <c r="S252" s="3">
        <f>CRI!I252*Planck!L252</f>
        <v>19.644036607353698</v>
      </c>
      <c r="T252" s="3">
        <f>CRI!I252*Planck!M252</f>
        <v>8.1034708918878131</v>
      </c>
      <c r="U252" s="3">
        <f>CRI!I252*Planck!N252</f>
        <v>1.5289567720543043E-3</v>
      </c>
      <c r="V252" s="3">
        <f>CRI!J252*Planck!L252</f>
        <v>29.662495277104082</v>
      </c>
      <c r="W252" s="3">
        <f>CRI!J252*Planck!M252</f>
        <v>12.236241046750596</v>
      </c>
      <c r="X252" s="3">
        <f>CRI!J252*Planck!N252</f>
        <v>2.3087247258019995E-3</v>
      </c>
    </row>
    <row r="253" spans="1:24" x14ac:dyDescent="0.25">
      <c r="A253" s="3">
        <f>CRI!C253*Planck!L253</f>
        <v>21.406268662568127</v>
      </c>
      <c r="B253" s="3">
        <f>CRI!C253*Planck!M253</f>
        <v>8.7745756449854664</v>
      </c>
      <c r="C253" s="3">
        <f>CRI!C253*Planck!N253</f>
        <v>1.5209624485897418E-3</v>
      </c>
      <c r="D253" s="3">
        <f>CRI!D253*Planck!L253</f>
        <v>16.085553103645982</v>
      </c>
      <c r="E253" s="3">
        <f>CRI!D253*Planck!M253</f>
        <v>6.5935780179281016</v>
      </c>
      <c r="F253" s="3">
        <f>CRI!D253*Planck!N253</f>
        <v>1.1429139109247527E-3</v>
      </c>
      <c r="G253" s="3">
        <f>CRI!E253*Planck!L253</f>
        <v>10.817047956095957</v>
      </c>
      <c r="H253" s="3">
        <f>CRI!E253*Planck!M253</f>
        <v>4.4339817948828992</v>
      </c>
      <c r="I253" s="3">
        <f>CRI!E253*Planck!N253</f>
        <v>7.6857503776851918E-4</v>
      </c>
      <c r="J253" s="3">
        <f>CRI!F253*Planck!L253</f>
        <v>7.2904719879611175</v>
      </c>
      <c r="K253" s="3">
        <f>CRI!F253*Planck!M253</f>
        <v>2.9884142329706593</v>
      </c>
      <c r="L253" s="3">
        <f>CRI!F253*Planck!N253</f>
        <v>5.1800406231349071E-4</v>
      </c>
      <c r="M253" s="3">
        <f>CRI!G253*Planck!L253</f>
        <v>8.5150434546889624</v>
      </c>
      <c r="N253" s="3">
        <f>CRI!G253*Planck!M253</f>
        <v>3.49037443616495</v>
      </c>
      <c r="O253" s="3">
        <f>CRI!G253*Planck!N253</f>
        <v>6.0501255715520992E-4</v>
      </c>
      <c r="P253" s="3">
        <f>CRI!H253*Planck!L253</f>
        <v>11.116071221227173</v>
      </c>
      <c r="Q253" s="3">
        <f>CRI!H253*Planck!M253</f>
        <v>4.556553472407086</v>
      </c>
      <c r="R253" s="3">
        <f>CRI!H253*Planck!N253</f>
        <v>7.8982129813684595E-4</v>
      </c>
      <c r="S253" s="3">
        <f>CRI!I253*Planck!L253</f>
        <v>19.08527855702582</v>
      </c>
      <c r="T253" s="3">
        <f>CRI!I253*Planck!M253</f>
        <v>7.8231859575358218</v>
      </c>
      <c r="U253" s="3">
        <f>CRI!I253*Planck!N253</f>
        <v>1.3560509990641579E-3</v>
      </c>
      <c r="V253" s="3">
        <f>CRI!J253*Planck!L253</f>
        <v>28.938807103254518</v>
      </c>
      <c r="W253" s="3">
        <f>CRI!J253*Planck!M253</f>
        <v>11.862214569285229</v>
      </c>
      <c r="X253" s="3">
        <f>CRI!J253*Planck!N253</f>
        <v>2.056165864534735E-3</v>
      </c>
    </row>
    <row r="254" spans="1:24" x14ac:dyDescent="0.25">
      <c r="A254" s="3">
        <f>CRI!C254*Planck!L254</f>
        <v>20.682037812974364</v>
      </c>
      <c r="B254" s="3">
        <f>CRI!C254*Planck!M254</f>
        <v>8.4257190022990098</v>
      </c>
      <c r="C254" s="3">
        <f>CRI!C254*Planck!N254</f>
        <v>1.358356525596697E-3</v>
      </c>
      <c r="D254" s="3">
        <f>CRI!D254*Planck!L254</f>
        <v>15.527578721669888</v>
      </c>
      <c r="E254" s="3">
        <f>CRI!D254*Planck!M254</f>
        <v>6.3258280580453317</v>
      </c>
      <c r="F254" s="3">
        <f>CRI!D254*Planck!N254</f>
        <v>1.0198215511464338E-3</v>
      </c>
      <c r="G254" s="3">
        <f>CRI!E254*Planck!L254</f>
        <v>10.405220354243642</v>
      </c>
      <c r="H254" s="3">
        <f>CRI!E254*Planck!M254</f>
        <v>4.2390147264338029</v>
      </c>
      <c r="I254" s="3">
        <f>CRI!E254*Planck!N254</f>
        <v>6.8339489059399236E-4</v>
      </c>
      <c r="J254" s="3">
        <f>CRI!F254*Planck!L254</f>
        <v>7.0208868939387479</v>
      </c>
      <c r="K254" s="3">
        <f>CRI!F254*Planck!M254</f>
        <v>2.8602607078757836</v>
      </c>
      <c r="L254" s="3">
        <f>CRI!F254*Planck!N254</f>
        <v>4.6111836822362379E-4</v>
      </c>
      <c r="M254" s="3">
        <f>CRI!G254*Planck!L254</f>
        <v>8.1948562243426135</v>
      </c>
      <c r="N254" s="3">
        <f>CRI!G254*Planck!M254</f>
        <v>3.3385276845029557</v>
      </c>
      <c r="O254" s="3">
        <f>CRI!G254*Planck!N254</f>
        <v>5.3822241934396839E-4</v>
      </c>
      <c r="P254" s="3">
        <f>CRI!H254*Planck!L254</f>
        <v>10.79960067617619</v>
      </c>
      <c r="Q254" s="3">
        <f>CRI!H254*Planck!M254</f>
        <v>4.3996825388944938</v>
      </c>
      <c r="R254" s="3">
        <f>CRI!H254*Planck!N254</f>
        <v>7.0929703276723305E-4</v>
      </c>
      <c r="S254" s="3">
        <f>CRI!I254*Planck!L254</f>
        <v>18.531289313132906</v>
      </c>
      <c r="T254" s="3">
        <f>CRI!I254*Planck!M254</f>
        <v>7.549518955275011</v>
      </c>
      <c r="U254" s="3">
        <f>CRI!I254*Planck!N254</f>
        <v>1.217099494442628E-3</v>
      </c>
      <c r="V254" s="3">
        <f>CRI!J254*Planck!L254</f>
        <v>28.202778835874131</v>
      </c>
      <c r="W254" s="3">
        <f>CRI!J254*Planck!M254</f>
        <v>11.489616821316831</v>
      </c>
      <c r="X254" s="3">
        <f>CRI!J254*Planck!N254</f>
        <v>1.8523043530864049E-3</v>
      </c>
    </row>
    <row r="255" spans="1:24" x14ac:dyDescent="0.25">
      <c r="A255" s="3">
        <f>CRI!C255*Planck!L255</f>
        <v>19.972761729889356</v>
      </c>
      <c r="B255" s="3">
        <f>CRI!C255*Planck!M255</f>
        <v>8.0885146063853401</v>
      </c>
      <c r="C255" s="3">
        <f>CRI!C255*Planck!N255</f>
        <v>1.2277072189194795E-3</v>
      </c>
      <c r="D255" s="3">
        <f>CRI!D255*Planck!L255</f>
        <v>14.986214122826071</v>
      </c>
      <c r="E255" s="3">
        <f>CRI!D255*Planck!M255</f>
        <v>6.0690761481170705</v>
      </c>
      <c r="F255" s="3">
        <f>CRI!D255*Planck!N255</f>
        <v>9.2118874253293084E-4</v>
      </c>
      <c r="G255" s="3">
        <f>CRI!E255*Planck!L255</f>
        <v>10.004095066035489</v>
      </c>
      <c r="H255" s="3">
        <f>CRI!E255*Planck!M255</f>
        <v>4.0514311520675124</v>
      </c>
      <c r="I255" s="3">
        <f>CRI!E255*Planck!N255</f>
        <v>6.1494248504192985E-4</v>
      </c>
      <c r="J255" s="3">
        <f>CRI!F255*Planck!L255</f>
        <v>6.7623962664170838</v>
      </c>
      <c r="K255" s="3">
        <f>CRI!F255*Planck!M255</f>
        <v>2.7386168079712672</v>
      </c>
      <c r="L255" s="3">
        <f>CRI!F255*Planck!N255</f>
        <v>4.1567825350111864E-4</v>
      </c>
      <c r="M255" s="3">
        <f>CRI!G255*Planck!L255</f>
        <v>7.8828194854108764</v>
      </c>
      <c r="N255" s="3">
        <f>CRI!G255*Planck!M255</f>
        <v>3.1923627493050786</v>
      </c>
      <c r="O255" s="3">
        <f>CRI!G255*Planck!N255</f>
        <v>4.845496340746504E-4</v>
      </c>
      <c r="P255" s="3">
        <f>CRI!H255*Planck!L255</f>
        <v>10.482378495487385</v>
      </c>
      <c r="Q255" s="3">
        <f>CRI!H255*Planck!M255</f>
        <v>4.2451250716882702</v>
      </c>
      <c r="R255" s="3">
        <f>CRI!H255*Planck!N255</f>
        <v>6.4434212576106595E-4</v>
      </c>
      <c r="S255" s="3">
        <f>CRI!I255*Planck!L255</f>
        <v>17.979914107173126</v>
      </c>
      <c r="T255" s="3">
        <f>CRI!I255*Planck!M255</f>
        <v>7.2814566079655174</v>
      </c>
      <c r="U255" s="3">
        <f>CRI!I255*Planck!N255</f>
        <v>1.1052087159230792E-3</v>
      </c>
      <c r="V255" s="3">
        <f>CRI!J255*Planck!L255</f>
        <v>27.452583140484286</v>
      </c>
      <c r="W255" s="3">
        <f>CRI!J255*Planck!M255</f>
        <v>11.117672293787743</v>
      </c>
      <c r="X255" s="3">
        <f>CRI!J255*Planck!N255</f>
        <v>1.6874849334993021E-3</v>
      </c>
    </row>
    <row r="256" spans="1:24" x14ac:dyDescent="0.25">
      <c r="A256" s="3">
        <f>CRI!C256*Planck!L256</f>
        <v>19.275259986657751</v>
      </c>
      <c r="B256" s="3">
        <f>CRI!C256*Planck!M256</f>
        <v>7.7613899927127372</v>
      </c>
      <c r="C256" s="3">
        <f>CRI!C256*Planck!N256</f>
        <v>1.1206752111106064E-3</v>
      </c>
      <c r="D256" s="3">
        <f>CRI!D256*Planck!L256</f>
        <v>14.450034149642985</v>
      </c>
      <c r="E256" s="3">
        <f>CRI!D256*Planck!M256</f>
        <v>5.8184611009671325</v>
      </c>
      <c r="F256" s="3">
        <f>CRI!D256*Planck!N256</f>
        <v>8.4013367821839482E-4</v>
      </c>
      <c r="G256" s="3">
        <f>CRI!E256*Planck!L256</f>
        <v>9.6119866319275573</v>
      </c>
      <c r="H256" s="3">
        <f>CRI!E256*Planck!M256</f>
        <v>3.870369422086684</v>
      </c>
      <c r="I256" s="3">
        <f>CRI!E256*Planck!N256</f>
        <v>5.5884668509706295E-4</v>
      </c>
      <c r="J256" s="3">
        <f>CRI!F256*Planck!L256</f>
        <v>6.5091399023680161</v>
      </c>
      <c r="K256" s="3">
        <f>CRI!F256*Planck!M256</f>
        <v>2.6209749354548775</v>
      </c>
      <c r="L256" s="3">
        <f>CRI!F256*Planck!N256</f>
        <v>3.7844530964998972E-4</v>
      </c>
      <c r="M256" s="3">
        <f>CRI!G256*Planck!L256</f>
        <v>7.5818871876565082</v>
      </c>
      <c r="N256" s="3">
        <f>CRI!G256*Planck!M256</f>
        <v>3.0529281257366732</v>
      </c>
      <c r="O256" s="3">
        <f>CRI!G256*Planck!N256</f>
        <v>4.4081548215304123E-4</v>
      </c>
      <c r="P256" s="3">
        <f>CRI!H256*Planck!L256</f>
        <v>10.167592795622792</v>
      </c>
      <c r="Q256" s="3">
        <f>CRI!H256*Planck!M256</f>
        <v>4.0940901979298454</v>
      </c>
      <c r="R256" s="3">
        <f>CRI!H256*Planck!N256</f>
        <v>5.9114996169226891E-4</v>
      </c>
      <c r="S256" s="3">
        <f>CRI!I256*Planck!L256</f>
        <v>17.437485752896588</v>
      </c>
      <c r="T256" s="3">
        <f>CRI!I256*Planck!M256</f>
        <v>7.0213905033853585</v>
      </c>
      <c r="U256" s="3">
        <f>CRI!I256*Planck!N256</f>
        <v>1.0138259116033868E-3</v>
      </c>
      <c r="V256" s="3">
        <f>CRI!J256*Planck!L256</f>
        <v>26.694739218772579</v>
      </c>
      <c r="W256" s="3">
        <f>CRI!J256*Planck!M256</f>
        <v>10.748922814741411</v>
      </c>
      <c r="X256" s="3">
        <f>CRI!J256*Planck!N256</f>
        <v>1.5520481970281261E-3</v>
      </c>
    </row>
    <row r="257" spans="1:24" x14ac:dyDescent="0.25">
      <c r="A257" s="3">
        <f>CRI!C257*Planck!L257</f>
        <v>18.586368708144096</v>
      </c>
      <c r="B257" s="3">
        <f>CRI!C257*Planck!M257</f>
        <v>7.4427791283765794</v>
      </c>
      <c r="C257" s="3">
        <f>CRI!C257*Planck!N257</f>
        <v>1.0289556398677298E-3</v>
      </c>
      <c r="D257" s="3">
        <f>CRI!D257*Planck!L257</f>
        <v>13.929473665970519</v>
      </c>
      <c r="E257" s="3">
        <f>CRI!D257*Planck!M257</f>
        <v>5.5779586372312284</v>
      </c>
      <c r="F257" s="3">
        <f>CRI!D257*Planck!N257</f>
        <v>7.7114635537758902E-4</v>
      </c>
      <c r="G257" s="3">
        <f>CRI!E257*Planck!L257</f>
        <v>9.231367163246734</v>
      </c>
      <c r="H257" s="3">
        <f>CRI!E257*Planck!M257</f>
        <v>3.6966353098810503</v>
      </c>
      <c r="I257" s="3">
        <f>CRI!E257*Planck!N257</f>
        <v>5.1105557279461518E-4</v>
      </c>
      <c r="J257" s="3">
        <f>CRI!F257*Planck!L257</f>
        <v>6.2641420036317124</v>
      </c>
      <c r="K257" s="3">
        <f>CRI!F257*Planck!M257</f>
        <v>2.5084311031335695</v>
      </c>
      <c r="L257" s="3">
        <f>CRI!F257*Planck!N257</f>
        <v>3.4678771011063174E-4</v>
      </c>
      <c r="M257" s="3">
        <f>CRI!G257*Planck!L257</f>
        <v>7.2944285173869279</v>
      </c>
      <c r="N257" s="3">
        <f>CRI!G257*Planck!M257</f>
        <v>2.9210020082542227</v>
      </c>
      <c r="O257" s="3">
        <f>CRI!G257*Planck!N257</f>
        <v>4.0382516243145931E-4</v>
      </c>
      <c r="P257" s="3">
        <f>CRI!H257*Planck!L257</f>
        <v>9.8495390714998639</v>
      </c>
      <c r="Q257" s="3">
        <f>CRI!H257*Planck!M257</f>
        <v>3.9441778529534419</v>
      </c>
      <c r="R257" s="3">
        <f>CRI!H257*Planck!N257</f>
        <v>5.4527804418711171E-4</v>
      </c>
      <c r="S257" s="3">
        <f>CRI!I257*Planck!L257</f>
        <v>16.896698825585538</v>
      </c>
      <c r="T257" s="3">
        <f>CRI!I257*Planck!M257</f>
        <v>6.7661628439787078</v>
      </c>
      <c r="U257" s="3">
        <f>CRI!I257*Planck!N257</f>
        <v>9.3541421806157235E-4</v>
      </c>
      <c r="V257" s="3">
        <f>CRI!J257*Planck!L257</f>
        <v>25.922008686081231</v>
      </c>
      <c r="W257" s="3">
        <f>CRI!J257*Planck!M257</f>
        <v>10.380283972835628</v>
      </c>
      <c r="X257" s="3">
        <f>CRI!J257*Planck!N257</f>
        <v>1.435062300392022E-3</v>
      </c>
    </row>
    <row r="258" spans="1:24" x14ac:dyDescent="0.25">
      <c r="A258" s="3">
        <f>CRI!C258*Planck!L258</f>
        <v>17.905633595548881</v>
      </c>
      <c r="B258" s="3">
        <f>CRI!C258*Planck!M258</f>
        <v>7.1321639960681322</v>
      </c>
      <c r="C258" s="3">
        <f>CRI!C258*Planck!N258</f>
        <v>9.4747480146420318E-4</v>
      </c>
      <c r="D258" s="3">
        <f>CRI!D258*Planck!L258</f>
        <v>13.4192996791475</v>
      </c>
      <c r="E258" s="3">
        <f>CRI!D258*Planck!M258</f>
        <v>5.345169469337093</v>
      </c>
      <c r="F258" s="3">
        <f>CRI!D258*Planck!N258</f>
        <v>7.1008089333680858E-4</v>
      </c>
      <c r="G258" s="3">
        <f>CRI!E258*Planck!L258</f>
        <v>8.8575318296384822</v>
      </c>
      <c r="H258" s="3">
        <f>CRI!E258*Planck!M258</f>
        <v>3.5281281319796012</v>
      </c>
      <c r="I258" s="3">
        <f>CRI!E258*Planck!N258</f>
        <v>4.6869540622320117E-4</v>
      </c>
      <c r="J258" s="3">
        <f>CRI!F258*Planck!L258</f>
        <v>6.0267742345993796</v>
      </c>
      <c r="K258" s="3">
        <f>CRI!F258*Planck!M258</f>
        <v>2.4005820279448833</v>
      </c>
      <c r="L258" s="3">
        <f>CRI!F258*Planck!N258</f>
        <v>3.189061526879513E-4</v>
      </c>
      <c r="M258" s="3">
        <f>CRI!G258*Planck!L258</f>
        <v>7.0153557790099494</v>
      </c>
      <c r="N258" s="3">
        <f>CRI!G258*Planck!M258</f>
        <v>2.7943533882599532</v>
      </c>
      <c r="O258" s="3">
        <f>CRI!G258*Planck!N258</f>
        <v>3.7121684571779311E-4</v>
      </c>
      <c r="P258" s="3">
        <f>CRI!H258*Planck!L258</f>
        <v>9.5284968135958561</v>
      </c>
      <c r="Q258" s="3">
        <f>CRI!H258*Planck!M258</f>
        <v>3.7953866054464558</v>
      </c>
      <c r="R258" s="3">
        <f>CRI!H258*Planck!N258</f>
        <v>5.0419945089004155E-4</v>
      </c>
      <c r="S258" s="3">
        <f>CRI!I258*Planck!L258</f>
        <v>16.357252863339554</v>
      </c>
      <c r="T258" s="3">
        <f>CRI!I258*Planck!M258</f>
        <v>6.5154136726830822</v>
      </c>
      <c r="U258" s="3">
        <f>CRI!I258*Planck!N258</f>
        <v>8.6554239069457138E-4</v>
      </c>
      <c r="V258" s="3">
        <f>CRI!J258*Planck!L258</f>
        <v>25.139350759870403</v>
      </c>
      <c r="W258" s="3">
        <f>CRI!J258*Planck!M258</f>
        <v>10.013494994036233</v>
      </c>
      <c r="X258" s="3">
        <f>CRI!J258*Planck!N258</f>
        <v>1.3302462179315597E-3</v>
      </c>
    </row>
    <row r="259" spans="1:24" x14ac:dyDescent="0.25">
      <c r="A259" s="3">
        <f>CRI!C259*Planck!L259</f>
        <v>17.234751598225721</v>
      </c>
      <c r="B259" s="3">
        <f>CRI!C259*Planck!M259</f>
        <v>6.8299048503256605</v>
      </c>
      <c r="C259" s="3">
        <f>CRI!C259*Planck!N259</f>
        <v>8.7483546868898164E-4</v>
      </c>
      <c r="D259" s="3">
        <f>CRI!D259*Planck!L259</f>
        <v>12.916510066962957</v>
      </c>
      <c r="E259" s="3">
        <f>CRI!D259*Planck!M259</f>
        <v>5.1186426594458387</v>
      </c>
      <c r="F259" s="3">
        <f>CRI!D259*Planck!N259</f>
        <v>6.5564165946092195E-4</v>
      </c>
      <c r="G259" s="3">
        <f>CRI!E259*Planck!L259</f>
        <v>8.4950893132717908</v>
      </c>
      <c r="H259" s="3">
        <f>CRI!E259*Planck!M259</f>
        <v>3.3664919029432245</v>
      </c>
      <c r="I259" s="3">
        <f>CRI!E259*Planck!N259</f>
        <v>4.3121047603006786E-4</v>
      </c>
      <c r="J259" s="3">
        <f>CRI!F259*Planck!L259</f>
        <v>5.7933222667206632</v>
      </c>
      <c r="K259" s="3">
        <f>CRI!F259*Planck!M259</f>
        <v>2.2958172401538142</v>
      </c>
      <c r="L259" s="3">
        <f>CRI!F259*Planck!N259</f>
        <v>2.9406886264578632E-4</v>
      </c>
      <c r="M259" s="3">
        <f>CRI!G259*Planck!L259</f>
        <v>6.7448639846714844</v>
      </c>
      <c r="N259" s="3">
        <f>CRI!G259*Planck!M259</f>
        <v>2.6729006786751195</v>
      </c>
      <c r="O259" s="3">
        <f>CRI!G259*Planck!N259</f>
        <v>3.4236909140488971E-4</v>
      </c>
      <c r="P259" s="3">
        <f>CRI!H259*Planck!L259</f>
        <v>9.2097009649055401</v>
      </c>
      <c r="Q259" s="3">
        <f>CRI!H259*Planck!M259</f>
        <v>3.6496830796640443</v>
      </c>
      <c r="R259" s="3">
        <f>CRI!H259*Planck!N259</f>
        <v>4.6748414180497688E-4</v>
      </c>
      <c r="S259" s="3">
        <f>CRI!I259*Planck!L259</f>
        <v>15.824635558370888</v>
      </c>
      <c r="T259" s="3">
        <f>CRI!I259*Planck!M259</f>
        <v>6.2710944534808339</v>
      </c>
      <c r="U259" s="3">
        <f>CRI!I259*Planck!N259</f>
        <v>8.032580212507923E-4</v>
      </c>
      <c r="V259" s="3">
        <f>CRI!J259*Planck!L259</f>
        <v>24.350296493102945</v>
      </c>
      <c r="W259" s="3">
        <f>CRI!J259*Planck!M259</f>
        <v>9.6497014869789588</v>
      </c>
      <c r="X259" s="3">
        <f>CRI!J259*Planck!N259</f>
        <v>1.2360203118594658E-3</v>
      </c>
    </row>
    <row r="260" spans="1:24" x14ac:dyDescent="0.25">
      <c r="A260" s="3">
        <f>CRI!C260*Planck!L260</f>
        <v>16.573795231502629</v>
      </c>
      <c r="B260" s="3">
        <f>CRI!C260*Planck!M260</f>
        <v>6.5357585788382373</v>
      </c>
      <c r="C260" s="3">
        <f>CRI!C260*Planck!N260</f>
        <v>8.0827167036908202E-4</v>
      </c>
      <c r="D260" s="3">
        <f>CRI!D260*Planck!L260</f>
        <v>12.421159175715939</v>
      </c>
      <c r="E260" s="3">
        <f>CRI!D260*Planck!M260</f>
        <v>4.8981960080871936</v>
      </c>
      <c r="F260" s="3">
        <f>CRI!D260*Planck!N260</f>
        <v>6.0575570861363579E-4</v>
      </c>
      <c r="G260" s="3">
        <f>CRI!E260*Planck!L260</f>
        <v>8.139901649174794</v>
      </c>
      <c r="H260" s="3">
        <f>CRI!E260*Planck!M260</f>
        <v>3.2099124727553647</v>
      </c>
      <c r="I260" s="3">
        <f>CRI!E260*Planck!N260</f>
        <v>3.9696712857372873E-4</v>
      </c>
      <c r="J260" s="3">
        <f>CRI!F260*Planck!L260</f>
        <v>5.563797334921281</v>
      </c>
      <c r="K260" s="3">
        <f>CRI!F260*Planck!M260</f>
        <v>2.1940440107230801</v>
      </c>
      <c r="L260" s="3">
        <f>CRI!F260*Planck!N260</f>
        <v>2.7133554521924393E-4</v>
      </c>
      <c r="M260" s="3">
        <f>CRI!G260*Planck!L260</f>
        <v>6.4825221260245307</v>
      </c>
      <c r="N260" s="3">
        <f>CRI!G260*Planck!M260</f>
        <v>2.5563366148715412</v>
      </c>
      <c r="O260" s="3">
        <f>CRI!G260*Planck!N260</f>
        <v>3.1613996153682055E-4</v>
      </c>
      <c r="P260" s="3">
        <f>CRI!H260*Planck!L260</f>
        <v>8.8895810787150449</v>
      </c>
      <c r="Q260" s="3">
        <f>CRI!H260*Planck!M260</f>
        <v>3.5055432377405094</v>
      </c>
      <c r="R260" s="3">
        <f>CRI!H260*Planck!N260</f>
        <v>4.3352753228887125E-4</v>
      </c>
      <c r="S260" s="3">
        <f>CRI!I260*Planck!L260</f>
        <v>15.291255423122491</v>
      </c>
      <c r="T260" s="3">
        <f>CRI!I260*Planck!M260</f>
        <v>6.0299981034469861</v>
      </c>
      <c r="U260" s="3">
        <f>CRI!I260*Planck!N260</f>
        <v>7.4572470518974505E-4</v>
      </c>
      <c r="V260" s="3">
        <f>CRI!J260*Planck!L260</f>
        <v>23.556103643887326</v>
      </c>
      <c r="W260" s="3">
        <f>CRI!J260*Planck!M260</f>
        <v>9.2891823703665413</v>
      </c>
      <c r="X260" s="3">
        <f>CRI!J260*Planck!N260</f>
        <v>1.1487852343826641E-3</v>
      </c>
    </row>
    <row r="261" spans="1:24" x14ac:dyDescent="0.25">
      <c r="A261" s="3">
        <f>CRI!C261*Planck!L261</f>
        <v>15.922833178878802</v>
      </c>
      <c r="B261" s="3">
        <f>CRI!C261*Planck!M261</f>
        <v>6.2494829880988174</v>
      </c>
      <c r="C261" s="3">
        <f>CRI!C261*Planck!N261</f>
        <v>7.4503235023203203E-4</v>
      </c>
      <c r="D261" s="3">
        <f>CRI!D261*Planck!L261</f>
        <v>11.93329847995795</v>
      </c>
      <c r="E261" s="3">
        <f>CRI!D261*Planck!M261</f>
        <v>4.6836480043844801</v>
      </c>
      <c r="F261" s="3">
        <f>CRI!D261*Planck!N261</f>
        <v>5.5836127356635669E-4</v>
      </c>
      <c r="G261" s="3">
        <f>CRI!E261*Planck!L261</f>
        <v>7.7919496287772763</v>
      </c>
      <c r="H261" s="3">
        <f>CRI!E261*Planck!M261</f>
        <v>3.0582281496084458</v>
      </c>
      <c r="I261" s="3">
        <f>CRI!E261*Planck!N261</f>
        <v>3.645867842488015E-4</v>
      </c>
      <c r="J261" s="3">
        <f>CRI!F261*Planck!L261</f>
        <v>5.338209260856928</v>
      </c>
      <c r="K261" s="3">
        <f>CRI!F261*Planck!M261</f>
        <v>2.0951703498903353</v>
      </c>
      <c r="L261" s="3">
        <f>CRI!F261*Planck!N261</f>
        <v>2.4977581231725777E-4</v>
      </c>
      <c r="M261" s="3">
        <f>CRI!G261*Planck!L261</f>
        <v>6.2208496809721607</v>
      </c>
      <c r="N261" s="3">
        <f>CRI!G261*Planck!M261</f>
        <v>2.4415940188536842</v>
      </c>
      <c r="O261" s="3">
        <f>CRI!G261*Planck!N261</f>
        <v>2.9107472308400012E-4</v>
      </c>
      <c r="P261" s="3">
        <f>CRI!H261*Planck!L261</f>
        <v>8.5757343218396027</v>
      </c>
      <c r="Q261" s="3">
        <f>CRI!H261*Planck!M261</f>
        <v>3.3658523676479</v>
      </c>
      <c r="R261" s="3">
        <f>CRI!H261*Planck!N261</f>
        <v>4.0126021700966872E-4</v>
      </c>
      <c r="S261" s="3">
        <f>CRI!I261*Planck!L261</f>
        <v>14.761278386007156</v>
      </c>
      <c r="T261" s="3">
        <f>CRI!I261*Planck!M261</f>
        <v>5.7935894397430507</v>
      </c>
      <c r="U261" s="3">
        <f>CRI!I261*Planck!N261</f>
        <v>6.9068298366299912E-4</v>
      </c>
      <c r="V261" s="3">
        <f>CRI!J261*Planck!L261</f>
        <v>22.758000592251161</v>
      </c>
      <c r="W261" s="3">
        <f>CRI!J261*Planck!M261</f>
        <v>8.9321878805509929</v>
      </c>
      <c r="X261" s="3">
        <f>CRI!J261*Planck!N261</f>
        <v>1.0648511152096848E-3</v>
      </c>
    </row>
    <row r="262" spans="1:24" x14ac:dyDescent="0.25">
      <c r="A262" s="3">
        <f>CRI!C262*Planck!L262</f>
        <v>15.281930309969994</v>
      </c>
      <c r="B262" s="3">
        <f>CRI!C262*Planck!M262</f>
        <v>5.9708368034042172</v>
      </c>
      <c r="C262" s="3">
        <f>CRI!C262*Planck!N262</f>
        <v>6.8238134896048206E-4</v>
      </c>
      <c r="D262" s="3">
        <f>CRI!D262*Planck!L262</f>
        <v>11.452976595942035</v>
      </c>
      <c r="E262" s="3">
        <f>CRI!D262*Planck!M262</f>
        <v>4.4748178260546014</v>
      </c>
      <c r="F262" s="3">
        <f>CRI!D262*Planck!N262</f>
        <v>5.1140775154909744E-4</v>
      </c>
      <c r="G262" s="3">
        <f>CRI!E262*Planck!L262</f>
        <v>7.4546001512048745</v>
      </c>
      <c r="H262" s="3">
        <f>CRI!E262*Planck!M262</f>
        <v>2.9126033187337641</v>
      </c>
      <c r="I262" s="3">
        <f>CRI!E262*Planck!N262</f>
        <v>3.3286895071243022E-4</v>
      </c>
      <c r="J262" s="3">
        <f>CRI!F262*Planck!L262</f>
        <v>5.1165664674178908</v>
      </c>
      <c r="K262" s="3">
        <f>CRI!F262*Planck!M262</f>
        <v>1.9991050051309018</v>
      </c>
      <c r="L262" s="3">
        <f>CRI!F262*Planck!N262</f>
        <v>2.2846914344353165E-4</v>
      </c>
      <c r="M262" s="3">
        <f>CRI!G262*Planck!L262</f>
        <v>5.9636801209638994</v>
      </c>
      <c r="N262" s="3">
        <f>CRI!G262*Planck!M262</f>
        <v>2.3300826549870113</v>
      </c>
      <c r="O262" s="3">
        <f>CRI!G262*Planck!N262</f>
        <v>2.6629516056994417E-4</v>
      </c>
      <c r="P262" s="3">
        <f>CRI!H262*Planck!L262</f>
        <v>8.2678292586090425</v>
      </c>
      <c r="Q262" s="3">
        <f>CRI!H262*Planck!M262</f>
        <v>3.2303418625956293</v>
      </c>
      <c r="R262" s="3">
        <f>CRI!H262*Planck!N262</f>
        <v>3.6918192715378626E-4</v>
      </c>
      <c r="S262" s="3">
        <f>CRI!I262*Planck!L262</f>
        <v>14.231509379572941</v>
      </c>
      <c r="T262" s="3">
        <f>CRI!I262*Planck!M262</f>
        <v>5.560424517582641</v>
      </c>
      <c r="U262" s="3">
        <f>CRI!I262*Planck!N262</f>
        <v>6.3547708772373048E-4</v>
      </c>
      <c r="V262" s="3">
        <f>CRI!J262*Planck!L262</f>
        <v>21.957185899912542</v>
      </c>
      <c r="W262" s="3">
        <f>CRI!J262*Planck!M262</f>
        <v>8.5789406842703606</v>
      </c>
      <c r="X262" s="3">
        <f>CRI!J262*Planck!N262</f>
        <v>9.8045036391661267E-4</v>
      </c>
    </row>
    <row r="263" spans="1:24" x14ac:dyDescent="0.25">
      <c r="A263" s="3">
        <f>CRI!C263*Planck!L263</f>
        <v>14.594857686527394</v>
      </c>
      <c r="B263" s="3">
        <f>CRI!C263*Planck!M263</f>
        <v>5.6776527320394132</v>
      </c>
      <c r="C263" s="3">
        <f>CRI!C263*Planck!N263</f>
        <v>6.1567052648635095E-4</v>
      </c>
      <c r="D263" s="3">
        <f>CRI!D263*Planck!L263</f>
        <v>10.934816878664316</v>
      </c>
      <c r="E263" s="3">
        <f>CRI!D263*Planck!M263</f>
        <v>4.2538333883727661</v>
      </c>
      <c r="F263" s="3">
        <f>CRI!D263*Planck!N263</f>
        <v>4.6127510177325489E-4</v>
      </c>
      <c r="G263" s="3">
        <f>CRI!E263*Planck!L263</f>
        <v>7.0967900014533427</v>
      </c>
      <c r="H263" s="3">
        <f>CRI!E263*Planck!M263</f>
        <v>2.7607743772422246</v>
      </c>
      <c r="I263" s="3">
        <f>CRI!E263*Planck!N263</f>
        <v>2.993714999078864E-4</v>
      </c>
      <c r="J263" s="3">
        <f>CRI!F263*Planck!L263</f>
        <v>4.8768183001323244</v>
      </c>
      <c r="K263" s="3">
        <f>CRI!F263*Planck!M263</f>
        <v>1.8971668885107307</v>
      </c>
      <c r="L263" s="3">
        <f>CRI!F263*Planck!N263</f>
        <v>2.0572405397226848E-4</v>
      </c>
      <c r="M263" s="3">
        <f>CRI!G263*Planck!L263</f>
        <v>5.6890819984290824</v>
      </c>
      <c r="N263" s="3">
        <f>CRI!G263*Planck!M263</f>
        <v>2.2131515527550527</v>
      </c>
      <c r="O263" s="3">
        <f>CRI!G263*Planck!N263</f>
        <v>2.3998864424900333E-4</v>
      </c>
      <c r="P263" s="3">
        <f>CRI!H263*Planck!L263</f>
        <v>7.9381786929161189</v>
      </c>
      <c r="Q263" s="3">
        <f>CRI!H263*Planck!M263</f>
        <v>3.0880891688897294</v>
      </c>
      <c r="R263" s="3">
        <f>CRI!H263*Planck!N263</f>
        <v>3.3486470099135669E-4</v>
      </c>
      <c r="S263" s="3">
        <f>CRI!I263*Planck!L263</f>
        <v>13.653149574159441</v>
      </c>
      <c r="T263" s="3">
        <f>CRI!I263*Planck!M263</f>
        <v>5.3113119460031673</v>
      </c>
      <c r="U263" s="3">
        <f>CRI!I263*Planck!N263</f>
        <v>5.7594544373523607E-4</v>
      </c>
      <c r="V263" s="3">
        <f>CRI!J263*Planck!L263</f>
        <v>21.076786721142554</v>
      </c>
      <c r="W263" s="3">
        <f>CRI!J263*Planck!M263</f>
        <v>8.1992355307699984</v>
      </c>
      <c r="X263" s="3">
        <f>CRI!J263*Planck!N263</f>
        <v>8.8910468714093209E-4</v>
      </c>
    </row>
    <row r="264" spans="1:24" x14ac:dyDescent="0.25">
      <c r="A264" s="3">
        <f>CRI!C264*Planck!L264</f>
        <v>13.923099698939259</v>
      </c>
      <c r="B264" s="3">
        <f>CRI!C264*Planck!M264</f>
        <v>5.3937964847602666</v>
      </c>
      <c r="C264" s="3">
        <f>CRI!C264*Planck!N264</f>
        <v>5.4733149668966116E-4</v>
      </c>
      <c r="D264" s="3">
        <f>CRI!D264*Planck!L264</f>
        <v>10.425345384327688</v>
      </c>
      <c r="E264" s="3">
        <f>CRI!D264*Planck!M264</f>
        <v>4.038769562979029</v>
      </c>
      <c r="F264" s="3">
        <f>CRI!D264*Planck!N264</f>
        <v>4.0983114508225848E-4</v>
      </c>
      <c r="G264" s="3">
        <f>CRI!E264*Planck!L264</f>
        <v>6.7485356855612455</v>
      </c>
      <c r="H264" s="3">
        <f>CRI!E264*Planck!M264</f>
        <v>2.6143767440545327</v>
      </c>
      <c r="I264" s="3">
        <f>CRI!E264*Planck!N264</f>
        <v>2.6529194052407964E-4</v>
      </c>
      <c r="J264" s="3">
        <f>CRI!F264*Planck!L264</f>
        <v>4.6369170172520544</v>
      </c>
      <c r="K264" s="3">
        <f>CRI!F264*Planck!M264</f>
        <v>1.7963375432616231</v>
      </c>
      <c r="L264" s="3">
        <f>CRI!F264*Planck!N264</f>
        <v>1.8228201951837495E-4</v>
      </c>
      <c r="M264" s="3">
        <f>CRI!G264*Planck!L264</f>
        <v>5.4179689515827931</v>
      </c>
      <c r="N264" s="3">
        <f>CRI!G264*Planck!M264</f>
        <v>2.0989163704554916</v>
      </c>
      <c r="O264" s="3">
        <f>CRI!G264*Planck!N264</f>
        <v>2.1298598152779495E-4</v>
      </c>
      <c r="P264" s="3">
        <f>CRI!H264*Planck!L264</f>
        <v>7.6129409883778738</v>
      </c>
      <c r="Q264" s="3">
        <f>CRI!H264*Planck!M264</f>
        <v>2.9492465923323321</v>
      </c>
      <c r="R264" s="3">
        <f>CRI!H264*Planck!N264</f>
        <v>2.9927260994161962E-4</v>
      </c>
      <c r="S264" s="3">
        <f>CRI!I264*Planck!L264</f>
        <v>13.080304528693047</v>
      </c>
      <c r="T264" s="3">
        <f>CRI!I264*Planck!M264</f>
        <v>5.0672983826894127</v>
      </c>
      <c r="U264" s="3">
        <f>CRI!I264*Planck!N264</f>
        <v>5.1420034400755977E-4</v>
      </c>
      <c r="V264" s="3">
        <f>CRI!J264*Planck!L264</f>
        <v>20.202386791542907</v>
      </c>
      <c r="W264" s="3">
        <f>CRI!J264*Planck!M264</f>
        <v>7.826386739749708</v>
      </c>
      <c r="X264" s="3">
        <f>CRI!J264*Planck!N264</f>
        <v>7.941767881013619E-4</v>
      </c>
    </row>
    <row r="265" spans="1:24" x14ac:dyDescent="0.25">
      <c r="A265" s="3">
        <f>CRI!C265*Planck!L265</f>
        <v>13.267658408168641</v>
      </c>
      <c r="B265" s="3">
        <f>CRI!C265*Planck!M265</f>
        <v>5.1194676214911192</v>
      </c>
      <c r="C265" s="3">
        <f>CRI!C265*Planck!N265</f>
        <v>4.7739418158136118E-4</v>
      </c>
      <c r="D265" s="3">
        <f>CRI!D265*Planck!L265</f>
        <v>9.9286800726317441</v>
      </c>
      <c r="E265" s="3">
        <f>CRI!D265*Planck!M265</f>
        <v>3.8310871890316029</v>
      </c>
      <c r="F265" s="3">
        <f>CRI!D265*Planck!N265</f>
        <v>3.5725174342285897E-4</v>
      </c>
      <c r="G265" s="3">
        <f>CRI!E265*Planck!L265</f>
        <v>6.4102500380043175</v>
      </c>
      <c r="H265" s="3">
        <f>CRI!E265*Planck!M265</f>
        <v>2.4734634029332927</v>
      </c>
      <c r="I265" s="3">
        <f>CRI!E265*Planck!N265</f>
        <v>2.3065231079063991E-4</v>
      </c>
      <c r="J265" s="3">
        <f>CRI!F265*Planck!L265</f>
        <v>4.4068630366821777</v>
      </c>
      <c r="K265" s="3">
        <f>CRI!F265*Planck!M265</f>
        <v>1.7004351434575822</v>
      </c>
      <c r="L265" s="3">
        <f>CRI!F265*Planck!N265</f>
        <v>1.5856684789553857E-4</v>
      </c>
      <c r="M265" s="3">
        <f>CRI!G265*Planck!L265</f>
        <v>5.157029975503244</v>
      </c>
      <c r="N265" s="3">
        <f>CRI!G265*Planck!M265</f>
        <v>1.9898950644066369</v>
      </c>
      <c r="O265" s="3">
        <f>CRI!G265*Planck!N265</f>
        <v>1.8555920184304349E-4</v>
      </c>
      <c r="P265" s="3">
        <f>CRI!H265*Planck!L265</f>
        <v>7.2986830400590685</v>
      </c>
      <c r="Q265" s="3">
        <f>CRI!H265*Planck!M265</f>
        <v>2.8162747602925644</v>
      </c>
      <c r="R265" s="3">
        <f>CRI!H265*Planck!N265</f>
        <v>2.6261972605395943E-4</v>
      </c>
      <c r="S265" s="3">
        <f>CRI!I265*Planck!L265</f>
        <v>12.514549638214945</v>
      </c>
      <c r="T265" s="3">
        <f>CRI!I265*Planck!M265</f>
        <v>4.8288725635971668</v>
      </c>
      <c r="U265" s="3">
        <f>CRI!I265*Planck!N265</f>
        <v>4.5029597526543468E-4</v>
      </c>
      <c r="V265" s="3">
        <f>CRI!J265*Planck!L265</f>
        <v>19.336656034787691</v>
      </c>
      <c r="W265" s="3">
        <f>CRI!J265*Planck!M265</f>
        <v>7.461255138816214</v>
      </c>
      <c r="X265" s="3">
        <f>CRI!J265*Planck!N265</f>
        <v>6.9576761763509684E-4</v>
      </c>
    </row>
    <row r="266" spans="1:24" x14ac:dyDescent="0.25">
      <c r="A266" s="3">
        <f>CRI!C266*Planck!L266</f>
        <v>12.62951663134919</v>
      </c>
      <c r="B266" s="3">
        <f>CRI!C266*Planck!M266</f>
        <v>4.8548564264119731</v>
      </c>
      <c r="C266" s="3">
        <f>CRI!C266*Planck!N266</f>
        <v>4.0589191507914432E-4</v>
      </c>
      <c r="D266" s="3">
        <f>CRI!D266*Planck!L266</f>
        <v>9.4427339425519872</v>
      </c>
      <c r="E266" s="3">
        <f>CRI!D266*Planck!M266</f>
        <v>3.6298394389936086</v>
      </c>
      <c r="F266" s="3">
        <f>CRI!D266*Planck!N266</f>
        <v>3.034739551323447E-4</v>
      </c>
      <c r="G266" s="3">
        <f>CRI!E266*Planck!L266</f>
        <v>6.0879310768410511</v>
      </c>
      <c r="H266" s="3">
        <f>CRI!E266*Planck!M266</f>
        <v>2.3402345612016919</v>
      </c>
      <c r="I266" s="3">
        <f>CRI!E266*Planck!N266</f>
        <v>1.9565610274546781E-4</v>
      </c>
      <c r="J266" s="3">
        <f>CRI!F266*Planck!L266</f>
        <v>4.1809020688701413</v>
      </c>
      <c r="K266" s="3">
        <f>CRI!F266*Planck!M266</f>
        <v>1.6071620054618794</v>
      </c>
      <c r="L266" s="3">
        <f>CRI!F266*Planck!N266</f>
        <v>1.3436732355059033E-4</v>
      </c>
      <c r="M266" s="3">
        <f>CRI!G266*Planck!L266</f>
        <v>4.9033888295992085</v>
      </c>
      <c r="N266" s="3">
        <f>CRI!G266*Planck!M266</f>
        <v>1.884889934068152</v>
      </c>
      <c r="O266" s="3">
        <f>CRI!G266*Planck!N266</f>
        <v>1.5758686104292279E-4</v>
      </c>
      <c r="P266" s="3">
        <f>CRI!H266*Planck!L266</f>
        <v>6.9896393596114361</v>
      </c>
      <c r="Q266" s="3">
        <f>CRI!H266*Planck!M266</f>
        <v>2.6868562395397526</v>
      </c>
      <c r="R266" s="3">
        <f>CRI!H266*Planck!N266</f>
        <v>2.24635525507216E-4</v>
      </c>
      <c r="S266" s="3">
        <f>CRI!I266*Planck!L266</f>
        <v>11.963036596258036</v>
      </c>
      <c r="T266" s="3">
        <f>CRI!I266*Planck!M266</f>
        <v>4.5986577945968845</v>
      </c>
      <c r="U266" s="3">
        <f>CRI!I266*Planck!N266</f>
        <v>3.8447234173350436E-4</v>
      </c>
      <c r="V266" s="3">
        <f>CRI!J266*Planck!L266</f>
        <v>18.487820133074798</v>
      </c>
      <c r="W266" s="3">
        <f>CRI!J266*Planck!M266</f>
        <v>7.1068208707698108</v>
      </c>
      <c r="X266" s="3">
        <f>CRI!J266*Planck!N266</f>
        <v>5.9416816482317318E-4</v>
      </c>
    </row>
    <row r="267" spans="1:24" x14ac:dyDescent="0.25">
      <c r="A267" s="3">
        <f>CRI!C267*Planck!L267</f>
        <v>12.009637858491978</v>
      </c>
      <c r="B267" s="3">
        <f>CRI!C267*Planck!M267</f>
        <v>4.6001439912516382</v>
      </c>
      <c r="C267" s="3">
        <f>CRI!C267*Planck!N267</f>
        <v>3.3286135971430093E-4</v>
      </c>
      <c r="D267" s="3">
        <f>CRI!D267*Planck!L267</f>
        <v>8.9739422578975532</v>
      </c>
      <c r="E267" s="3">
        <f>CRI!D267*Planck!M267</f>
        <v>3.4373581486736189</v>
      </c>
      <c r="F267" s="3">
        <f>CRI!D267*Planck!N267</f>
        <v>2.4872345504150649E-4</v>
      </c>
      <c r="G267" s="3">
        <f>CRI!E267*Planck!L267</f>
        <v>5.7784732046402638</v>
      </c>
      <c r="H267" s="3">
        <f>CRI!E267*Planck!M267</f>
        <v>2.2133730512230718</v>
      </c>
      <c r="I267" s="3">
        <f>CRI!E267*Planck!N267</f>
        <v>1.6015723959645966E-4</v>
      </c>
      <c r="J267" s="3">
        <f>CRI!F267*Planck!L267</f>
        <v>3.9677074077944665</v>
      </c>
      <c r="K267" s="3">
        <f>CRI!F267*Planck!M267</f>
        <v>1.5197814960010954</v>
      </c>
      <c r="L267" s="3">
        <f>CRI!F267*Planck!N267</f>
        <v>1.0996971751093312E-4</v>
      </c>
      <c r="M267" s="3">
        <f>CRI!G267*Planck!L267</f>
        <v>4.6600590360002121</v>
      </c>
      <c r="N267" s="3">
        <f>CRI!G267*Planck!M267</f>
        <v>1.7849782671153804</v>
      </c>
      <c r="O267" s="3">
        <f>CRI!G267*Planck!N267</f>
        <v>1.2915906419069326E-4</v>
      </c>
      <c r="P267" s="3">
        <f>CRI!H267*Planck!L267</f>
        <v>6.683856103063162</v>
      </c>
      <c r="Q267" s="3">
        <f>CRI!H267*Planck!M267</f>
        <v>2.5601688288340601</v>
      </c>
      <c r="R267" s="3">
        <f>CRI!H267*Planck!N267</f>
        <v>1.8525100063922291E-4</v>
      </c>
      <c r="S267" s="3">
        <f>CRI!I267*Planck!L267</f>
        <v>11.423801865394807</v>
      </c>
      <c r="T267" s="3">
        <f>CRI!I267*Planck!M267</f>
        <v>4.3757467233857046</v>
      </c>
      <c r="U267" s="3">
        <f>CRI!I267*Planck!N267</f>
        <v>3.1662422021604234E-4</v>
      </c>
      <c r="V267" s="3">
        <f>CRI!J267*Planck!L267</f>
        <v>17.654966519246521</v>
      </c>
      <c r="W267" s="3">
        <f>CRI!J267*Planck!M267</f>
        <v>6.762517663414271</v>
      </c>
      <c r="X267" s="3">
        <f>CRI!J267*Planck!N267</f>
        <v>4.8932834033388361E-4</v>
      </c>
    </row>
    <row r="268" spans="1:24" x14ac:dyDescent="0.25">
      <c r="A268" s="3">
        <f>CRI!C268*Planck!L268</f>
        <v>11.405707996407891</v>
      </c>
      <c r="B268" s="3">
        <f>CRI!C268*Planck!M268</f>
        <v>4.354265035187443</v>
      </c>
      <c r="C268" s="3">
        <f>CRI!C268*Planck!N268</f>
        <v>2.5606761676259381E-4</v>
      </c>
      <c r="D268" s="3">
        <f>CRI!D268*Planck!L268</f>
        <v>8.5194997852964676</v>
      </c>
      <c r="E268" s="3">
        <f>CRI!D268*Planck!M268</f>
        <v>3.2524206339568211</v>
      </c>
      <c r="F268" s="3">
        <f>CRI!D268*Planck!N268</f>
        <v>1.9126984547713813E-4</v>
      </c>
      <c r="G268" s="3">
        <f>CRI!E268*Planck!L268</f>
        <v>5.4815190126892661</v>
      </c>
      <c r="H268" s="3">
        <f>CRI!E268*Planck!M268</f>
        <v>2.0926352475606982</v>
      </c>
      <c r="I268" s="3">
        <f>CRI!E268*Planck!N268</f>
        <v>1.2306465414161472E-4</v>
      </c>
      <c r="J268" s="3">
        <f>CRI!F268*Planck!L268</f>
        <v>3.7614299824037554</v>
      </c>
      <c r="K268" s="3">
        <f>CRI!F268*Planck!M268</f>
        <v>1.4359707490183473</v>
      </c>
      <c r="L268" s="3">
        <f>CRI!F268*Planck!N268</f>
        <v>8.4447226907513191E-5</v>
      </c>
      <c r="M268" s="3">
        <f>CRI!G268*Planck!L268</f>
        <v>4.4266997102935921</v>
      </c>
      <c r="N268" s="3">
        <f>CRI!G268*Planck!M268</f>
        <v>1.6899454006604624</v>
      </c>
      <c r="O268" s="3">
        <f>CRI!G268*Planck!N268</f>
        <v>9.9383084793643631E-5</v>
      </c>
      <c r="P268" s="3">
        <f>CRI!H268*Planck!L268</f>
        <v>6.3845657535891593</v>
      </c>
      <c r="Q268" s="3">
        <f>CRI!H268*Planck!M268</f>
        <v>2.4373841092954329</v>
      </c>
      <c r="R268" s="3">
        <f>CRI!H268*Planck!N268</f>
        <v>1.4333880343951803E-4</v>
      </c>
      <c r="S268" s="3">
        <f>CRI!I268*Planck!L268</f>
        <v>10.897269915397027</v>
      </c>
      <c r="T268" s="3">
        <f>CRI!I268*Planck!M268</f>
        <v>4.1601627348830128</v>
      </c>
      <c r="U268" s="3">
        <f>CRI!I268*Planck!N268</f>
        <v>2.4465275959486676E-4</v>
      </c>
      <c r="V268" s="3">
        <f>CRI!J268*Planck!L268</f>
        <v>16.84169524064842</v>
      </c>
      <c r="W268" s="3">
        <f>CRI!J268*Planck!M268</f>
        <v>6.4295179871984907</v>
      </c>
      <c r="X268" s="3">
        <f>CRI!J268*Planck!N268</f>
        <v>3.7811004488918815E-4</v>
      </c>
    </row>
    <row r="269" spans="1:24" x14ac:dyDescent="0.25">
      <c r="A269" s="3">
        <f>CRI!C269*Planck!L269</f>
        <v>10.816000659461267</v>
      </c>
      <c r="B269" s="3">
        <f>CRI!C269*Planck!M269</f>
        <v>4.116283609389269</v>
      </c>
      <c r="C269" s="3">
        <f>CRI!C269*Planck!N269</f>
        <v>1.7778817875095226E-4</v>
      </c>
      <c r="D269" s="3">
        <f>CRI!D269*Planck!L269</f>
        <v>8.0795956990116782</v>
      </c>
      <c r="E269" s="3">
        <f>CRI!D269*Planck!M269</f>
        <v>3.0748802994239415</v>
      </c>
      <c r="F269" s="3">
        <f>CRI!D269*Planck!N269</f>
        <v>1.3280847973273533E-4</v>
      </c>
      <c r="G269" s="3">
        <f>CRI!E269*Planck!L269</f>
        <v>5.1943687143972879</v>
      </c>
      <c r="H269" s="3">
        <f>CRI!E269*Planck!M269</f>
        <v>1.9768392655833065</v>
      </c>
      <c r="I269" s="3">
        <f>CRI!E269*Planck!N269</f>
        <v>8.5382516381948679E-5</v>
      </c>
      <c r="J269" s="3">
        <f>CRI!F269*Planck!L269</f>
        <v>3.5645275142698578</v>
      </c>
      <c r="K269" s="3">
        <f>CRI!F269*Planck!M269</f>
        <v>1.3565648379811506</v>
      </c>
      <c r="L269" s="3">
        <f>CRI!F269*Planck!N269</f>
        <v>5.8591976352677345E-5</v>
      </c>
      <c r="M269" s="3">
        <f>CRI!G269*Planck!L269</f>
        <v>4.2006216498129634</v>
      </c>
      <c r="N269" s="3">
        <f>CRI!G269*Planck!M269</f>
        <v>1.5986454319643189</v>
      </c>
      <c r="O269" s="3">
        <f>CRI!G269*Planck!N269</f>
        <v>6.9047783580596193E-5</v>
      </c>
      <c r="P269" s="3">
        <f>CRI!H269*Planck!L269</f>
        <v>6.0945019250714951</v>
      </c>
      <c r="Q269" s="3">
        <f>CRI!H269*Planck!M269</f>
        <v>2.3194061438613751</v>
      </c>
      <c r="R269" s="3">
        <f>CRI!H269*Planck!N269</f>
        <v>1.0017847000636215E-4</v>
      </c>
      <c r="S269" s="3">
        <f>CRI!I269*Planck!L269</f>
        <v>10.386337073566111</v>
      </c>
      <c r="T269" s="3">
        <f>CRI!I269*Planck!M269</f>
        <v>3.9527650194912045</v>
      </c>
      <c r="U269" s="3">
        <f>CRI!I269*Planck!N269</f>
        <v>1.7072557688756557E-4</v>
      </c>
      <c r="V269" s="3">
        <f>CRI!J269*Planck!L269</f>
        <v>16.048775057513986</v>
      </c>
      <c r="W269" s="3">
        <f>CRI!J269*Planck!M269</f>
        <v>6.1077390617791067</v>
      </c>
      <c r="X269" s="3">
        <f>CRI!J269*Planck!N269</f>
        <v>2.6380198915420926E-4</v>
      </c>
    </row>
    <row r="270" spans="1:24" x14ac:dyDescent="0.25">
      <c r="A270" s="3">
        <f>CRI!C270*Planck!L270</f>
        <v>10.249112179595262</v>
      </c>
      <c r="B270" s="3">
        <f>CRI!C270*Planck!M270</f>
        <v>3.8891587014553153</v>
      </c>
      <c r="C270" s="3">
        <f>CRI!C270*Planck!N270</f>
        <v>1.0477682830543568E-4</v>
      </c>
      <c r="D270" s="3">
        <f>CRI!D270*Planck!L270</f>
        <v>7.6549763259676853</v>
      </c>
      <c r="E270" s="3">
        <f>CRI!D270*Planck!M270</f>
        <v>2.904780166895133</v>
      </c>
      <c r="F270" s="3">
        <f>CRI!D270*Planck!N270</f>
        <v>7.8256938370223271E-5</v>
      </c>
      <c r="G270" s="3">
        <f>CRI!E270*Planck!L270</f>
        <v>4.9197558908270329</v>
      </c>
      <c r="H270" s="3">
        <f>CRI!E270*Planck!M270</f>
        <v>1.8668652558939589</v>
      </c>
      <c r="I270" s="3">
        <f>CRI!E270*Planck!N270</f>
        <v>5.0294738631516861E-5</v>
      </c>
      <c r="J270" s="3">
        <f>CRI!F270*Planck!L270</f>
        <v>3.3723766097158472</v>
      </c>
      <c r="K270" s="3">
        <f>CRI!F270*Planck!M270</f>
        <v>1.2796920949282364</v>
      </c>
      <c r="L270" s="3">
        <f>CRI!F270*Planck!N270</f>
        <v>3.4475856915776128E-5</v>
      </c>
      <c r="M270" s="3">
        <f>CRI!G270*Planck!L270</f>
        <v>3.9822260910949612</v>
      </c>
      <c r="N270" s="3">
        <f>CRI!G270*Planck!M270</f>
        <v>1.5111073995441386</v>
      </c>
      <c r="O270" s="3">
        <f>CRI!G270*Planck!N270</f>
        <v>4.0710357356685708E-5</v>
      </c>
      <c r="P270" s="3">
        <f>CRI!H270*Planck!L270</f>
        <v>5.8117745352323045</v>
      </c>
      <c r="Q270" s="3">
        <f>CRI!H270*Planck!M270</f>
        <v>2.2053533133918459</v>
      </c>
      <c r="R270" s="3">
        <f>CRI!H270*Planck!N270</f>
        <v>5.941385867941446E-5</v>
      </c>
      <c r="S270" s="3">
        <f>CRI!I270*Planck!L270</f>
        <v>9.8895740525135434</v>
      </c>
      <c r="T270" s="3">
        <f>CRI!I270*Planck!M270</f>
        <v>3.7527272905250437</v>
      </c>
      <c r="U270" s="3">
        <f>CRI!I270*Planck!N270</f>
        <v>1.0110126461266062E-4</v>
      </c>
      <c r="V270" s="3">
        <f>CRI!J270*Planck!L270</f>
        <v>15.273543727673934</v>
      </c>
      <c r="W270" s="3">
        <f>CRI!J270*Planck!M270</f>
        <v>5.7957444947087202</v>
      </c>
      <c r="X270" s="3">
        <f>CRI!J270*Planck!N270</f>
        <v>1.5614166775889971E-4</v>
      </c>
    </row>
    <row r="271" spans="1:24" x14ac:dyDescent="0.25">
      <c r="A271" s="3">
        <f>CRI!C271*Planck!L271</f>
        <v>9.7013351776273442</v>
      </c>
      <c r="B271" s="3">
        <f>CRI!C271*Planck!M271</f>
        <v>3.671163753353178</v>
      </c>
      <c r="C271" s="3">
        <f>CRI!C271*Planck!N271</f>
        <v>4.3406152636301904E-5</v>
      </c>
      <c r="D271" s="3">
        <f>CRI!D271*Planck!L271</f>
        <v>7.2463650004850324</v>
      </c>
      <c r="E271" s="3">
        <f>CRI!D271*Planck!M271</f>
        <v>2.7421578624246576</v>
      </c>
      <c r="F271" s="3">
        <f>CRI!D271*Planck!N271</f>
        <v>3.242201403315863E-5</v>
      </c>
      <c r="G271" s="3">
        <f>CRI!E271*Planck!L271</f>
        <v>4.6577616793718484</v>
      </c>
      <c r="H271" s="3">
        <f>CRI!E271*Planck!M271</f>
        <v>1.7625827307256647</v>
      </c>
      <c r="I271" s="3">
        <f>CRI!E271*Planck!N271</f>
        <v>2.0839967973127842E-5</v>
      </c>
      <c r="J271" s="3">
        <f>CRI!F271*Planck!L271</f>
        <v>3.1921078422719611</v>
      </c>
      <c r="K271" s="3">
        <f>CRI!F271*Planck!M271</f>
        <v>1.2079523480817722</v>
      </c>
      <c r="L271" s="3">
        <f>CRI!F271*Planck!N271</f>
        <v>1.4282273284684099E-5</v>
      </c>
      <c r="M271" s="3">
        <f>CRI!G271*Planck!L271</f>
        <v>3.7719032572423576</v>
      </c>
      <c r="N271" s="3">
        <f>CRI!G271*Planck!M271</f>
        <v>1.4273576023923709</v>
      </c>
      <c r="O271" s="3">
        <f>CRI!G271*Planck!N271</f>
        <v>1.6876420154083165E-5</v>
      </c>
      <c r="P271" s="3">
        <f>CRI!H271*Planck!L271</f>
        <v>5.5328432350520753</v>
      </c>
      <c r="Q271" s="3">
        <f>CRI!H271*Planck!M271</f>
        <v>2.0937296944806949</v>
      </c>
      <c r="R271" s="3">
        <f>CRI!H271*Planck!N271</f>
        <v>2.4755297448875134E-5</v>
      </c>
      <c r="S271" s="3">
        <f>CRI!I271*Planck!L271</f>
        <v>9.4038936636276613</v>
      </c>
      <c r="T271" s="3">
        <f>CRI!I271*Planck!M271</f>
        <v>3.5586064109930939</v>
      </c>
      <c r="U271" s="3">
        <f>CRI!I271*Planck!N271</f>
        <v>4.2075326361294204E-5</v>
      </c>
      <c r="V271" s="3">
        <f>CRI!J271*Planck!L271</f>
        <v>14.520749853738151</v>
      </c>
      <c r="W271" s="3">
        <f>CRI!J271*Planck!M271</f>
        <v>5.4949189527528013</v>
      </c>
      <c r="X271" s="3">
        <f>CRI!J271*Planck!N271</f>
        <v>6.4969395758890456E-5</v>
      </c>
    </row>
    <row r="272" spans="1:24" x14ac:dyDescent="0.25">
      <c r="A272" s="3">
        <f>CRI!C272*Planck!L272</f>
        <v>9.1800832891989064</v>
      </c>
      <c r="B272" s="3">
        <f>CRI!C272*Planck!M272</f>
        <v>3.4647933401914748</v>
      </c>
      <c r="C272" s="3">
        <f>CRI!C272*Planck!N272</f>
        <v>0</v>
      </c>
      <c r="D272" s="3">
        <f>CRI!D272*Planck!L272</f>
        <v>6.8544621892685171</v>
      </c>
      <c r="E272" s="3">
        <f>CRI!D272*Planck!M272</f>
        <v>2.5870456940096345</v>
      </c>
      <c r="F272" s="3">
        <f>CRI!D272*Planck!N272</f>
        <v>0</v>
      </c>
      <c r="G272" s="3">
        <f>CRI!E272*Planck!L272</f>
        <v>4.4064399788154756</v>
      </c>
      <c r="H272" s="3">
        <f>CRI!E272*Planck!M272</f>
        <v>1.6631008032919077</v>
      </c>
      <c r="I272" s="3">
        <f>CRI!E272*Planck!N272</f>
        <v>0</v>
      </c>
      <c r="J272" s="3">
        <f>CRI!F272*Planck!L272</f>
        <v>3.0192273928920845</v>
      </c>
      <c r="K272" s="3">
        <f>CRI!F272*Planck!M272</f>
        <v>1.139532031885196</v>
      </c>
      <c r="L272" s="3">
        <f>CRI!F272*Planck!N272</f>
        <v>0</v>
      </c>
      <c r="M272" s="3">
        <f>CRI!G272*Planck!L272</f>
        <v>3.5700323902440192</v>
      </c>
      <c r="N272" s="3">
        <f>CRI!G272*Planck!M272</f>
        <v>1.3474196322966845</v>
      </c>
      <c r="O272" s="3">
        <f>CRI!G272*Planck!N272</f>
        <v>0</v>
      </c>
      <c r="P272" s="3">
        <f>CRI!H272*Planck!L272</f>
        <v>5.2632477524740402</v>
      </c>
      <c r="Q272" s="3">
        <f>CRI!H272*Planck!M272</f>
        <v>1.9864815150431121</v>
      </c>
      <c r="R272" s="3">
        <f>CRI!H272*Planck!N272</f>
        <v>0</v>
      </c>
      <c r="S272" s="3">
        <f>CRI!I272*Planck!L272</f>
        <v>8.9352810681536017</v>
      </c>
      <c r="T272" s="3">
        <f>CRI!I272*Planck!M272</f>
        <v>3.3723988511197018</v>
      </c>
      <c r="U272" s="3">
        <f>CRI!I272*Planck!N272</f>
        <v>0</v>
      </c>
      <c r="V272" s="3">
        <f>CRI!J272*Planck!L272</f>
        <v>13.790525118885469</v>
      </c>
      <c r="W272" s="3">
        <f>CRI!J272*Planck!M272</f>
        <v>5.204889551043193</v>
      </c>
      <c r="X272" s="3">
        <f>CRI!J272*Planck!N272</f>
        <v>0</v>
      </c>
    </row>
    <row r="273" spans="1:24" x14ac:dyDescent="0.25">
      <c r="A273" s="3">
        <f>CRI!C273*Planck!L273</f>
        <v>8.7174130475635856</v>
      </c>
      <c r="B273" s="3">
        <f>CRI!C273*Planck!M273</f>
        <v>3.281866130962912</v>
      </c>
      <c r="C273" s="3">
        <f>CRI!C273*Planck!N273</f>
        <v>0</v>
      </c>
      <c r="D273" s="3">
        <f>CRI!D273*Planck!L273</f>
        <v>6.5051273363818929</v>
      </c>
      <c r="E273" s="3">
        <f>CRI!D273*Planck!M273</f>
        <v>2.4490014372829907</v>
      </c>
      <c r="F273" s="3">
        <f>CRI!D273*Planck!N273</f>
        <v>0</v>
      </c>
      <c r="G273" s="3">
        <f>CRI!E273*Planck!L273</f>
        <v>4.1843582628305205</v>
      </c>
      <c r="H273" s="3">
        <f>CRI!E273*Planck!M273</f>
        <v>1.5752957428621976</v>
      </c>
      <c r="I273" s="3">
        <f>CRI!E273*Planck!N273</f>
        <v>0</v>
      </c>
      <c r="J273" s="3">
        <f>CRI!F273*Planck!L273</f>
        <v>2.86706029119869</v>
      </c>
      <c r="K273" s="3">
        <f>CRI!F273*Planck!M273</f>
        <v>1.0793693052944688</v>
      </c>
      <c r="L273" s="3">
        <f>CRI!F273*Planck!N273</f>
        <v>0</v>
      </c>
      <c r="M273" s="3">
        <f>CRI!G273*Planck!L273</f>
        <v>3.3901050740525052</v>
      </c>
      <c r="N273" s="3">
        <f>CRI!G273*Planck!M273</f>
        <v>1.2762812731522435</v>
      </c>
      <c r="O273" s="3">
        <f>CRI!G273*Planck!N273</f>
        <v>0</v>
      </c>
      <c r="P273" s="3">
        <f>CRI!H273*Planck!L273</f>
        <v>5.0192927124971662</v>
      </c>
      <c r="Q273" s="3">
        <f>CRI!H273*Planck!M273</f>
        <v>1.8896255878499788</v>
      </c>
      <c r="R273" s="3">
        <f>CRI!H273*Planck!N273</f>
        <v>0</v>
      </c>
      <c r="S273" s="3">
        <f>CRI!I273*Planck!L273</f>
        <v>8.5140067431204347</v>
      </c>
      <c r="T273" s="3">
        <f>CRI!I273*Planck!M273</f>
        <v>3.2052892545737772</v>
      </c>
      <c r="U273" s="3">
        <f>CRI!I273*Planck!N273</f>
        <v>0</v>
      </c>
      <c r="V273" s="3">
        <f>CRI!J273*Planck!L273</f>
        <v>13.134235658329136</v>
      </c>
      <c r="W273" s="3">
        <f>CRI!J273*Planck!M273</f>
        <v>4.9446783039841211</v>
      </c>
      <c r="X273" s="3">
        <f>CRI!J273*Planck!N273</f>
        <v>0</v>
      </c>
    </row>
    <row r="274" spans="1:24" x14ac:dyDescent="0.25">
      <c r="A274" s="3">
        <f>CRI!C274*Planck!L274</f>
        <v>8.2729402885764127</v>
      </c>
      <c r="B274" s="3">
        <f>CRI!C274*Planck!M274</f>
        <v>3.1070117381623992</v>
      </c>
      <c r="C274" s="3">
        <f>CRI!C274*Planck!N274</f>
        <v>0</v>
      </c>
      <c r="D274" s="3">
        <f>CRI!D274*Planck!L274</f>
        <v>6.1697750241027638</v>
      </c>
      <c r="E274" s="3">
        <f>CRI!D274*Planck!M274</f>
        <v>2.3171403096162249</v>
      </c>
      <c r="F274" s="3">
        <f>CRI!D274*Planck!N274</f>
        <v>0</v>
      </c>
      <c r="G274" s="3">
        <f>CRI!E274*Planck!L274</f>
        <v>3.9710113385166776</v>
      </c>
      <c r="H274" s="3">
        <f>CRI!E274*Planck!M274</f>
        <v>1.4913656343179515</v>
      </c>
      <c r="I274" s="3">
        <f>CRI!E274*Planck!N274</f>
        <v>0</v>
      </c>
      <c r="J274" s="3">
        <f>CRI!F274*Planck!L274</f>
        <v>2.7208781393540198</v>
      </c>
      <c r="K274" s="3">
        <f>CRI!F274*Planck!M274</f>
        <v>1.0218616383289667</v>
      </c>
      <c r="L274" s="3">
        <f>CRI!F274*Planck!N274</f>
        <v>0</v>
      </c>
      <c r="M274" s="3">
        <f>CRI!G274*Planck!L274</f>
        <v>3.2172545566686046</v>
      </c>
      <c r="N274" s="3">
        <f>CRI!G274*Planck!M274</f>
        <v>1.2082823426187106</v>
      </c>
      <c r="O274" s="3">
        <f>CRI!G274*Planck!N274</f>
        <v>0</v>
      </c>
      <c r="P274" s="3">
        <f>CRI!H274*Planck!L274</f>
        <v>4.7817594867971662</v>
      </c>
      <c r="Q274" s="3">
        <f>CRI!H274*Planck!M274</f>
        <v>1.7958527846578667</v>
      </c>
      <c r="R274" s="3">
        <f>CRI!H274*Planck!N274</f>
        <v>0</v>
      </c>
      <c r="S274" s="3">
        <f>CRI!I274*Planck!L274</f>
        <v>8.1056430516296452</v>
      </c>
      <c r="T274" s="3">
        <f>CRI!I274*Planck!M274</f>
        <v>3.0441810563462259</v>
      </c>
      <c r="U274" s="3">
        <f>CRI!I274*Planck!N274</f>
        <v>0</v>
      </c>
      <c r="V274" s="3">
        <f>CRI!J274*Planck!L274</f>
        <v>12.499493560451338</v>
      </c>
      <c r="W274" s="3">
        <f>CRI!J274*Planck!M274</f>
        <v>4.6943495128369221</v>
      </c>
      <c r="X274" s="3">
        <f>CRI!J274*Planck!N274</f>
        <v>0</v>
      </c>
    </row>
    <row r="275" spans="1:24" x14ac:dyDescent="0.25">
      <c r="A275" s="3">
        <f>CRI!C275*Planck!L275</f>
        <v>7.845594996035592</v>
      </c>
      <c r="B275" s="3">
        <f>CRI!C275*Planck!M275</f>
        <v>2.939738537338568</v>
      </c>
      <c r="C275" s="3">
        <f>CRI!C275*Planck!N275</f>
        <v>0</v>
      </c>
      <c r="D275" s="3">
        <f>CRI!D275*Planck!L275</f>
        <v>5.8475834703785274</v>
      </c>
      <c r="E275" s="3">
        <f>CRI!D275*Planck!M275</f>
        <v>2.1910851231630124</v>
      </c>
      <c r="F275" s="3">
        <f>CRI!D275*Planck!N275</f>
        <v>0</v>
      </c>
      <c r="G275" s="3">
        <f>CRI!E275*Planck!L275</f>
        <v>3.7658855980970838</v>
      </c>
      <c r="H275" s="3">
        <f>CRI!E275*Planck!M275</f>
        <v>1.4110744979225125</v>
      </c>
      <c r="I275" s="3">
        <f>CRI!E275*Planck!N275</f>
        <v>0</v>
      </c>
      <c r="J275" s="3">
        <f>CRI!F275*Planck!L275</f>
        <v>2.5803290209183722</v>
      </c>
      <c r="K275" s="3">
        <f>CRI!F275*Planck!M275</f>
        <v>0.96684734116912896</v>
      </c>
      <c r="L275" s="3">
        <f>CRI!F275*Planck!N275</f>
        <v>0</v>
      </c>
      <c r="M275" s="3">
        <f>CRI!G275*Planck!L275</f>
        <v>3.0510647206805075</v>
      </c>
      <c r="N275" s="3">
        <f>CRI!G275*Planck!M275</f>
        <v>1.1432316534094429</v>
      </c>
      <c r="O275" s="3">
        <f>CRI!G275*Planck!N275</f>
        <v>0</v>
      </c>
      <c r="P275" s="3">
        <f>CRI!H275*Planck!L275</f>
        <v>4.5521885632553181</v>
      </c>
      <c r="Q275" s="3">
        <f>CRI!H275*Planck!M275</f>
        <v>1.705701626886889</v>
      </c>
      <c r="R275" s="3">
        <f>CRI!H275*Planck!N275</f>
        <v>0</v>
      </c>
      <c r="S275" s="3">
        <f>CRI!I275*Planck!L275</f>
        <v>7.7113481483256496</v>
      </c>
      <c r="T275" s="3">
        <f>CRI!I275*Planck!M275</f>
        <v>2.8894363445885527</v>
      </c>
      <c r="U275" s="3">
        <f>CRI!I275*Planck!N275</f>
        <v>0</v>
      </c>
      <c r="V275" s="3">
        <f>CRI!J275*Planck!L275</f>
        <v>11.883461220661909</v>
      </c>
      <c r="W275" s="3">
        <f>CRI!J275*Planck!M275</f>
        <v>4.4527239712221505</v>
      </c>
      <c r="X275" s="3">
        <f>CRI!J275*Planck!N275</f>
        <v>0</v>
      </c>
    </row>
    <row r="276" spans="1:24" x14ac:dyDescent="0.25">
      <c r="A276" s="3">
        <f>CRI!C276*Planck!L276</f>
        <v>7.4343121465185895</v>
      </c>
      <c r="B276" s="3">
        <f>CRI!C276*Planck!M276</f>
        <v>2.7795588130597704</v>
      </c>
      <c r="C276" s="3">
        <f>CRI!C276*Planck!N276</f>
        <v>0</v>
      </c>
      <c r="D276" s="3">
        <f>CRI!D276*Planck!L276</f>
        <v>5.5377365144734023</v>
      </c>
      <c r="E276" s="3">
        <f>CRI!D276*Planck!M276</f>
        <v>2.0704624758614112</v>
      </c>
      <c r="F276" s="3">
        <f>CRI!D276*Planck!N276</f>
        <v>0</v>
      </c>
      <c r="G276" s="3">
        <f>CRI!E276*Planck!L276</f>
        <v>3.5684698303289228</v>
      </c>
      <c r="H276" s="3">
        <f>CRI!E276*Planck!M276</f>
        <v>1.3341882302686898</v>
      </c>
      <c r="I276" s="3">
        <f>CRI!E276*Planck!N276</f>
        <v>0</v>
      </c>
      <c r="J276" s="3">
        <f>CRI!F276*Planck!L276</f>
        <v>2.4450626615216695</v>
      </c>
      <c r="K276" s="3">
        <f>CRI!F276*Planck!M276</f>
        <v>0.91416600962854666</v>
      </c>
      <c r="L276" s="3">
        <f>CRI!F276*Planck!N276</f>
        <v>0</v>
      </c>
      <c r="M276" s="3">
        <f>CRI!G276*Planck!L276</f>
        <v>2.8911213903127848</v>
      </c>
      <c r="N276" s="3">
        <f>CRI!G276*Planck!M276</f>
        <v>1.0809395384121327</v>
      </c>
      <c r="O276" s="3">
        <f>CRI!G276*Planck!N276</f>
        <v>0</v>
      </c>
      <c r="P276" s="3">
        <f>CRI!H276*Planck!L276</f>
        <v>4.3284217386397126</v>
      </c>
      <c r="Q276" s="3">
        <f>CRI!H276*Planck!M276</f>
        <v>1.6183209089370219</v>
      </c>
      <c r="R276" s="3">
        <f>CRI!H276*Planck!N276</f>
        <v>0</v>
      </c>
      <c r="S276" s="3">
        <f>CRI!I276*Planck!L276</f>
        <v>7.3285797071014365</v>
      </c>
      <c r="T276" s="3">
        <f>CRI!I276*Planck!M276</f>
        <v>2.740027309940698</v>
      </c>
      <c r="U276" s="3">
        <f>CRI!I276*Planck!N276</f>
        <v>0</v>
      </c>
      <c r="V276" s="3">
        <f>CRI!J276*Planck!L276</f>
        <v>11.288589977147005</v>
      </c>
      <c r="W276" s="3">
        <f>CRI!J276*Planck!M276</f>
        <v>4.2206056376972025</v>
      </c>
      <c r="X276" s="3">
        <f>CRI!J276*Planck!N276</f>
        <v>0</v>
      </c>
    </row>
    <row r="277" spans="1:24" x14ac:dyDescent="0.25">
      <c r="A277" s="3">
        <f>CRI!C277*Planck!L277</f>
        <v>7.0380317093821514</v>
      </c>
      <c r="B277" s="3">
        <f>CRI!C277*Planck!M277</f>
        <v>2.6259871398517771</v>
      </c>
      <c r="C277" s="3">
        <f>CRI!C277*Planck!N277</f>
        <v>0</v>
      </c>
      <c r="D277" s="3">
        <f>CRI!D277*Planck!L277</f>
        <v>5.2394236058733794</v>
      </c>
      <c r="E277" s="3">
        <f>CRI!D277*Planck!M277</f>
        <v>1.9549015374452119</v>
      </c>
      <c r="F277" s="3">
        <f>CRI!D277*Planck!N277</f>
        <v>0</v>
      </c>
      <c r="G277" s="3">
        <f>CRI!E277*Planck!L277</f>
        <v>3.3782552205034326</v>
      </c>
      <c r="H277" s="3">
        <f>CRI!E277*Planck!M277</f>
        <v>1.2604738271288529</v>
      </c>
      <c r="I277" s="3">
        <f>CRI!E277*Planck!N277</f>
        <v>0</v>
      </c>
      <c r="J277" s="3">
        <f>CRI!F277*Planck!L277</f>
        <v>2.3147304288634629</v>
      </c>
      <c r="K277" s="3">
        <f>CRI!F277*Planck!M277</f>
        <v>0.8636579926623621</v>
      </c>
      <c r="L277" s="3">
        <f>CRI!F277*Planck!N277</f>
        <v>0</v>
      </c>
      <c r="M277" s="3">
        <f>CRI!G277*Planck!L277</f>
        <v>2.7370123314263921</v>
      </c>
      <c r="N277" s="3">
        <f>CRI!G277*Planck!M277</f>
        <v>1.0212172210534687</v>
      </c>
      <c r="O277" s="3">
        <f>CRI!G277*Planck!N277</f>
        <v>0</v>
      </c>
      <c r="P277" s="3">
        <f>CRI!H277*Planck!L277</f>
        <v>4.1133385323722358</v>
      </c>
      <c r="Q277" s="3">
        <f>CRI!H277*Planck!M277</f>
        <v>1.5347435950689274</v>
      </c>
      <c r="R277" s="3">
        <f>CRI!H277*Planck!N277</f>
        <v>0</v>
      </c>
      <c r="S277" s="3">
        <f>CRI!I277*Planck!L277</f>
        <v>6.9598313570556831</v>
      </c>
      <c r="T277" s="3">
        <f>CRI!I277*Planck!M277</f>
        <v>2.596809504964535</v>
      </c>
      <c r="U277" s="3">
        <f>CRI!I277*Planck!N277</f>
        <v>0</v>
      </c>
      <c r="V277" s="3">
        <f>CRI!J277*Planck!L277</f>
        <v>10.713448268726165</v>
      </c>
      <c r="W277" s="3">
        <f>CRI!J277*Planck!M277</f>
        <v>3.9973359795521497</v>
      </c>
      <c r="X277" s="3">
        <f>CRI!J277*Planck!N277</f>
        <v>0</v>
      </c>
    </row>
    <row r="278" spans="1:24" x14ac:dyDescent="0.25">
      <c r="A278" s="3">
        <f>CRI!C278*Planck!L278</f>
        <v>6.6578303024352925</v>
      </c>
      <c r="B278" s="3">
        <f>CRI!C278*Planck!M278</f>
        <v>2.4793014191661946</v>
      </c>
      <c r="C278" s="3">
        <f>CRI!C278*Planck!N278</f>
        <v>0</v>
      </c>
      <c r="D278" s="3">
        <f>CRI!D278*Planck!L278</f>
        <v>4.952325228294459</v>
      </c>
      <c r="E278" s="3">
        <f>CRI!D278*Planck!M278</f>
        <v>1.8441904357628125</v>
      </c>
      <c r="F278" s="3">
        <f>CRI!D278*Planck!N278</f>
        <v>0</v>
      </c>
      <c r="G278" s="3">
        <f>CRI!E278*Planck!L278</f>
        <v>3.198006912656099</v>
      </c>
      <c r="H278" s="3">
        <f>CRI!E278*Planck!M278</f>
        <v>1.1909019480642773</v>
      </c>
      <c r="I278" s="3">
        <f>CRI!E278*Planck!N278</f>
        <v>0</v>
      </c>
      <c r="J278" s="3">
        <f>CRI!F278*Planck!L278</f>
        <v>2.1891999217072278</v>
      </c>
      <c r="K278" s="3">
        <f>CRI!F278*Planck!M278</f>
        <v>0.81523352596444509</v>
      </c>
      <c r="L278" s="3">
        <f>CRI!F278*Planck!N278</f>
        <v>0</v>
      </c>
      <c r="M278" s="3">
        <f>CRI!G278*Planck!L278</f>
        <v>2.5885809885051678</v>
      </c>
      <c r="N278" s="3">
        <f>CRI!G278*Planck!M278</f>
        <v>0.96395856110660738</v>
      </c>
      <c r="O278" s="3">
        <f>CRI!G278*Planck!N278</f>
        <v>0</v>
      </c>
      <c r="P278" s="3">
        <f>CRI!H278*Planck!L278</f>
        <v>3.9050593198020822</v>
      </c>
      <c r="Q278" s="3">
        <f>CRI!H278*Planck!M278</f>
        <v>1.4542003436122537</v>
      </c>
      <c r="R278" s="3">
        <f>CRI!H278*Planck!N278</f>
        <v>0</v>
      </c>
      <c r="S278" s="3">
        <f>CRI!I278*Planck!L278</f>
        <v>6.603100304392612</v>
      </c>
      <c r="T278" s="3">
        <f>CRI!I278*Planck!M278</f>
        <v>2.4589205810170833</v>
      </c>
      <c r="U278" s="3">
        <f>CRI!I278*Planck!N278</f>
        <v>0</v>
      </c>
      <c r="V278" s="3">
        <f>CRI!J278*Planck!L278</f>
        <v>10.157591798894279</v>
      </c>
      <c r="W278" s="3">
        <f>CRI!J278*Planck!M278</f>
        <v>3.7825733937823274</v>
      </c>
      <c r="X278" s="3">
        <f>CRI!J278*Planck!N278</f>
        <v>0</v>
      </c>
    </row>
    <row r="279" spans="1:24" x14ac:dyDescent="0.25">
      <c r="A279" s="3">
        <f>CRI!C279*Planck!L279</f>
        <v>6.2949608613591526</v>
      </c>
      <c r="B279" s="3">
        <f>CRI!C279*Planck!M279</f>
        <v>2.339864794511973</v>
      </c>
      <c r="C279" s="3">
        <f>CRI!C279*Planck!N279</f>
        <v>0</v>
      </c>
      <c r="D279" s="3">
        <f>CRI!D279*Planck!L279</f>
        <v>4.6764962349262262</v>
      </c>
      <c r="E279" s="3">
        <f>CRI!D279*Planck!M279</f>
        <v>1.7382743344664879</v>
      </c>
      <c r="F279" s="3">
        <f>CRI!D279*Planck!N279</f>
        <v>0</v>
      </c>
      <c r="G279" s="3">
        <f>CRI!E279*Planck!L279</f>
        <v>3.0286812137134289</v>
      </c>
      <c r="H279" s="3">
        <f>CRI!E279*Planck!M279</f>
        <v>1.1257742028657738</v>
      </c>
      <c r="I279" s="3">
        <f>CRI!E279*Planck!N279</f>
        <v>0</v>
      </c>
      <c r="J279" s="3">
        <f>CRI!F279*Planck!L279</f>
        <v>2.0685040130576255</v>
      </c>
      <c r="K279" s="3">
        <f>CRI!F279*Planck!M279</f>
        <v>0.76887209055899641</v>
      </c>
      <c r="L279" s="3">
        <f>CRI!F279*Planck!N279</f>
        <v>0</v>
      </c>
      <c r="M279" s="3">
        <f>CRI!G279*Planck!L279</f>
        <v>2.4458662316559758</v>
      </c>
      <c r="N279" s="3">
        <f>CRI!G279*Planck!M279</f>
        <v>0.90913929626908352</v>
      </c>
      <c r="O279" s="3">
        <f>CRI!G279*Planck!N279</f>
        <v>0</v>
      </c>
      <c r="P279" s="3">
        <f>CRI!H279*Planck!L279</f>
        <v>3.7037402936504784</v>
      </c>
      <c r="Q279" s="3">
        <f>CRI!H279*Planck!M279</f>
        <v>1.376696648636041</v>
      </c>
      <c r="R279" s="3">
        <f>CRI!H279*Planck!N279</f>
        <v>0</v>
      </c>
      <c r="S279" s="3">
        <f>CRI!I279*Planck!L279</f>
        <v>6.2600199151926388</v>
      </c>
      <c r="T279" s="3">
        <f>CRI!I279*Planck!M279</f>
        <v>2.3268770902795577</v>
      </c>
      <c r="U279" s="3">
        <f>CRI!I279*Planck!N279</f>
        <v>0</v>
      </c>
      <c r="V279" s="3">
        <f>CRI!J279*Planck!L279</f>
        <v>9.6199412985646191</v>
      </c>
      <c r="W279" s="3">
        <f>CRI!J279*Planck!M279</f>
        <v>3.5757747292686299</v>
      </c>
      <c r="X279" s="3">
        <f>CRI!J279*Planck!N279</f>
        <v>0</v>
      </c>
    </row>
    <row r="280" spans="1:24" x14ac:dyDescent="0.25">
      <c r="A280" s="3">
        <f>CRI!C280*Planck!L280</f>
        <v>5.9447130821979899</v>
      </c>
      <c r="B280" s="3">
        <f>CRI!C280*Planck!M280</f>
        <v>2.2058645934179175</v>
      </c>
      <c r="C280" s="3">
        <f>CRI!C280*Planck!N280</f>
        <v>0</v>
      </c>
      <c r="D280" s="3">
        <f>CRI!D280*Planck!L280</f>
        <v>4.4117000769796002</v>
      </c>
      <c r="E280" s="3">
        <f>CRI!D280*Planck!M280</f>
        <v>1.637019795914229</v>
      </c>
      <c r="F280" s="3">
        <f>CRI!D280*Planck!N280</f>
        <v>0</v>
      </c>
      <c r="G280" s="3">
        <f>CRI!E280*Planck!L280</f>
        <v>2.8681327653569535</v>
      </c>
      <c r="H280" s="3">
        <f>CRI!E280*Planck!M280</f>
        <v>1.0642586831093104</v>
      </c>
      <c r="I280" s="3">
        <f>CRI!E280*Planck!N280</f>
        <v>0</v>
      </c>
      <c r="J280" s="3">
        <f>CRI!F280*Planck!L280</f>
        <v>1.9525466847876221</v>
      </c>
      <c r="K280" s="3">
        <f>CRI!F280*Planck!M280</f>
        <v>0.72451833072758942</v>
      </c>
      <c r="L280" s="3">
        <f>CRI!F280*Planck!N280</f>
        <v>0</v>
      </c>
      <c r="M280" s="3">
        <f>CRI!G280*Planck!L280</f>
        <v>2.30875452593131</v>
      </c>
      <c r="N280" s="3">
        <f>CRI!G280*Planck!M280</f>
        <v>0.85669397214410914</v>
      </c>
      <c r="O280" s="3">
        <f>CRI!G280*Planck!N280</f>
        <v>0</v>
      </c>
      <c r="P280" s="3">
        <f>CRI!H280*Planck!L280</f>
        <v>3.5093068794155915</v>
      </c>
      <c r="Q280" s="3">
        <f>CRI!H280*Planck!M280</f>
        <v>1.3021748376590461</v>
      </c>
      <c r="R280" s="3">
        <f>CRI!H280*Planck!N280</f>
        <v>0</v>
      </c>
      <c r="S280" s="3">
        <f>CRI!I280*Planck!L280</f>
        <v>5.9288816225916046</v>
      </c>
      <c r="T280" s="3">
        <f>CRI!I280*Planck!M280</f>
        <v>2.1999901204660723</v>
      </c>
      <c r="U280" s="3">
        <f>CRI!I280*Planck!N280</f>
        <v>0</v>
      </c>
      <c r="V280" s="3">
        <f>CRI!J280*Planck!L280</f>
        <v>9.1017699853714902</v>
      </c>
      <c r="W280" s="3">
        <f>CRI!J280*Planck!M280</f>
        <v>3.3773324078984048</v>
      </c>
      <c r="X280" s="3">
        <f>CRI!J280*Planck!N280</f>
        <v>0</v>
      </c>
    </row>
    <row r="281" spans="1:24" x14ac:dyDescent="0.25">
      <c r="A281" s="3">
        <f>CRI!C281*Planck!L281</f>
        <v>5.6095349682095756</v>
      </c>
      <c r="B281" s="3">
        <f>CRI!C281*Planck!M281</f>
        <v>2.0781527990110629</v>
      </c>
      <c r="C281" s="3">
        <f>CRI!C281*Planck!N281</f>
        <v>0</v>
      </c>
      <c r="D281" s="3">
        <f>CRI!D281*Planck!L281</f>
        <v>4.1576992379144819</v>
      </c>
      <c r="E281" s="3">
        <f>CRI!D281*Planck!M281</f>
        <v>1.5402942236183128</v>
      </c>
      <c r="F281" s="3">
        <f>CRI!D281*Planck!N281</f>
        <v>0</v>
      </c>
      <c r="G281" s="3">
        <f>CRI!E281*Planck!L281</f>
        <v>2.7145720338508079</v>
      </c>
      <c r="H281" s="3">
        <f>CRI!E281*Planck!M281</f>
        <v>1.0056618778980126</v>
      </c>
      <c r="I281" s="3">
        <f>CRI!E281*Planck!N281</f>
        <v>0</v>
      </c>
      <c r="J281" s="3">
        <f>CRI!F281*Planck!L281</f>
        <v>1.8412312603571015</v>
      </c>
      <c r="K281" s="3">
        <f>CRI!F281*Planck!M281</f>
        <v>0.68211713074658975</v>
      </c>
      <c r="L281" s="3">
        <f>CRI!F281*Planck!N281</f>
        <v>0</v>
      </c>
      <c r="M281" s="3">
        <f>CRI!G281*Planck!L281</f>
        <v>2.1771315578546808</v>
      </c>
      <c r="N281" s="3">
        <f>CRI!G281*Planck!M281</f>
        <v>0.80655741811252157</v>
      </c>
      <c r="O281" s="3">
        <f>CRI!G281*Planck!N281</f>
        <v>0</v>
      </c>
      <c r="P281" s="3">
        <f>CRI!H281*Planck!L281</f>
        <v>3.3216807196982852</v>
      </c>
      <c r="Q281" s="3">
        <f>CRI!H281*Planck!M281</f>
        <v>1.2305761750631046</v>
      </c>
      <c r="R281" s="3">
        <f>CRI!H281*Planck!N281</f>
        <v>0</v>
      </c>
      <c r="S281" s="3">
        <f>CRI!I281*Planck!L281</f>
        <v>5.6070468178577411</v>
      </c>
      <c r="T281" s="3">
        <f>CRI!I281*Planck!M281</f>
        <v>2.0772310191046484</v>
      </c>
      <c r="U281" s="3">
        <f>CRI!I281*Planck!N281</f>
        <v>0</v>
      </c>
      <c r="V281" s="3">
        <f>CRI!J281*Planck!L281</f>
        <v>8.6027798414657823</v>
      </c>
      <c r="W281" s="3">
        <f>CRI!J281*Planck!M281</f>
        <v>3.1870540264274783</v>
      </c>
      <c r="X281" s="3">
        <f>CRI!J281*Planck!N281</f>
        <v>0</v>
      </c>
    </row>
    <row r="282" spans="1:24" x14ac:dyDescent="0.25">
      <c r="A282" s="3">
        <f>CRI!C282*Planck!L282</f>
        <v>5.2854165239029891</v>
      </c>
      <c r="B282" s="3">
        <f>CRI!C282*Planck!M282</f>
        <v>1.9551874345547744</v>
      </c>
      <c r="C282" s="3">
        <f>CRI!C282*Planck!N282</f>
        <v>0</v>
      </c>
      <c r="D282" s="3">
        <f>CRI!D282*Planck!L282</f>
        <v>3.9142552527352512</v>
      </c>
      <c r="E282" s="3">
        <f>CRI!D282*Planck!M282</f>
        <v>1.4479658606237134</v>
      </c>
      <c r="F282" s="3">
        <f>CRI!D282*Planck!N282</f>
        <v>0</v>
      </c>
      <c r="G282" s="3">
        <f>CRI!E282*Planck!L282</f>
        <v>2.5665326357755092</v>
      </c>
      <c r="H282" s="3">
        <f>CRI!E282*Planck!M282</f>
        <v>0.94941474094788381</v>
      </c>
      <c r="I282" s="3">
        <f>CRI!E282*Planck!N282</f>
        <v>0</v>
      </c>
      <c r="J282" s="3">
        <f>CRI!F282*Planck!L282</f>
        <v>1.7344604113916682</v>
      </c>
      <c r="K282" s="3">
        <f>CRI!F282*Planck!M282</f>
        <v>0.64161361488715429</v>
      </c>
      <c r="L282" s="3">
        <f>CRI!F282*Planck!N282</f>
        <v>0</v>
      </c>
      <c r="M282" s="3">
        <f>CRI!G282*Planck!L282</f>
        <v>2.0508822431996077</v>
      </c>
      <c r="N282" s="3">
        <f>CRI!G282*Planck!M282</f>
        <v>0.75866474733278377</v>
      </c>
      <c r="O282" s="3">
        <f>CRI!G282*Planck!N282</f>
        <v>0</v>
      </c>
      <c r="P282" s="3">
        <f>CRI!H282*Planck!L282</f>
        <v>3.1407796638713994</v>
      </c>
      <c r="Q282" s="3">
        <f>CRI!H282*Planck!M282</f>
        <v>1.1618408702010634</v>
      </c>
      <c r="R282" s="3">
        <f>CRI!H282*Planck!N282</f>
        <v>0</v>
      </c>
      <c r="S282" s="3">
        <f>CRI!I282*Planck!L282</f>
        <v>5.2971358510069866</v>
      </c>
      <c r="T282" s="3">
        <f>CRI!I282*Planck!M282</f>
        <v>1.9595226616823904</v>
      </c>
      <c r="U282" s="3">
        <f>CRI!I282*Planck!N282</f>
        <v>0</v>
      </c>
      <c r="V282" s="3">
        <f>CRI!J282*Planck!L282</f>
        <v>8.1214936830704456</v>
      </c>
      <c r="W282" s="3">
        <f>CRI!J282*Planck!M282</f>
        <v>3.0043123994378238</v>
      </c>
      <c r="X282" s="3">
        <f>CRI!J282*Planck!N282</f>
        <v>0</v>
      </c>
    </row>
    <row r="283" spans="1:24" x14ac:dyDescent="0.25">
      <c r="A283" s="3">
        <f>CRI!C283*Planck!L283</f>
        <v>4.9840115785266335</v>
      </c>
      <c r="B283" s="3">
        <f>CRI!C283*Planck!M283</f>
        <v>1.8412142061557988</v>
      </c>
      <c r="C283" s="3">
        <f>CRI!C283*Planck!N283</f>
        <v>0</v>
      </c>
      <c r="D283" s="3">
        <f>CRI!D283*Planck!L283</f>
        <v>3.6866214248259088</v>
      </c>
      <c r="E283" s="3">
        <f>CRI!D283*Planck!M283</f>
        <v>1.3619269604735575</v>
      </c>
      <c r="F283" s="3">
        <f>CRI!D283*Planck!N283</f>
        <v>0</v>
      </c>
      <c r="G283" s="3">
        <f>CRI!E283*Planck!L283</f>
        <v>2.4290149555657514</v>
      </c>
      <c r="H283" s="3">
        <f>CRI!E283*Planck!M283</f>
        <v>0.89733676832160658</v>
      </c>
      <c r="I283" s="3">
        <f>CRI!E283*Planck!N283</f>
        <v>0</v>
      </c>
      <c r="J283" s="3">
        <f>CRI!F283*Planck!L283</f>
        <v>1.6366565737911183</v>
      </c>
      <c r="K283" s="3">
        <f>CRI!F283*Planck!M283</f>
        <v>0.60462045217666038</v>
      </c>
      <c r="L283" s="3">
        <f>CRI!F283*Planck!N283</f>
        <v>0</v>
      </c>
      <c r="M283" s="3">
        <f>CRI!G283*Planck!L283</f>
        <v>1.9350342070953734</v>
      </c>
      <c r="N283" s="3">
        <f>CRI!G283*Planck!M283</f>
        <v>0.7148483536538367</v>
      </c>
      <c r="O283" s="3">
        <f>CRI!G283*Planck!N283</f>
        <v>0</v>
      </c>
      <c r="P283" s="3">
        <f>CRI!H283*Planck!L283</f>
        <v>2.9727253095868389</v>
      </c>
      <c r="Q283" s="3">
        <f>CRI!H283*Planck!M283</f>
        <v>1.0981964999022391</v>
      </c>
      <c r="R283" s="3">
        <f>CRI!H283*Planck!N283</f>
        <v>0</v>
      </c>
      <c r="S283" s="3">
        <f>CRI!I283*Planck!L283</f>
        <v>5.0072187277836306</v>
      </c>
      <c r="T283" s="3">
        <f>CRI!I283*Planck!M283</f>
        <v>1.8497874873818014</v>
      </c>
      <c r="U283" s="3">
        <f>CRI!I283*Planck!N283</f>
        <v>0</v>
      </c>
      <c r="V283" s="3">
        <f>CRI!J283*Planck!L283</f>
        <v>7.6749357899927864</v>
      </c>
      <c r="W283" s="3">
        <f>CRI!J283*Planck!M283</f>
        <v>2.8353065768851491</v>
      </c>
      <c r="X283" s="3">
        <f>CRI!J283*Planck!N283</f>
        <v>0</v>
      </c>
    </row>
    <row r="284" spans="1:24" x14ac:dyDescent="0.25">
      <c r="A284" s="3">
        <f>CRI!C284*Planck!L284</f>
        <v>4.694829421084072</v>
      </c>
      <c r="B284" s="3">
        <f>CRI!C284*Planck!M284</f>
        <v>1.7322690912108867</v>
      </c>
      <c r="C284" s="3">
        <f>CRI!C284*Planck!N284</f>
        <v>0</v>
      </c>
      <c r="D284" s="3">
        <f>CRI!D284*Planck!L284</f>
        <v>3.4675114859492333</v>
      </c>
      <c r="E284" s="3">
        <f>CRI!D284*Planck!M284</f>
        <v>1.2794209185861338</v>
      </c>
      <c r="F284" s="3">
        <f>CRI!D284*Planck!N284</f>
        <v>0</v>
      </c>
      <c r="G284" s="3">
        <f>CRI!E284*Planck!L284</f>
        <v>2.2984885502779666</v>
      </c>
      <c r="H284" s="3">
        <f>CRI!E284*Planck!M284</f>
        <v>0.84808207392320123</v>
      </c>
      <c r="I284" s="3">
        <f>CRI!E284*Planck!N284</f>
        <v>0</v>
      </c>
      <c r="J284" s="3">
        <f>CRI!F284*Planck!L284</f>
        <v>1.5427355215180918</v>
      </c>
      <c r="K284" s="3">
        <f>CRI!F284*Planck!M284</f>
        <v>0.56922900070388782</v>
      </c>
      <c r="L284" s="3">
        <f>CRI!F284*Planck!N284</f>
        <v>0</v>
      </c>
      <c r="M284" s="3">
        <f>CRI!G284*Planck!L284</f>
        <v>1.8269236439030034</v>
      </c>
      <c r="N284" s="3">
        <f>CRI!G284*Planck!M284</f>
        <v>0.67408697451776178</v>
      </c>
      <c r="O284" s="3">
        <f>CRI!G284*Planck!N284</f>
        <v>0</v>
      </c>
      <c r="P284" s="3">
        <f>CRI!H284*Planck!L284</f>
        <v>2.8106517598507748</v>
      </c>
      <c r="Q284" s="3">
        <f>CRI!H284*Planck!M284</f>
        <v>1.0370568838734799</v>
      </c>
      <c r="R284" s="3">
        <f>CRI!H284*Planck!N284</f>
        <v>0</v>
      </c>
      <c r="S284" s="3">
        <f>CRI!I284*Planck!L284</f>
        <v>4.7270998672156921</v>
      </c>
      <c r="T284" s="3">
        <f>CRI!I284*Planck!M284</f>
        <v>1.7441760406183229</v>
      </c>
      <c r="U284" s="3">
        <f>CRI!I284*Planck!N284</f>
        <v>0</v>
      </c>
      <c r="V284" s="3">
        <f>CRI!J284*Planck!L284</f>
        <v>7.2452356476153295</v>
      </c>
      <c r="W284" s="3">
        <f>CRI!J284*Planck!M284</f>
        <v>2.6733021895405256</v>
      </c>
      <c r="X284" s="3">
        <f>CRI!J284*Planck!N284</f>
        <v>0</v>
      </c>
    </row>
    <row r="285" spans="1:24" x14ac:dyDescent="0.25">
      <c r="A285" s="3">
        <f>CRI!C285*Planck!L285</f>
        <v>4.4179051129574693</v>
      </c>
      <c r="B285" s="3">
        <f>CRI!C285*Planck!M285</f>
        <v>1.6282774266985214</v>
      </c>
      <c r="C285" s="3">
        <f>CRI!C285*Planck!N285</f>
        <v>0</v>
      </c>
      <c r="D285" s="3">
        <f>CRI!D285*Planck!L285</f>
        <v>3.2580825733251757</v>
      </c>
      <c r="E285" s="3">
        <f>CRI!D285*Planck!M285</f>
        <v>1.20080947254973</v>
      </c>
      <c r="F285" s="3">
        <f>CRI!D285*Planck!N285</f>
        <v>0</v>
      </c>
      <c r="G285" s="3">
        <f>CRI!E285*Planck!L285</f>
        <v>2.1727081021152252</v>
      </c>
      <c r="H285" s="3">
        <f>CRI!E285*Planck!M285</f>
        <v>0.80078033978211094</v>
      </c>
      <c r="I285" s="3">
        <f>CRI!E285*Planck!N285</f>
        <v>0</v>
      </c>
      <c r="J285" s="3">
        <f>CRI!F285*Planck!L285</f>
        <v>1.4546760737786788</v>
      </c>
      <c r="K285" s="3">
        <f>CRI!F285*Planck!M285</f>
        <v>0.53614012830317159</v>
      </c>
      <c r="L285" s="3">
        <f>CRI!F285*Planck!N285</f>
        <v>0</v>
      </c>
      <c r="M285" s="3">
        <f>CRI!G285*Planck!L285</f>
        <v>1.7240605318858415</v>
      </c>
      <c r="N285" s="3">
        <f>CRI!G285*Planck!M285</f>
        <v>0.63542533724820338</v>
      </c>
      <c r="O285" s="3">
        <f>CRI!G285*Planck!N285</f>
        <v>0</v>
      </c>
      <c r="P285" s="3">
        <f>CRI!H285*Planck!L285</f>
        <v>2.654661387165131</v>
      </c>
      <c r="Q285" s="3">
        <f>CRI!H285*Planck!M285</f>
        <v>0.97841060451285877</v>
      </c>
      <c r="R285" s="3">
        <f>CRI!H285*Planck!N285</f>
        <v>0</v>
      </c>
      <c r="S285" s="3">
        <f>CRI!I285*Planck!L285</f>
        <v>4.4580678867116275</v>
      </c>
      <c r="T285" s="3">
        <f>CRI!I285*Planck!M285</f>
        <v>1.643079948759417</v>
      </c>
      <c r="U285" s="3">
        <f>CRI!I285*Planck!N285</f>
        <v>0</v>
      </c>
      <c r="V285" s="3">
        <f>CRI!J285*Planck!L285</f>
        <v>6.8315898575976473</v>
      </c>
      <c r="W285" s="3">
        <f>CRI!J285*Planck!M285</f>
        <v>2.5178728988460062</v>
      </c>
      <c r="X285" s="3">
        <f>CRI!J285*Planck!N285</f>
        <v>0</v>
      </c>
    </row>
    <row r="286" spans="1:24" x14ac:dyDescent="0.25">
      <c r="A286" s="3">
        <f>CRI!C286*Planck!L286</f>
        <v>4.1532705103036838</v>
      </c>
      <c r="B286" s="3">
        <f>CRI!C286*Planck!M286</f>
        <v>1.5291645788878969</v>
      </c>
      <c r="C286" s="3">
        <f>CRI!C286*Planck!N286</f>
        <v>0</v>
      </c>
      <c r="D286" s="3">
        <f>CRI!D286*Planck!L286</f>
        <v>3.0592382783212497</v>
      </c>
      <c r="E286" s="3">
        <f>CRI!D286*Planck!M286</f>
        <v>1.1263602507905972</v>
      </c>
      <c r="F286" s="3">
        <f>CRI!D286*Planck!N286</f>
        <v>0</v>
      </c>
      <c r="G286" s="3">
        <f>CRI!E286*Planck!L286</f>
        <v>2.052691788795324</v>
      </c>
      <c r="H286" s="3">
        <f>CRI!E286*Planck!M286</f>
        <v>0.75576670650579192</v>
      </c>
      <c r="I286" s="3">
        <f>CRI!E286*Planck!N286</f>
        <v>0</v>
      </c>
      <c r="J286" s="3">
        <f>CRI!F286*Planck!L286</f>
        <v>1.3693820950823898</v>
      </c>
      <c r="K286" s="3">
        <f>CRI!F286*Planck!M286</f>
        <v>0.5041835318860981</v>
      </c>
      <c r="L286" s="3">
        <f>CRI!F286*Planck!N286</f>
        <v>0</v>
      </c>
      <c r="M286" s="3">
        <f>CRI!G286*Planck!L286</f>
        <v>1.6253930045866964</v>
      </c>
      <c r="N286" s="3">
        <f>CRI!G286*Planck!M286</f>
        <v>0.5984424571479241</v>
      </c>
      <c r="O286" s="3">
        <f>CRI!G286*Planck!N286</f>
        <v>0</v>
      </c>
      <c r="P286" s="3">
        <f>CRI!H286*Planck!L286</f>
        <v>2.5048549419126434</v>
      </c>
      <c r="Q286" s="3">
        <f>CRI!H286*Planck!M286</f>
        <v>0.92224559968405317</v>
      </c>
      <c r="R286" s="3">
        <f>CRI!H286*Planck!N286</f>
        <v>0</v>
      </c>
      <c r="S286" s="3">
        <f>CRI!I286*Planck!L286</f>
        <v>4.1993156379123722</v>
      </c>
      <c r="T286" s="3">
        <f>CRI!I286*Planck!M286</f>
        <v>1.546117622999736</v>
      </c>
      <c r="U286" s="3">
        <f>CRI!I286*Planck!N286</f>
        <v>0</v>
      </c>
      <c r="V286" s="3">
        <f>CRI!J286*Planck!L286</f>
        <v>6.4352670345902752</v>
      </c>
      <c r="W286" s="3">
        <f>CRI!J286*Planck!M286</f>
        <v>2.3693574450706478</v>
      </c>
      <c r="X286" s="3">
        <f>CRI!J286*Planck!N286</f>
        <v>0</v>
      </c>
    </row>
    <row r="287" spans="1:24" x14ac:dyDescent="0.25">
      <c r="A287" s="3">
        <f>CRI!C287*Planck!L287</f>
        <v>3.9009542506704533</v>
      </c>
      <c r="B287" s="3">
        <f>CRI!C287*Planck!M287</f>
        <v>1.4348559446773002</v>
      </c>
      <c r="C287" s="3">
        <f>CRI!C287*Planck!N287</f>
        <v>0</v>
      </c>
      <c r="D287" s="3">
        <f>CRI!D287*Planck!L287</f>
        <v>2.8716559007152784</v>
      </c>
      <c r="E287" s="3">
        <f>CRI!D287*Planck!M287</f>
        <v>1.0562575912036889</v>
      </c>
      <c r="F287" s="3">
        <f>CRI!D287*Planck!N287</f>
        <v>0</v>
      </c>
      <c r="G287" s="3">
        <f>CRI!E287*Planck!L287</f>
        <v>1.9375027763862118</v>
      </c>
      <c r="H287" s="3">
        <f>CRI!E287*Planck!M287</f>
        <v>0.7126557241856214</v>
      </c>
      <c r="I287" s="3">
        <f>CRI!E287*Planck!N287</f>
        <v>0</v>
      </c>
      <c r="J287" s="3">
        <f>CRI!F287*Planck!L287</f>
        <v>1.2887853289354712</v>
      </c>
      <c r="K287" s="3">
        <f>CRI!F287*Planck!M287</f>
        <v>0.47404331653418563</v>
      </c>
      <c r="L287" s="3">
        <f>CRI!F287*Planck!N287</f>
        <v>0</v>
      </c>
      <c r="M287" s="3">
        <f>CRI!G287*Planck!L287</f>
        <v>1.5309731759837475</v>
      </c>
      <c r="N287" s="3">
        <f>CRI!G287*Planck!M287</f>
        <v>0.56312528205738832</v>
      </c>
      <c r="O287" s="3">
        <f>CRI!G287*Planck!N287</f>
        <v>0</v>
      </c>
      <c r="P287" s="3">
        <f>CRI!H287*Planck!L287</f>
        <v>2.3613315087206956</v>
      </c>
      <c r="Q287" s="3">
        <f>CRI!H287*Planck!M287</f>
        <v>0.86854916385122605</v>
      </c>
      <c r="R287" s="3">
        <f>CRI!H287*Planck!N287</f>
        <v>0</v>
      </c>
      <c r="S287" s="3">
        <f>CRI!I287*Planck!L287</f>
        <v>3.9528516464665127</v>
      </c>
      <c r="T287" s="3">
        <f>CRI!I287*Planck!M287</f>
        <v>1.4539449372894151</v>
      </c>
      <c r="U287" s="3">
        <f>CRI!I287*Planck!N287</f>
        <v>0</v>
      </c>
      <c r="V287" s="3">
        <f>CRI!J287*Planck!L287</f>
        <v>6.0546961762069111</v>
      </c>
      <c r="W287" s="3">
        <f>CRI!J287*Planck!M287</f>
        <v>2.2270491380800665</v>
      </c>
      <c r="X287" s="3">
        <f>CRI!J287*Planck!N287</f>
        <v>0</v>
      </c>
    </row>
    <row r="288" spans="1:24" x14ac:dyDescent="0.25">
      <c r="A288" s="3">
        <f>CRI!C288*Planck!L288</f>
        <v>3.6622829634019065</v>
      </c>
      <c r="B288" s="3">
        <f>CRI!C288*Planck!M288</f>
        <v>1.345764278060136</v>
      </c>
      <c r="C288" s="3">
        <f>CRI!C288*Planck!N288</f>
        <v>0</v>
      </c>
      <c r="D288" s="3">
        <f>CRI!D288*Planck!L288</f>
        <v>2.6947649464748076</v>
      </c>
      <c r="E288" s="3">
        <f>CRI!D288*Planck!M288</f>
        <v>0.99023435353715694</v>
      </c>
      <c r="F288" s="3">
        <f>CRI!D288*Planck!N288</f>
        <v>0</v>
      </c>
      <c r="G288" s="3">
        <f>CRI!E288*Planck!L288</f>
        <v>1.8270831007574673</v>
      </c>
      <c r="H288" s="3">
        <f>CRI!E288*Planck!M288</f>
        <v>0.67139082223257229</v>
      </c>
      <c r="I288" s="3">
        <f>CRI!E288*Planck!N288</f>
        <v>0</v>
      </c>
      <c r="J288" s="3">
        <f>CRI!F288*Planck!L288</f>
        <v>1.211832549724966</v>
      </c>
      <c r="K288" s="3">
        <f>CRI!F288*Planck!M288</f>
        <v>0.44530719573222144</v>
      </c>
      <c r="L288" s="3">
        <f>CRI!F288*Planck!N288</f>
        <v>0</v>
      </c>
      <c r="M288" s="3">
        <f>CRI!G288*Planck!L288</f>
        <v>1.4407252349375852</v>
      </c>
      <c r="N288" s="3">
        <f>CRI!G288*Planck!M288</f>
        <v>0.52941746311097992</v>
      </c>
      <c r="O288" s="3">
        <f>CRI!G288*Planck!N288</f>
        <v>0</v>
      </c>
      <c r="P288" s="3">
        <f>CRI!H288*Planck!L288</f>
        <v>2.2239927570304134</v>
      </c>
      <c r="Q288" s="3">
        <f>CRI!H288*Planck!M288</f>
        <v>0.81724160502765364</v>
      </c>
      <c r="R288" s="3">
        <f>CRI!H288*Planck!N288</f>
        <v>0</v>
      </c>
      <c r="S288" s="3">
        <f>CRI!I288*Planck!L288</f>
        <v>3.7174769442333186</v>
      </c>
      <c r="T288" s="3">
        <f>CRI!I288*Planck!M288</f>
        <v>1.366046186506078</v>
      </c>
      <c r="U288" s="3">
        <f>CRI!I288*Planck!N288</f>
        <v>0</v>
      </c>
      <c r="V288" s="3">
        <f>CRI!J288*Planck!L288</f>
        <v>5.6906617589562867</v>
      </c>
      <c r="W288" s="3">
        <f>CRI!J288*Planck!M288</f>
        <v>2.0911244134484961</v>
      </c>
      <c r="X288" s="3">
        <f>CRI!J288*Planck!N288</f>
        <v>0</v>
      </c>
    </row>
    <row r="289" spans="1:24" x14ac:dyDescent="0.25">
      <c r="A289" s="3">
        <f>CRI!C289*Planck!L289</f>
        <v>3.4369582036401969</v>
      </c>
      <c r="B289" s="3">
        <f>CRI!C289*Planck!M289</f>
        <v>1.2617608971112473</v>
      </c>
      <c r="C289" s="3">
        <f>CRI!C289*Planck!N289</f>
        <v>0</v>
      </c>
      <c r="D289" s="3">
        <f>CRI!D289*Planck!L289</f>
        <v>2.5267274659179484</v>
      </c>
      <c r="E289" s="3">
        <f>CRI!D289*Planck!M289</f>
        <v>0.92760101381960613</v>
      </c>
      <c r="F289" s="3">
        <f>CRI!D289*Planck!N289</f>
        <v>0</v>
      </c>
      <c r="G289" s="3">
        <f>CRI!E289*Planck!L289</f>
        <v>1.7215233517790358</v>
      </c>
      <c r="H289" s="3">
        <f>CRI!E289*Planck!M289</f>
        <v>0.63199804013853889</v>
      </c>
      <c r="I289" s="3">
        <f>CRI!E289*Planck!N289</f>
        <v>0</v>
      </c>
      <c r="J289" s="3">
        <f>CRI!F289*Planck!L289</f>
        <v>1.1393105471322795</v>
      </c>
      <c r="K289" s="3">
        <f>CRI!F289*Planck!M289</f>
        <v>0.41825864990600914</v>
      </c>
      <c r="L289" s="3">
        <f>CRI!F289*Planck!N289</f>
        <v>0</v>
      </c>
      <c r="M289" s="3">
        <f>CRI!G289*Planck!L289</f>
        <v>1.355452294216827</v>
      </c>
      <c r="N289" s="3">
        <f>CRI!G289*Planck!M289</f>
        <v>0.49760765229298753</v>
      </c>
      <c r="O289" s="3">
        <f>CRI!G289*Planck!N289</f>
        <v>0</v>
      </c>
      <c r="P289" s="3">
        <f>CRI!H289*Planck!L289</f>
        <v>2.0936829092591189</v>
      </c>
      <c r="Q289" s="3">
        <f>CRI!H289*Planck!M289</f>
        <v>0.76862361114992062</v>
      </c>
      <c r="R289" s="3">
        <f>CRI!H289*Planck!N289</f>
        <v>0</v>
      </c>
      <c r="S289" s="3">
        <f>CRI!I289*Planck!L289</f>
        <v>3.4940378903702709</v>
      </c>
      <c r="T289" s="3">
        <f>CRI!I289*Planck!M289</f>
        <v>1.2827157392909072</v>
      </c>
      <c r="U289" s="3">
        <f>CRI!I289*Planck!N289</f>
        <v>0</v>
      </c>
      <c r="V289" s="3">
        <f>CRI!J289*Planck!L289</f>
        <v>5.3441808029144076</v>
      </c>
      <c r="W289" s="3">
        <f>CRI!J289*Planck!M289</f>
        <v>1.9619320238076128</v>
      </c>
      <c r="X289" s="3">
        <f>CRI!J289*Planck!N289</f>
        <v>0</v>
      </c>
    </row>
    <row r="290" spans="1:24" x14ac:dyDescent="0.25">
      <c r="A290" s="3">
        <f>CRI!C290*Planck!L290</f>
        <v>3.224496512164047</v>
      </c>
      <c r="B290" s="3">
        <f>CRI!C290*Planck!M290</f>
        <v>1.1826607902555577</v>
      </c>
      <c r="C290" s="3">
        <f>CRI!C290*Planck!N290</f>
        <v>0</v>
      </c>
      <c r="D290" s="3">
        <f>CRI!D290*Planck!L290</f>
        <v>2.367911616983994</v>
      </c>
      <c r="E290" s="3">
        <f>CRI!D290*Planck!M290</f>
        <v>0.86848790613768012</v>
      </c>
      <c r="F290" s="3">
        <f>CRI!D290*Planck!N290</f>
        <v>0</v>
      </c>
      <c r="G290" s="3">
        <f>CRI!E290*Planck!L290</f>
        <v>1.621876812355904</v>
      </c>
      <c r="H290" s="3">
        <f>CRI!E290*Planck!M290</f>
        <v>0.59486189715574833</v>
      </c>
      <c r="I290" s="3">
        <f>CRI!E290*Planck!N290</f>
        <v>0</v>
      </c>
      <c r="J290" s="3">
        <f>CRI!F290*Planck!L290</f>
        <v>1.070552812377402</v>
      </c>
      <c r="K290" s="3">
        <f>CRI!F290*Planck!M290</f>
        <v>0.39265070696164395</v>
      </c>
      <c r="L290" s="3">
        <f>CRI!F290*Planck!N290</f>
        <v>0</v>
      </c>
      <c r="M290" s="3">
        <f>CRI!G290*Planck!L290</f>
        <v>1.2745355601055413</v>
      </c>
      <c r="N290" s="3">
        <f>CRI!G290*Planck!M290</f>
        <v>0.46746623140603438</v>
      </c>
      <c r="O290" s="3">
        <f>CRI!G290*Planck!N290</f>
        <v>0</v>
      </c>
      <c r="P290" s="3">
        <f>CRI!H290*Planck!L290</f>
        <v>1.9699312909969249</v>
      </c>
      <c r="Q290" s="3">
        <f>CRI!H290*Planck!M290</f>
        <v>0.72251915564827474</v>
      </c>
      <c r="R290" s="3">
        <f>CRI!H290*Planck!N290</f>
        <v>0</v>
      </c>
      <c r="S290" s="3">
        <f>CRI!I290*Planck!L290</f>
        <v>3.2815546234166733</v>
      </c>
      <c r="T290" s="3">
        <f>CRI!I290*Planck!M290</f>
        <v>1.2035882096805619</v>
      </c>
      <c r="U290" s="3">
        <f>CRI!I290*Planck!N290</f>
        <v>0</v>
      </c>
      <c r="V290" s="3">
        <f>CRI!J290*Planck!L290</f>
        <v>5.0154079791058566</v>
      </c>
      <c r="W290" s="3">
        <f>CRI!J290*Planck!M290</f>
        <v>1.8395201674578814</v>
      </c>
      <c r="X290" s="3">
        <f>CRI!J290*Planck!N290</f>
        <v>0</v>
      </c>
    </row>
    <row r="291" spans="1:24" x14ac:dyDescent="0.25">
      <c r="A291" s="3">
        <f>CRI!C291*Planck!L291</f>
        <v>3.0246329519174782</v>
      </c>
      <c r="B291" s="3">
        <f>CRI!C291*Planck!M291</f>
        <v>1.1083598272784747</v>
      </c>
      <c r="C291" s="3">
        <f>CRI!C291*Planck!N291</f>
        <v>0</v>
      </c>
      <c r="D291" s="3">
        <f>CRI!D291*Planck!L291</f>
        <v>2.2186878922593962</v>
      </c>
      <c r="E291" s="3">
        <f>CRI!D291*Planck!M291</f>
        <v>0.81302576813180205</v>
      </c>
      <c r="F291" s="3">
        <f>CRI!D291*Planck!N291</f>
        <v>0</v>
      </c>
      <c r="G291" s="3">
        <f>CRI!E291*Planck!L291</f>
        <v>1.5283551836136262</v>
      </c>
      <c r="H291" s="3">
        <f>CRI!E291*Planck!M291</f>
        <v>0.56005720834862383</v>
      </c>
      <c r="I291" s="3">
        <f>CRI!E291*Planck!N291</f>
        <v>0</v>
      </c>
      <c r="J291" s="3">
        <f>CRI!F291*Planck!L291</f>
        <v>1.0057606258585514</v>
      </c>
      <c r="K291" s="3">
        <f>CRI!F291*Planck!M291</f>
        <v>0.36855535573444637</v>
      </c>
      <c r="L291" s="3">
        <f>CRI!F291*Planck!N291</f>
        <v>0</v>
      </c>
      <c r="M291" s="3">
        <f>CRI!G291*Planck!L291</f>
        <v>1.1988933972028184</v>
      </c>
      <c r="N291" s="3">
        <f>CRI!G291*Planck!M291</f>
        <v>0.43932777952664237</v>
      </c>
      <c r="O291" s="3">
        <f>CRI!G291*Planck!N291</f>
        <v>0</v>
      </c>
      <c r="P291" s="3">
        <f>CRI!H291*Planck!L291</f>
        <v>1.8524707341394717</v>
      </c>
      <c r="Q291" s="3">
        <f>CRI!H291*Planck!M291</f>
        <v>0.67882753893414305</v>
      </c>
      <c r="R291" s="3">
        <f>CRI!H291*Planck!N291</f>
        <v>0</v>
      </c>
      <c r="S291" s="3">
        <f>CRI!I291*Planck!L291</f>
        <v>3.0814367081952034</v>
      </c>
      <c r="T291" s="3">
        <f>CRI!I291*Planck!M291</f>
        <v>1.1291752460408853</v>
      </c>
      <c r="U291" s="3">
        <f>CRI!I291*Planck!N291</f>
        <v>0</v>
      </c>
      <c r="V291" s="3">
        <f>CRI!J291*Planck!L291</f>
        <v>4.7053558582525321</v>
      </c>
      <c r="W291" s="3">
        <f>CRI!J291*Planck!M291</f>
        <v>1.7242513353662703</v>
      </c>
      <c r="X291" s="3">
        <f>CRI!J291*Planck!N291</f>
        <v>0</v>
      </c>
    </row>
    <row r="292" spans="1:24" x14ac:dyDescent="0.25">
      <c r="A292" s="3">
        <f>CRI!C292*Planck!L292</f>
        <v>2.8372884833084329</v>
      </c>
      <c r="B292" s="3">
        <f>CRI!C292*Planck!M292</f>
        <v>1.0388241586483964</v>
      </c>
      <c r="C292" s="3">
        <f>CRI!C292*Planck!N292</f>
        <v>0</v>
      </c>
      <c r="D292" s="3">
        <f>CRI!D292*Planck!L292</f>
        <v>2.0794255550958054</v>
      </c>
      <c r="E292" s="3">
        <f>CRI!D292*Planck!M292</f>
        <v>0.7613457409961758</v>
      </c>
      <c r="F292" s="3">
        <f>CRI!D292*Planck!N292</f>
        <v>0</v>
      </c>
      <c r="G292" s="3">
        <f>CRI!E292*Planck!L292</f>
        <v>1.4405658966025157</v>
      </c>
      <c r="H292" s="3">
        <f>CRI!E292*Planck!M292</f>
        <v>0.52743831454554346</v>
      </c>
      <c r="I292" s="3">
        <f>CRI!E292*Planck!N292</f>
        <v>0</v>
      </c>
      <c r="J292" s="3">
        <f>CRI!F292*Planck!L292</f>
        <v>0.94576282776947762</v>
      </c>
      <c r="K292" s="3">
        <f>CRI!F292*Planck!M292</f>
        <v>0.34627471954946543</v>
      </c>
      <c r="L292" s="3">
        <f>CRI!F292*Planck!N292</f>
        <v>0</v>
      </c>
      <c r="M292" s="3">
        <f>CRI!G292*Planck!L292</f>
        <v>1.1273993973410992</v>
      </c>
      <c r="N292" s="3">
        <f>CRI!G292*Planck!M292</f>
        <v>0.41277781138346875</v>
      </c>
      <c r="O292" s="3">
        <f>CRI!G292*Planck!N292</f>
        <v>0</v>
      </c>
      <c r="P292" s="3">
        <f>CRI!H292*Planck!L292</f>
        <v>1.7412057358934756</v>
      </c>
      <c r="Q292" s="3">
        <f>CRI!H292*Planck!M292</f>
        <v>0.63751239758113509</v>
      </c>
      <c r="R292" s="3">
        <f>CRI!H292*Planck!N292</f>
        <v>0</v>
      </c>
      <c r="S292" s="3">
        <f>CRI!I292*Planck!L292</f>
        <v>2.8936584531754881</v>
      </c>
      <c r="T292" s="3">
        <f>CRI!I292*Planck!M292</f>
        <v>1.0594630492175698</v>
      </c>
      <c r="U292" s="3">
        <f>CRI!I292*Planck!N292</f>
        <v>0</v>
      </c>
      <c r="V292" s="3">
        <f>CRI!J292*Planck!L292</f>
        <v>4.4156476395859716</v>
      </c>
      <c r="W292" s="3">
        <f>CRI!J292*Planck!M292</f>
        <v>1.6167130945852526</v>
      </c>
      <c r="X292" s="3">
        <f>CRI!J292*Planck!N292</f>
        <v>0</v>
      </c>
    </row>
    <row r="293" spans="1:24" x14ac:dyDescent="0.25">
      <c r="A293" s="3">
        <f>CRI!C293*Planck!L293</f>
        <v>2.645658160548956</v>
      </c>
      <c r="B293" s="3">
        <f>CRI!C293*Planck!M293</f>
        <v>0.96788637957168955</v>
      </c>
      <c r="C293" s="3">
        <f>CRI!C293*Planck!N293</f>
        <v>0</v>
      </c>
      <c r="D293" s="3">
        <f>CRI!D293*Planck!L293</f>
        <v>1.9375417993958481</v>
      </c>
      <c r="E293" s="3">
        <f>CRI!D293*Planck!M293</f>
        <v>0.70882941169427127</v>
      </c>
      <c r="F293" s="3">
        <f>CRI!D293*Planck!N293</f>
        <v>0</v>
      </c>
      <c r="G293" s="3">
        <f>CRI!E293*Planck!L293</f>
        <v>1.350850172883999</v>
      </c>
      <c r="H293" s="3">
        <f>CRI!E293*Planck!M293</f>
        <v>0.49419441357654231</v>
      </c>
      <c r="I293" s="3">
        <f>CRI!E293*Planck!N293</f>
        <v>0</v>
      </c>
      <c r="J293" s="3">
        <f>CRI!F293*Planck!L293</f>
        <v>0.88441573548801156</v>
      </c>
      <c r="K293" s="3">
        <f>CRI!F293*Planck!M293</f>
        <v>0.32355425089389006</v>
      </c>
      <c r="L293" s="3">
        <f>CRI!F293*Planck!N293</f>
        <v>0</v>
      </c>
      <c r="M293" s="3">
        <f>CRI!G293*Planck!L293</f>
        <v>1.0542936094332336</v>
      </c>
      <c r="N293" s="3">
        <f>CRI!G293*Planck!M293</f>
        <v>0.38570229512499371</v>
      </c>
      <c r="O293" s="3">
        <f>CRI!G293*Planck!N293</f>
        <v>0</v>
      </c>
      <c r="P293" s="3">
        <f>CRI!H293*Planck!L293</f>
        <v>1.6269746896403223</v>
      </c>
      <c r="Q293" s="3">
        <f>CRI!H293*Planck!M293</f>
        <v>0.59521168134737401</v>
      </c>
      <c r="R293" s="3">
        <f>CRI!H293*Planck!N293</f>
        <v>0</v>
      </c>
      <c r="S293" s="3">
        <f>CRI!I293*Planck!L293</f>
        <v>2.7022841185306965</v>
      </c>
      <c r="T293" s="3">
        <f>CRI!I293*Planck!M293</f>
        <v>0.98860239431539076</v>
      </c>
      <c r="U293" s="3">
        <f>CRI!I293*Planck!N293</f>
        <v>0</v>
      </c>
      <c r="V293" s="3">
        <f>CRI!J293*Planck!L293</f>
        <v>4.1208519318877048</v>
      </c>
      <c r="W293" s="3">
        <f>CRI!J293*Planck!M293</f>
        <v>1.5075705987194521</v>
      </c>
      <c r="X293" s="3">
        <f>CRI!J293*Planck!N293</f>
        <v>0</v>
      </c>
    </row>
    <row r="294" spans="1:24" x14ac:dyDescent="0.25">
      <c r="A294" s="3">
        <f>CRI!C294*Planck!L294</f>
        <v>2.468710038973978</v>
      </c>
      <c r="B294" s="3">
        <f>CRI!C294*Planck!M294</f>
        <v>0.90246380837966778</v>
      </c>
      <c r="C294" s="3">
        <f>CRI!C294*Planck!N294</f>
        <v>0</v>
      </c>
      <c r="D294" s="3">
        <f>CRI!D294*Planck!L294</f>
        <v>1.8055232662632799</v>
      </c>
      <c r="E294" s="3">
        <f>CRI!D294*Planck!M294</f>
        <v>0.66002866973687213</v>
      </c>
      <c r="F294" s="3">
        <f>CRI!D294*Planck!N294</f>
        <v>0</v>
      </c>
      <c r="G294" s="3">
        <f>CRI!E294*Planck!L294</f>
        <v>1.2681132952735763</v>
      </c>
      <c r="H294" s="3">
        <f>CRI!E294*Planck!M294</f>
        <v>0.46357260911253773</v>
      </c>
      <c r="I294" s="3">
        <f>CRI!E294*Planck!N294</f>
        <v>0</v>
      </c>
      <c r="J294" s="3">
        <f>CRI!F294*Planck!L294</f>
        <v>0.82816673340966496</v>
      </c>
      <c r="K294" s="3">
        <f>CRI!F294*Planck!M294</f>
        <v>0.30274535786181622</v>
      </c>
      <c r="L294" s="3">
        <f>CRI!F294*Planck!N294</f>
        <v>0</v>
      </c>
      <c r="M294" s="3">
        <f>CRI!G294*Planck!L294</f>
        <v>0.98661283427896962</v>
      </c>
      <c r="N294" s="3">
        <f>CRI!G294*Planck!M294</f>
        <v>0.36066705354741019</v>
      </c>
      <c r="O294" s="3">
        <f>CRI!G294*Planck!N294</f>
        <v>0</v>
      </c>
      <c r="P294" s="3">
        <f>CRI!H294*Planck!L294</f>
        <v>1.5213003636729807</v>
      </c>
      <c r="Q294" s="3">
        <f>CRI!H294*Planck!M294</f>
        <v>0.55612789603281676</v>
      </c>
      <c r="R294" s="3">
        <f>CRI!H294*Planck!N294</f>
        <v>0</v>
      </c>
      <c r="S294" s="3">
        <f>CRI!I294*Planck!L294</f>
        <v>2.5253368241643823</v>
      </c>
      <c r="T294" s="3">
        <f>CRI!I294*Planck!M294</f>
        <v>0.92316434566936456</v>
      </c>
      <c r="U294" s="3">
        <f>CRI!I294*Planck!N294</f>
        <v>0</v>
      </c>
      <c r="V294" s="3">
        <f>CRI!J294*Planck!L294</f>
        <v>3.8478989513518091</v>
      </c>
      <c r="W294" s="3">
        <f>CRI!J294*Planck!M294</f>
        <v>1.4066413175604568</v>
      </c>
      <c r="X294" s="3">
        <f>CRI!J294*Planck!N294</f>
        <v>0</v>
      </c>
    </row>
    <row r="295" spans="1:24" x14ac:dyDescent="0.25">
      <c r="A295" s="3">
        <f>CRI!C295*Planck!L295</f>
        <v>2.3052027115491054</v>
      </c>
      <c r="B295" s="3">
        <f>CRI!C295*Planck!M295</f>
        <v>0.84207737580736519</v>
      </c>
      <c r="C295" s="3">
        <f>CRI!C295*Planck!N295</f>
        <v>0</v>
      </c>
      <c r="D295" s="3">
        <f>CRI!D295*Planck!L295</f>
        <v>1.6841802879351269</v>
      </c>
      <c r="E295" s="3">
        <f>CRI!D295*Planck!M295</f>
        <v>0.61522143373580429</v>
      </c>
      <c r="F295" s="3">
        <f>CRI!D295*Planck!N295</f>
        <v>0</v>
      </c>
      <c r="G295" s="3">
        <f>CRI!E295*Planck!L295</f>
        <v>1.1912246816294321</v>
      </c>
      <c r="H295" s="3">
        <f>CRI!E295*Planck!M295</f>
        <v>0.43514756809798594</v>
      </c>
      <c r="I295" s="3">
        <f>CRI!E295*Planck!N295</f>
        <v>0</v>
      </c>
      <c r="J295" s="3">
        <f>CRI!F295*Planck!L295</f>
        <v>0.77602392868948067</v>
      </c>
      <c r="K295" s="3">
        <f>CRI!F295*Planck!M295</f>
        <v>0.28347710600922549</v>
      </c>
      <c r="L295" s="3">
        <f>CRI!F295*Planck!N295</f>
        <v>0</v>
      </c>
      <c r="M295" s="3">
        <f>CRI!G295*Planck!L295</f>
        <v>0.92391061058118906</v>
      </c>
      <c r="N295" s="3">
        <f>CRI!G295*Planck!M295</f>
        <v>0.33749926570057098</v>
      </c>
      <c r="O295" s="3">
        <f>CRI!G295*Planck!N295</f>
        <v>0</v>
      </c>
      <c r="P295" s="3">
        <f>CRI!H295*Planck!L295</f>
        <v>1.4229646367587072</v>
      </c>
      <c r="Q295" s="3">
        <f>CRI!H295*Planck!M295</f>
        <v>0.51980084926380576</v>
      </c>
      <c r="R295" s="3">
        <f>CRI!H295*Planck!N295</f>
        <v>0</v>
      </c>
      <c r="S295" s="3">
        <f>CRI!I295*Planck!L295</f>
        <v>2.3611048937074832</v>
      </c>
      <c r="T295" s="3">
        <f>CRI!I295*Planck!M295</f>
        <v>0.86249812345701482</v>
      </c>
      <c r="U295" s="3">
        <f>CRI!I295*Planck!N295</f>
        <v>0</v>
      </c>
      <c r="V295" s="3">
        <f>CRI!J295*Planck!L295</f>
        <v>3.5955267160956619</v>
      </c>
      <c r="W295" s="3">
        <f>CRI!J295*Planck!M295</f>
        <v>1.3134253601933663</v>
      </c>
      <c r="X295" s="3">
        <f>CRI!J295*Planck!N295</f>
        <v>0</v>
      </c>
    </row>
    <row r="296" spans="1:24" x14ac:dyDescent="0.25">
      <c r="A296" s="3">
        <f>CRI!C296*Planck!L296</f>
        <v>2.1539154929360103</v>
      </c>
      <c r="B296" s="3">
        <f>CRI!C296*Planck!M296</f>
        <v>0.78625636750823469</v>
      </c>
      <c r="C296" s="3">
        <f>CRI!C296*Planck!N296</f>
        <v>0</v>
      </c>
      <c r="D296" s="3">
        <f>CRI!D296*Planck!L296</f>
        <v>1.5715324365604078</v>
      </c>
      <c r="E296" s="3">
        <f>CRI!D296*Planck!M296</f>
        <v>0.57366567492722897</v>
      </c>
      <c r="F296" s="3">
        <f>CRI!D296*Planck!N296</f>
        <v>0</v>
      </c>
      <c r="G296" s="3">
        <f>CRI!E296*Planck!L296</f>
        <v>1.1206246097007317</v>
      </c>
      <c r="H296" s="3">
        <f>CRI!E296*Planck!M296</f>
        <v>0.40906815418398901</v>
      </c>
      <c r="I296" s="3">
        <f>CRI!E296*Planck!N296</f>
        <v>0</v>
      </c>
      <c r="J296" s="3">
        <f>CRI!F296*Planck!L296</f>
        <v>0.72762284060619298</v>
      </c>
      <c r="K296" s="3">
        <f>CRI!F296*Planck!M296</f>
        <v>0.26560842031514409</v>
      </c>
      <c r="L296" s="3">
        <f>CRI!F296*Planck!N296</f>
        <v>0</v>
      </c>
      <c r="M296" s="3">
        <f>CRI!G296*Planck!L296</f>
        <v>0.86574302757057808</v>
      </c>
      <c r="N296" s="3">
        <f>CRI!G296*Planck!M296</f>
        <v>0.31602723982702075</v>
      </c>
      <c r="O296" s="3">
        <f>CRI!G296*Planck!N296</f>
        <v>0</v>
      </c>
      <c r="P296" s="3">
        <f>CRI!H296*Planck!L296</f>
        <v>1.331364688780412</v>
      </c>
      <c r="Q296" s="3">
        <f>CRI!H296*Planck!M296</f>
        <v>0.48599583756293491</v>
      </c>
      <c r="R296" s="3">
        <f>CRI!H296*Planck!N296</f>
        <v>0</v>
      </c>
      <c r="S296" s="3">
        <f>CRI!I296*Planck!L296</f>
        <v>2.2089737117946653</v>
      </c>
      <c r="T296" s="3">
        <f>CRI!I296*Planck!M296</f>
        <v>0.80635459109372498</v>
      </c>
      <c r="U296" s="3">
        <f>CRI!I296*Planck!N296</f>
        <v>0</v>
      </c>
      <c r="V296" s="3">
        <f>CRI!J296*Planck!L296</f>
        <v>3.3618738291021955</v>
      </c>
      <c r="W296" s="3">
        <f>CRI!J296*Planck!M296</f>
        <v>1.2272044625519671</v>
      </c>
      <c r="X296" s="3">
        <f>CRI!J296*Planck!N296</f>
        <v>0</v>
      </c>
    </row>
    <row r="297" spans="1:24" x14ac:dyDescent="0.25">
      <c r="A297" s="3">
        <f>CRI!C297*Planck!L297</f>
        <v>2.0136484700560779</v>
      </c>
      <c r="B297" s="3">
        <f>CRI!C297*Planck!M297</f>
        <v>0.7345384356179403</v>
      </c>
      <c r="C297" s="3">
        <f>CRI!C297*Planck!N297</f>
        <v>0</v>
      </c>
      <c r="D297" s="3">
        <f>CRI!D297*Planck!L297</f>
        <v>1.4681005365386823</v>
      </c>
      <c r="E297" s="3">
        <f>CRI!D297*Planck!M297</f>
        <v>0.53553352905184637</v>
      </c>
      <c r="F297" s="3">
        <f>CRI!D297*Planck!N297</f>
        <v>0</v>
      </c>
      <c r="G297" s="3">
        <f>CRI!E297*Planck!L297</f>
        <v>1.0556130746108954</v>
      </c>
      <c r="H297" s="3">
        <f>CRI!E297*Planck!M297</f>
        <v>0.38506640457504354</v>
      </c>
      <c r="I297" s="3">
        <f>CRI!E297*Planck!N297</f>
        <v>0</v>
      </c>
      <c r="J297" s="3">
        <f>CRI!F297*Planck!L297</f>
        <v>0.68304375415999119</v>
      </c>
      <c r="K297" s="3">
        <f>CRI!F297*Planck!M297</f>
        <v>0.24916061472502818</v>
      </c>
      <c r="L297" s="3">
        <f>CRI!F297*Planck!N297</f>
        <v>0</v>
      </c>
      <c r="M297" s="3">
        <f>CRI!G297*Planck!L297</f>
        <v>0.81166887669661292</v>
      </c>
      <c r="N297" s="3">
        <f>CRI!G297*Planck!M297</f>
        <v>0.29608047074467636</v>
      </c>
      <c r="O297" s="3">
        <f>CRI!G297*Planck!N297</f>
        <v>0</v>
      </c>
      <c r="P297" s="3">
        <f>CRI!H297*Planck!L297</f>
        <v>1.2463330838893347</v>
      </c>
      <c r="Q297" s="3">
        <f>CRI!H297*Planck!M297</f>
        <v>0.45463722556969433</v>
      </c>
      <c r="R297" s="3">
        <f>CRI!H297*Planck!N297</f>
        <v>0</v>
      </c>
      <c r="S297" s="3">
        <f>CRI!I297*Planck!L297</f>
        <v>2.0668726586919215</v>
      </c>
      <c r="T297" s="3">
        <f>CRI!I297*Planck!M297</f>
        <v>0.75395354845365681</v>
      </c>
      <c r="U297" s="3">
        <f>CRI!I297*Planck!N297</f>
        <v>0</v>
      </c>
      <c r="V297" s="3">
        <f>CRI!J297*Planck!L297</f>
        <v>3.1446624785677515</v>
      </c>
      <c r="W297" s="3">
        <f>CRI!J297*Planck!M297</f>
        <v>1.1471095833769154</v>
      </c>
      <c r="X297" s="3">
        <f>CRI!J297*Planck!N297</f>
        <v>0</v>
      </c>
    </row>
    <row r="298" spans="1:24" x14ac:dyDescent="0.25">
      <c r="A298" s="3">
        <f>CRI!C298*Planck!L298</f>
        <v>1.8839309933768633</v>
      </c>
      <c r="B298" s="3">
        <f>CRI!C298*Planck!M298</f>
        <v>0.6867298023968913</v>
      </c>
      <c r="C298" s="3">
        <f>CRI!C298*Planck!N298</f>
        <v>0</v>
      </c>
      <c r="D298" s="3">
        <f>CRI!D298*Planck!L298</f>
        <v>1.3729219700742883</v>
      </c>
      <c r="E298" s="3">
        <f>CRI!D298*Planck!M298</f>
        <v>0.50045698941737349</v>
      </c>
      <c r="F298" s="3">
        <f>CRI!D298*Planck!N298</f>
        <v>0</v>
      </c>
      <c r="G298" s="3">
        <f>CRI!E298*Planck!L298</f>
        <v>0.9958869033680865</v>
      </c>
      <c r="H298" s="3">
        <f>CRI!E298*Planck!M298</f>
        <v>0.36302031165894671</v>
      </c>
      <c r="I298" s="3">
        <f>CRI!E298*Planck!N298</f>
        <v>0</v>
      </c>
      <c r="J298" s="3">
        <f>CRI!F298*Planck!L298</f>
        <v>0.64166473948789249</v>
      </c>
      <c r="K298" s="3">
        <f>CRI!F298*Planck!M298</f>
        <v>0.23389938447996278</v>
      </c>
      <c r="L298" s="3">
        <f>CRI!F298*Planck!N298</f>
        <v>0</v>
      </c>
      <c r="M298" s="3">
        <f>CRI!G298*Planck!L298</f>
        <v>0.76153617433727905</v>
      </c>
      <c r="N298" s="3">
        <f>CRI!G298*Planck!M298</f>
        <v>0.27759487388830745</v>
      </c>
      <c r="O298" s="3">
        <f>CRI!G298*Planck!N298</f>
        <v>0</v>
      </c>
      <c r="P298" s="3">
        <f>CRI!H298*Planck!L298</f>
        <v>1.1671910645888359</v>
      </c>
      <c r="Q298" s="3">
        <f>CRI!H298*Planck!M298</f>
        <v>0.42546403873730781</v>
      </c>
      <c r="R298" s="3">
        <f>CRI!H298*Planck!N298</f>
        <v>0</v>
      </c>
      <c r="S298" s="3">
        <f>CRI!I298*Planck!L298</f>
        <v>1.9349489396968444</v>
      </c>
      <c r="T298" s="3">
        <f>CRI!I298*Planck!M298</f>
        <v>0.70532684460182693</v>
      </c>
      <c r="U298" s="3">
        <f>CRI!I298*Planck!N298</f>
        <v>0</v>
      </c>
      <c r="V298" s="3">
        <f>CRI!J298*Planck!L298</f>
        <v>2.9436940246577716</v>
      </c>
      <c r="W298" s="3">
        <f>CRI!J298*Planck!M298</f>
        <v>1.0730342156782777</v>
      </c>
      <c r="X298" s="3">
        <f>CRI!J298*Planck!N298</f>
        <v>0</v>
      </c>
    </row>
    <row r="299" spans="1:24" x14ac:dyDescent="0.25">
      <c r="A299" s="3">
        <f>CRI!C299*Planck!L299</f>
        <v>1.7638387400033031</v>
      </c>
      <c r="B299" s="3">
        <f>CRI!C299*Planck!M299</f>
        <v>0.64248901729174079</v>
      </c>
      <c r="C299" s="3">
        <f>CRI!C299*Planck!N299</f>
        <v>0</v>
      </c>
      <c r="D299" s="3">
        <f>CRI!D299*Planck!L299</f>
        <v>1.2848385187964202</v>
      </c>
      <c r="E299" s="3">
        <f>CRI!D299*Planck!M299</f>
        <v>0.46801026567686221</v>
      </c>
      <c r="F299" s="3">
        <f>CRI!D299*Planck!N299</f>
        <v>0</v>
      </c>
      <c r="G299" s="3">
        <f>CRI!E299*Planck!L299</f>
        <v>0.94169735546831268</v>
      </c>
      <c r="H299" s="3">
        <f>CRI!E299*Planck!M299</f>
        <v>0.34301900439035277</v>
      </c>
      <c r="I299" s="3">
        <f>CRI!E299*Planck!N299</f>
        <v>0</v>
      </c>
      <c r="J299" s="3">
        <f>CRI!F299*Planck!L299</f>
        <v>0.60360238571855984</v>
      </c>
      <c r="K299" s="3">
        <f>CRI!F299*Planck!M299</f>
        <v>0.21986584988746849</v>
      </c>
      <c r="L299" s="3">
        <f>CRI!F299*Planck!N299</f>
        <v>0</v>
      </c>
      <c r="M299" s="3">
        <f>CRI!G299*Planck!L299</f>
        <v>0.71500681317915582</v>
      </c>
      <c r="N299" s="3">
        <f>CRI!G299*Planck!M299</f>
        <v>0.26044559195673117</v>
      </c>
      <c r="O299" s="3">
        <f>CRI!G299*Planck!N299</f>
        <v>0</v>
      </c>
      <c r="P299" s="3">
        <f>CRI!H299*Planck!L299</f>
        <v>1.0938595002925413</v>
      </c>
      <c r="Q299" s="3">
        <f>CRI!H299*Planck!M299</f>
        <v>0.39844499355812618</v>
      </c>
      <c r="R299" s="3">
        <f>CRI!H299*Planck!N299</f>
        <v>0</v>
      </c>
      <c r="S299" s="3">
        <f>CRI!I299*Planck!L299</f>
        <v>1.8123598321028656</v>
      </c>
      <c r="T299" s="3">
        <f>CRI!I299*Planck!M299</f>
        <v>0.66016312098044394</v>
      </c>
      <c r="U299" s="3">
        <f>CRI!I299*Planck!N299</f>
        <v>0</v>
      </c>
      <c r="V299" s="3">
        <f>CRI!J299*Planck!L299</f>
        <v>2.7571625374655504</v>
      </c>
      <c r="W299" s="3">
        <f>CRI!J299*Planck!M299</f>
        <v>1.0043132680068738</v>
      </c>
      <c r="X299" s="3">
        <f>CRI!J299*Planck!N299</f>
        <v>0</v>
      </c>
    </row>
    <row r="300" spans="1:24" x14ac:dyDescent="0.25">
      <c r="A300" s="3">
        <f>CRI!C300*Planck!L300</f>
        <v>1.6515322787938311</v>
      </c>
      <c r="B300" s="3">
        <f>CRI!C300*Planck!M300</f>
        <v>0.60114594672874389</v>
      </c>
      <c r="C300" s="3">
        <f>CRI!C300*Planck!N300</f>
        <v>0</v>
      </c>
      <c r="D300" s="3">
        <f>CRI!D300*Planck!L300</f>
        <v>1.2025015052370394</v>
      </c>
      <c r="E300" s="3">
        <f>CRI!D300*Planck!M300</f>
        <v>0.43770195417337049</v>
      </c>
      <c r="F300" s="3">
        <f>CRI!D300*Planck!N300</f>
        <v>0</v>
      </c>
      <c r="G300" s="3">
        <f>CRI!E300*Planck!L300</f>
        <v>0.89079567699130535</v>
      </c>
      <c r="H300" s="3">
        <f>CRI!E300*Planck!M300</f>
        <v>0.32424326031211614</v>
      </c>
      <c r="I300" s="3">
        <f>CRI!E300*Planck!N300</f>
        <v>0</v>
      </c>
      <c r="J300" s="3">
        <f>CRI!F300*Planck!L300</f>
        <v>0.56782775005604003</v>
      </c>
      <c r="K300" s="3">
        <f>CRI!F300*Planck!M300</f>
        <v>0.2066852430129843</v>
      </c>
      <c r="L300" s="3">
        <f>CRI!F300*Planck!N300</f>
        <v>0</v>
      </c>
      <c r="M300" s="3">
        <f>CRI!G300*Planck!L300</f>
        <v>0.67136639929850417</v>
      </c>
      <c r="N300" s="3">
        <f>CRI!G300*Planck!M300</f>
        <v>0.24437257139347088</v>
      </c>
      <c r="O300" s="3">
        <f>CRI!G300*Planck!N300</f>
        <v>0</v>
      </c>
      <c r="P300" s="3">
        <f>CRI!H300*Planck!L300</f>
        <v>1.0252142742534518</v>
      </c>
      <c r="Q300" s="3">
        <f>CRI!H300*Planck!M300</f>
        <v>0.37317066908678292</v>
      </c>
      <c r="R300" s="3">
        <f>CRI!H300*Planck!N300</f>
        <v>0</v>
      </c>
      <c r="S300" s="3">
        <f>CRI!I300*Planck!L300</f>
        <v>1.6976705540702977</v>
      </c>
      <c r="T300" s="3">
        <f>CRI!I300*Planck!M300</f>
        <v>0.61793994920004836</v>
      </c>
      <c r="U300" s="3">
        <f>CRI!I300*Planck!N300</f>
        <v>0</v>
      </c>
      <c r="V300" s="3">
        <f>CRI!J300*Planck!L300</f>
        <v>2.5822902414576663</v>
      </c>
      <c r="W300" s="3">
        <f>CRI!J300*Planck!M300</f>
        <v>0.93993519343332843</v>
      </c>
      <c r="X300" s="3">
        <f>CRI!J300*Planck!N300</f>
        <v>0</v>
      </c>
    </row>
    <row r="301" spans="1:24" x14ac:dyDescent="0.25">
      <c r="A301" s="3">
        <f>CRI!C301*Planck!L301</f>
        <v>1.5452076660943714</v>
      </c>
      <c r="B301" s="3">
        <f>CRI!C301*Planck!M301</f>
        <v>0.56204356369877884</v>
      </c>
      <c r="C301" s="3">
        <f>CRI!C301*Planck!N301</f>
        <v>0</v>
      </c>
      <c r="D301" s="3">
        <f>CRI!D301*Planck!L301</f>
        <v>1.1245904517969152</v>
      </c>
      <c r="E301" s="3">
        <f>CRI!D301*Planck!M301</f>
        <v>0.40905105449493356</v>
      </c>
      <c r="F301" s="3">
        <f>CRI!D301*Planck!N301</f>
        <v>0</v>
      </c>
      <c r="G301" s="3">
        <f>CRI!E301*Planck!L301</f>
        <v>0.84259345028892729</v>
      </c>
      <c r="H301" s="3">
        <f>CRI!E301*Planck!M301</f>
        <v>0.30647933992369647</v>
      </c>
      <c r="I301" s="3">
        <f>CRI!E301*Planck!N301</f>
        <v>0</v>
      </c>
      <c r="J301" s="3">
        <f>CRI!F301*Planck!L301</f>
        <v>0.53409552574765884</v>
      </c>
      <c r="K301" s="3">
        <f>CRI!F301*Planck!M301</f>
        <v>0.19426835579034307</v>
      </c>
      <c r="L301" s="3">
        <f>CRI!F301*Planck!N301</f>
        <v>0</v>
      </c>
      <c r="M301" s="3">
        <f>CRI!G301*Planck!L301</f>
        <v>0.62990655517567395</v>
      </c>
      <c r="N301" s="3">
        <f>CRI!G301*Planck!M301</f>
        <v>0.22911802266876341</v>
      </c>
      <c r="O301" s="3">
        <f>CRI!G301*Planck!N301</f>
        <v>0</v>
      </c>
      <c r="P301" s="3">
        <f>CRI!H301*Planck!L301</f>
        <v>0.96014882682117286</v>
      </c>
      <c r="Q301" s="3">
        <f>CRI!H301*Planck!M301</f>
        <v>0.34923815105821221</v>
      </c>
      <c r="R301" s="3">
        <f>CRI!H301*Planck!N301</f>
        <v>0</v>
      </c>
      <c r="S301" s="3">
        <f>CRI!I301*Planck!L301</f>
        <v>1.5886963603028323</v>
      </c>
      <c r="T301" s="3">
        <f>CRI!I301*Planck!M301</f>
        <v>0.57786185221096964</v>
      </c>
      <c r="U301" s="3">
        <f>CRI!I301*Planck!N301</f>
        <v>0</v>
      </c>
      <c r="V301" s="3">
        <f>CRI!J301*Planck!L301</f>
        <v>2.4170200828046084</v>
      </c>
      <c r="W301" s="3">
        <f>CRI!J301*Planck!M301</f>
        <v>0.87915081621660351</v>
      </c>
      <c r="X301" s="3">
        <f>CRI!J301*Planck!N301</f>
        <v>0</v>
      </c>
    </row>
    <row r="302" spans="1:24" x14ac:dyDescent="0.25">
      <c r="A302" s="3">
        <f>CRI!C302*Planck!L302</f>
        <v>1.4430965221772947</v>
      </c>
      <c r="B302" s="3">
        <f>CRI!C302*Planck!M302</f>
        <v>0.52453797043006223</v>
      </c>
      <c r="C302" s="3">
        <f>CRI!C302*Planck!N302</f>
        <v>0</v>
      </c>
      <c r="D302" s="3">
        <f>CRI!D302*Planck!L302</f>
        <v>1.0498130743751308</v>
      </c>
      <c r="E302" s="3">
        <f>CRI!D302*Planck!M302</f>
        <v>0.38158696310406726</v>
      </c>
      <c r="F302" s="3">
        <f>CRI!D302*Planck!N302</f>
        <v>0</v>
      </c>
      <c r="G302" s="3">
        <f>CRI!E302*Planck!L302</f>
        <v>0.79608181772857356</v>
      </c>
      <c r="H302" s="3">
        <f>CRI!E302*Planck!M302</f>
        <v>0.28936050676471564</v>
      </c>
      <c r="I302" s="3">
        <f>CRI!E302*Planck!N302</f>
        <v>0</v>
      </c>
      <c r="J302" s="3">
        <f>CRI!F302*Planck!L302</f>
        <v>0.50111923187695073</v>
      </c>
      <c r="K302" s="3">
        <f>CRI!F302*Planck!M302</f>
        <v>0.18214725127021941</v>
      </c>
      <c r="L302" s="3">
        <f>CRI!F302*Planck!N302</f>
        <v>0</v>
      </c>
      <c r="M302" s="3">
        <f>CRI!G302*Planck!L302</f>
        <v>0.58992517170324577</v>
      </c>
      <c r="N302" s="3">
        <f>CRI!G302*Planck!M302</f>
        <v>0.21442651098899249</v>
      </c>
      <c r="O302" s="3">
        <f>CRI!G302*Planck!N302</f>
        <v>0</v>
      </c>
      <c r="P302" s="3">
        <f>CRI!H302*Planck!L302</f>
        <v>0.89757432038719642</v>
      </c>
      <c r="Q302" s="3">
        <f>CRI!H302*Planck!M302</f>
        <v>0.32625108930045627</v>
      </c>
      <c r="R302" s="3">
        <f>CRI!H302*Planck!N302</f>
        <v>0</v>
      </c>
      <c r="S302" s="3">
        <f>CRI!I302*Planck!L302</f>
        <v>1.4843278513823603</v>
      </c>
      <c r="T302" s="3">
        <f>CRI!I302*Planck!M302</f>
        <v>0.5395247695852069</v>
      </c>
      <c r="U302" s="3">
        <f>CRI!I302*Planck!N302</f>
        <v>0</v>
      </c>
      <c r="V302" s="3">
        <f>CRI!J302*Planck!L302</f>
        <v>2.25820818415436</v>
      </c>
      <c r="W302" s="3">
        <f>CRI!J302*Planck!M302</f>
        <v>0.82081546142022921</v>
      </c>
      <c r="X302" s="3">
        <f>CRI!J302*Planck!N302</f>
        <v>0</v>
      </c>
    </row>
    <row r="303" spans="1:24" x14ac:dyDescent="0.25">
      <c r="A303" s="3">
        <f>CRI!C303*Planck!L303</f>
        <v>1.3375670190558828</v>
      </c>
      <c r="B303" s="3">
        <f>CRI!C303*Planck!M303</f>
        <v>0.48584781403252458</v>
      </c>
      <c r="C303" s="3">
        <f>CRI!C303*Planck!N303</f>
        <v>0</v>
      </c>
      <c r="D303" s="3">
        <f>CRI!D303*Planck!L303</f>
        <v>0.97210833869007618</v>
      </c>
      <c r="E303" s="3">
        <f>CRI!D303*Planck!M303</f>
        <v>0.35310134342930466</v>
      </c>
      <c r="F303" s="3">
        <f>CRI!D303*Planck!N303</f>
        <v>0</v>
      </c>
      <c r="G303" s="3">
        <f>CRI!E303*Planck!L303</f>
        <v>0.74678132274106168</v>
      </c>
      <c r="H303" s="3">
        <f>CRI!E303*Planck!M303</f>
        <v>0.27125524780818744</v>
      </c>
      <c r="I303" s="3">
        <f>CRI!E303*Planck!N303</f>
        <v>0</v>
      </c>
      <c r="J303" s="3">
        <f>CRI!F303*Planck!L303</f>
        <v>0.46651799390747684</v>
      </c>
      <c r="K303" s="3">
        <f>CRI!F303*Planck!M303</f>
        <v>0.16945449784398178</v>
      </c>
      <c r="L303" s="3">
        <f>CRI!F303*Planck!N303</f>
        <v>0</v>
      </c>
      <c r="M303" s="3">
        <f>CRI!G303*Planck!L303</f>
        <v>0.54818802054871019</v>
      </c>
      <c r="N303" s="3">
        <f>CRI!G303*Planck!M303</f>
        <v>0.19911970590482997</v>
      </c>
      <c r="O303" s="3">
        <f>CRI!G303*Planck!N303</f>
        <v>0</v>
      </c>
      <c r="P303" s="3">
        <f>CRI!H303*Planck!L303</f>
        <v>0.83285800549603062</v>
      </c>
      <c r="Q303" s="3">
        <f>CRI!H303*Planck!M303</f>
        <v>0.30252109659174331</v>
      </c>
      <c r="R303" s="3">
        <f>CRI!H303*Planck!N303</f>
        <v>0</v>
      </c>
      <c r="S303" s="3">
        <f>CRI!I303*Planck!L303</f>
        <v>1.3760518157825072</v>
      </c>
      <c r="T303" s="3">
        <f>CRI!I303*Planck!M303</f>
        <v>0.49982674301083796</v>
      </c>
      <c r="U303" s="3">
        <f>CRI!I303*Planck!N303</f>
        <v>0</v>
      </c>
      <c r="V303" s="3">
        <f>CRI!J303*Planck!L303</f>
        <v>2.0934554310986648</v>
      </c>
      <c r="W303" s="3">
        <f>CRI!J303*Planck!M303</f>
        <v>0.7604110526676412</v>
      </c>
      <c r="X303" s="3">
        <f>CRI!J303*Planck!N303</f>
        <v>0</v>
      </c>
    </row>
    <row r="304" spans="1:24" x14ac:dyDescent="0.25">
      <c r="A304" s="3">
        <f>CRI!C304*Planck!L304</f>
        <v>1.2367265321060021</v>
      </c>
      <c r="B304" s="3">
        <f>CRI!C304*Planck!M304</f>
        <v>0.44891431335730214</v>
      </c>
      <c r="C304" s="3">
        <f>CRI!C304*Planck!N304</f>
        <v>0</v>
      </c>
      <c r="D304" s="3">
        <f>CRI!D304*Planck!L304</f>
        <v>0.89729149663768071</v>
      </c>
      <c r="E304" s="3">
        <f>CRI!D304*Planck!M304</f>
        <v>0.32570417601417251</v>
      </c>
      <c r="F304" s="3">
        <f>CRI!D304*Planck!N304</f>
        <v>0</v>
      </c>
      <c r="G304" s="3">
        <f>CRI!E304*Planck!L304</f>
        <v>0.69921989320692568</v>
      </c>
      <c r="H304" s="3">
        <f>CRI!E304*Planck!M304</f>
        <v>0.2538069735677419</v>
      </c>
      <c r="I304" s="3">
        <f>CRI!E304*Planck!N304</f>
        <v>0</v>
      </c>
      <c r="J304" s="3">
        <f>CRI!F304*Planck!L304</f>
        <v>0.43331554887522716</v>
      </c>
      <c r="K304" s="3">
        <f>CRI!F304*Planck!M304</f>
        <v>0.15728744151636936</v>
      </c>
      <c r="L304" s="3">
        <f>CRI!F304*Planck!N304</f>
        <v>0</v>
      </c>
      <c r="M304" s="3">
        <f>CRI!G304*Planck!L304</f>
        <v>0.50793156386626503</v>
      </c>
      <c r="N304" s="3">
        <f>CRI!G304*Planck!M304</f>
        <v>0.18437200408180554</v>
      </c>
      <c r="O304" s="3">
        <f>CRI!G304*Planck!N304</f>
        <v>0</v>
      </c>
      <c r="P304" s="3">
        <f>CRI!H304*Planck!L304</f>
        <v>0.77057993663471824</v>
      </c>
      <c r="Q304" s="3">
        <f>CRI!H304*Planck!M304</f>
        <v>0.27970966431214084</v>
      </c>
      <c r="R304" s="3">
        <f>CRI!H304*Planck!N304</f>
        <v>0</v>
      </c>
      <c r="S304" s="3">
        <f>CRI!I304*Planck!L304</f>
        <v>1.2719995573744927</v>
      </c>
      <c r="T304" s="3">
        <f>CRI!I304*Planck!M304</f>
        <v>0.46171792475187196</v>
      </c>
      <c r="U304" s="3">
        <f>CRI!I304*Planck!N304</f>
        <v>0</v>
      </c>
      <c r="V304" s="3">
        <f>CRI!J304*Planck!L304</f>
        <v>1.9354037633857204</v>
      </c>
      <c r="W304" s="3">
        <f>CRI!J304*Planck!M304</f>
        <v>0.70252430828820456</v>
      </c>
      <c r="X304" s="3">
        <f>CRI!J304*Planck!N304</f>
        <v>0</v>
      </c>
    </row>
    <row r="305" spans="1:24" x14ac:dyDescent="0.25">
      <c r="A305" s="3">
        <f>CRI!C305*Planck!L305</f>
        <v>1.1404892590843503</v>
      </c>
      <c r="B305" s="3">
        <f>CRI!C305*Planck!M305</f>
        <v>0.41370738148578762</v>
      </c>
      <c r="C305" s="3">
        <f>CRI!C305*Planck!N305</f>
        <v>0</v>
      </c>
      <c r="D305" s="3">
        <f>CRI!D305*Planck!L305</f>
        <v>0.82624221860451075</v>
      </c>
      <c r="E305" s="3">
        <f>CRI!D305*Planck!M305</f>
        <v>0.2997156720321193</v>
      </c>
      <c r="F305" s="3">
        <f>CRI!D305*Planck!N305</f>
        <v>0</v>
      </c>
      <c r="G305" s="3">
        <f>CRI!E305*Planck!L305</f>
        <v>0.65374384316211676</v>
      </c>
      <c r="H305" s="3">
        <f>CRI!E305*Planck!M305</f>
        <v>0.23714265729621542</v>
      </c>
      <c r="I305" s="3">
        <f>CRI!E305*Planck!N305</f>
        <v>0</v>
      </c>
      <c r="J305" s="3">
        <f>CRI!F305*Planck!L305</f>
        <v>0.40124622113774278</v>
      </c>
      <c r="K305" s="3">
        <f>CRI!F305*Planck!M305</f>
        <v>0.14555027340742857</v>
      </c>
      <c r="L305" s="3">
        <f>CRI!F305*Planck!N305</f>
        <v>0</v>
      </c>
      <c r="M305" s="3">
        <f>CRI!G305*Planck!L305</f>
        <v>0.46949557837799427</v>
      </c>
      <c r="N305" s="3">
        <f>CRI!G305*Planck!M305</f>
        <v>0.17030742271598184</v>
      </c>
      <c r="O305" s="3">
        <f>CRI!G305*Planck!N305</f>
        <v>0</v>
      </c>
      <c r="P305" s="3">
        <f>CRI!H305*Planck!L305</f>
        <v>0.71149329928848348</v>
      </c>
      <c r="Q305" s="3">
        <f>CRI!H305*Planck!M305</f>
        <v>0.25809101440345278</v>
      </c>
      <c r="R305" s="3">
        <f>CRI!H305*Planck!N305</f>
        <v>0</v>
      </c>
      <c r="S305" s="3">
        <f>CRI!I305*Planck!L305</f>
        <v>1.172738955362711</v>
      </c>
      <c r="T305" s="3">
        <f>CRI!I305*Planck!M305</f>
        <v>0.42540581467554361</v>
      </c>
      <c r="U305" s="3">
        <f>CRI!I305*Planck!N305</f>
        <v>0</v>
      </c>
      <c r="V305" s="3">
        <f>CRI!J305*Planck!L305</f>
        <v>1.784733191714857</v>
      </c>
      <c r="W305" s="3">
        <f>CRI!J305*Planck!M305</f>
        <v>0.64740398869509819</v>
      </c>
      <c r="X305" s="3">
        <f>CRI!J305*Planck!N305</f>
        <v>0</v>
      </c>
    </row>
    <row r="306" spans="1:24" x14ac:dyDescent="0.25">
      <c r="A306" s="3">
        <f>CRI!C306*Planck!L306</f>
        <v>1.0501399107161546</v>
      </c>
      <c r="B306" s="3">
        <f>CRI!C306*Planck!M306</f>
        <v>0.38069377754087635</v>
      </c>
      <c r="C306" s="3">
        <f>CRI!C306*Planck!N306</f>
        <v>0</v>
      </c>
      <c r="D306" s="3">
        <f>CRI!D306*Planck!L306</f>
        <v>0.75926472195855987</v>
      </c>
      <c r="E306" s="3">
        <f>CRI!D306*Planck!M306</f>
        <v>0.27524651925552307</v>
      </c>
      <c r="F306" s="3">
        <f>CRI!D306*Planck!N306</f>
        <v>0</v>
      </c>
      <c r="G306" s="3">
        <f>CRI!E306*Planck!L306</f>
        <v>0.60980316251789846</v>
      </c>
      <c r="H306" s="3">
        <f>CRI!E306*Planck!M306</f>
        <v>0.22106413357530197</v>
      </c>
      <c r="I306" s="3">
        <f>CRI!E306*Planck!N306</f>
        <v>0</v>
      </c>
      <c r="J306" s="3">
        <f>CRI!F306*Planck!L306</f>
        <v>0.37089460827351817</v>
      </c>
      <c r="K306" s="3">
        <f>CRI!F306*Planck!M306</f>
        <v>0.13445567400337938</v>
      </c>
      <c r="L306" s="3">
        <f>CRI!F306*Planck!N306</f>
        <v>0</v>
      </c>
      <c r="M306" s="3">
        <f>CRI!G306*Planck!L306</f>
        <v>0.43320858151724012</v>
      </c>
      <c r="N306" s="3">
        <f>CRI!G306*Planck!M306</f>
        <v>0.15704556095621003</v>
      </c>
      <c r="O306" s="3">
        <f>CRI!G306*Planck!N306</f>
        <v>0</v>
      </c>
      <c r="P306" s="3">
        <f>CRI!H306*Planck!L306</f>
        <v>0.65602127551416456</v>
      </c>
      <c r="Q306" s="3">
        <f>CRI!H306*Planck!M306</f>
        <v>0.23781899437795495</v>
      </c>
      <c r="R306" s="3">
        <f>CRI!H306*Planck!N306</f>
        <v>0</v>
      </c>
      <c r="S306" s="3">
        <f>CRI!I306*Planck!L306</f>
        <v>1.079572340882931</v>
      </c>
      <c r="T306" s="3">
        <f>CRI!I306*Planck!M306</f>
        <v>0.39136353964405834</v>
      </c>
      <c r="U306" s="3">
        <f>CRI!I306*Planck!N306</f>
        <v>0</v>
      </c>
      <c r="V306" s="3">
        <f>CRI!J306*Planck!L306</f>
        <v>1.6429274495438857</v>
      </c>
      <c r="W306" s="3">
        <f>CRI!J306*Planck!M306</f>
        <v>0.59558945490027626</v>
      </c>
      <c r="X306" s="3">
        <f>CRI!J306*Planck!N306</f>
        <v>0</v>
      </c>
    </row>
    <row r="307" spans="1:24" x14ac:dyDescent="0.25">
      <c r="A307" s="3">
        <f>CRI!C307*Planck!L307</f>
        <v>0.9657149413196674</v>
      </c>
      <c r="B307" s="3">
        <f>CRI!C307*Planck!M307</f>
        <v>0.3498882097425664</v>
      </c>
      <c r="C307" s="3">
        <f>CRI!C307*Planck!N307</f>
        <v>0</v>
      </c>
      <c r="D307" s="3">
        <f>CRI!D307*Planck!L307</f>
        <v>0.697343393075471</v>
      </c>
      <c r="E307" s="3">
        <f>CRI!D307*Planck!M307</f>
        <v>0.25265450594102173</v>
      </c>
      <c r="F307" s="3">
        <f>CRI!D307*Planck!N307</f>
        <v>0</v>
      </c>
      <c r="G307" s="3">
        <f>CRI!E307*Planck!L307</f>
        <v>0.56844052344636886</v>
      </c>
      <c r="H307" s="3">
        <f>CRI!E307*Planck!M307</f>
        <v>0.20595170332768134</v>
      </c>
      <c r="I307" s="3">
        <f>CRI!E307*Planck!N307</f>
        <v>0</v>
      </c>
      <c r="J307" s="3">
        <f>CRI!F307*Planck!L307</f>
        <v>0.34233221114614032</v>
      </c>
      <c r="K307" s="3">
        <f>CRI!F307*Planck!M307</f>
        <v>0.12403039382559247</v>
      </c>
      <c r="L307" s="3">
        <f>CRI!F307*Planck!N307</f>
        <v>0</v>
      </c>
      <c r="M307" s="3">
        <f>CRI!G307*Planck!L307</f>
        <v>0.39938757967049704</v>
      </c>
      <c r="N307" s="3">
        <f>CRI!G307*Planck!M307</f>
        <v>0.14470212612985789</v>
      </c>
      <c r="O307" s="3">
        <f>CRI!G307*Planck!N307</f>
        <v>0</v>
      </c>
      <c r="P307" s="3">
        <f>CRI!H307*Planck!L307</f>
        <v>0.60436427399874149</v>
      </c>
      <c r="Q307" s="3">
        <f>CRI!H307*Planck!M307</f>
        <v>0.21896723848221877</v>
      </c>
      <c r="R307" s="3">
        <f>CRI!H307*Planck!N307</f>
        <v>0</v>
      </c>
      <c r="S307" s="3">
        <f>CRI!I307*Planck!L307</f>
        <v>0.99318604468324645</v>
      </c>
      <c r="T307" s="3">
        <f>CRI!I307*Planck!M307</f>
        <v>0.35984126603721273</v>
      </c>
      <c r="U307" s="3">
        <f>CRI!I307*Planck!N307</f>
        <v>0</v>
      </c>
      <c r="V307" s="3">
        <f>CRI!J307*Planck!L307</f>
        <v>1.5109106849968537</v>
      </c>
      <c r="W307" s="3">
        <f>CRI!J307*Planck!M307</f>
        <v>0.54741809620554693</v>
      </c>
      <c r="X307" s="3">
        <f>CRI!J307*Planck!N307</f>
        <v>0</v>
      </c>
    </row>
    <row r="308" spans="1:24" x14ac:dyDescent="0.25">
      <c r="A308" s="3">
        <f>CRI!C308*Planck!L308</f>
        <v>0.88752868063949719</v>
      </c>
      <c r="B308" s="3">
        <f>CRI!C308*Planck!M308</f>
        <v>0.32140366131767117</v>
      </c>
      <c r="C308" s="3">
        <f>CRI!C308*Planck!N308</f>
        <v>0</v>
      </c>
      <c r="D308" s="3">
        <f>CRI!D308*Planck!L308</f>
        <v>0.6402164454831718</v>
      </c>
      <c r="E308" s="3">
        <f>CRI!D308*Planck!M308</f>
        <v>0.23184367345268581</v>
      </c>
      <c r="F308" s="3">
        <f>CRI!D308*Planck!N308</f>
        <v>0</v>
      </c>
      <c r="G308" s="3">
        <f>CRI!E308*Planck!L308</f>
        <v>0.52937242172001509</v>
      </c>
      <c r="H308" s="3">
        <f>CRI!E308*Planck!M308</f>
        <v>0.19170336491979206</v>
      </c>
      <c r="I308" s="3">
        <f>CRI!E308*Planck!N308</f>
        <v>0</v>
      </c>
      <c r="J308" s="3">
        <f>CRI!F308*Planck!L308</f>
        <v>0.31583752480325067</v>
      </c>
      <c r="K308" s="3">
        <f>CRI!F308*Planck!M308</f>
        <v>0.1143752749264766</v>
      </c>
      <c r="L308" s="3">
        <f>CRI!F308*Planck!N308</f>
        <v>0</v>
      </c>
      <c r="M308" s="3">
        <f>CRI!G308*Planck!L308</f>
        <v>0.36805651323107758</v>
      </c>
      <c r="N308" s="3">
        <f>CRI!G308*Planck!M308</f>
        <v>0.13328550784302373</v>
      </c>
      <c r="O308" s="3">
        <f>CRI!G308*Planck!N308</f>
        <v>0</v>
      </c>
      <c r="P308" s="3">
        <f>CRI!H308*Planck!L308</f>
        <v>0.55674371305207304</v>
      </c>
      <c r="Q308" s="3">
        <f>CRI!H308*Planck!M308</f>
        <v>0.2016154200916625</v>
      </c>
      <c r="R308" s="3">
        <f>CRI!H308*Planck!N308</f>
        <v>0</v>
      </c>
      <c r="S308" s="3">
        <f>CRI!I308*Planck!L308</f>
        <v>0.91334699090306959</v>
      </c>
      <c r="T308" s="3">
        <f>CRI!I308*Planck!M308</f>
        <v>0.33075333038049931</v>
      </c>
      <c r="U308" s="3">
        <f>CRI!I308*Planck!N308</f>
        <v>0</v>
      </c>
      <c r="V308" s="3">
        <f>CRI!J308*Planck!L308</f>
        <v>1.3889474431267723</v>
      </c>
      <c r="W308" s="3">
        <f>CRI!J308*Planck!M308</f>
        <v>0.50298407627470199</v>
      </c>
      <c r="X308" s="3">
        <f>CRI!J308*Planck!N308</f>
        <v>0</v>
      </c>
    </row>
    <row r="309" spans="1:24" x14ac:dyDescent="0.25">
      <c r="A309" s="3">
        <f>CRI!C309*Planck!L309</f>
        <v>0.81517626130752152</v>
      </c>
      <c r="B309" s="3">
        <f>CRI!C309*Planck!M309</f>
        <v>0.29508310093789825</v>
      </c>
      <c r="C309" s="3">
        <f>CRI!C309*Planck!N309</f>
        <v>0</v>
      </c>
      <c r="D309" s="3">
        <f>CRI!D309*Planck!L309</f>
        <v>0.58741166534096878</v>
      </c>
      <c r="E309" s="3">
        <f>CRI!D309*Planck!M309</f>
        <v>0.21263530841524109</v>
      </c>
      <c r="F309" s="3">
        <f>CRI!D309*Planck!N309</f>
        <v>0</v>
      </c>
      <c r="G309" s="3">
        <f>CRI!E309*Planck!L309</f>
        <v>0.49242064057557544</v>
      </c>
      <c r="H309" s="3">
        <f>CRI!E309*Planck!M309</f>
        <v>0.17824980496095605</v>
      </c>
      <c r="I309" s="3">
        <f>CRI!E309*Planck!N309</f>
        <v>0</v>
      </c>
      <c r="J309" s="3">
        <f>CRI!F309*Planck!L309</f>
        <v>0.29103253929059525</v>
      </c>
      <c r="K309" s="3">
        <f>CRI!F309*Planck!M309</f>
        <v>0.10534995711228419</v>
      </c>
      <c r="L309" s="3">
        <f>CRI!F309*Planck!N309</f>
        <v>0</v>
      </c>
      <c r="M309" s="3">
        <f>CRI!G309*Planck!L309</f>
        <v>0.33897360056994014</v>
      </c>
      <c r="N309" s="3">
        <f>CRI!G309*Planck!M309</f>
        <v>0.12270399168864944</v>
      </c>
      <c r="O309" s="3">
        <f>CRI!G309*Planck!N309</f>
        <v>0</v>
      </c>
      <c r="P309" s="3">
        <f>CRI!H309*Planck!L309</f>
        <v>0.51291588982139202</v>
      </c>
      <c r="Q309" s="3">
        <f>CRI!H309*Planck!M309</f>
        <v>0.18566881602520141</v>
      </c>
      <c r="R309" s="3">
        <f>CRI!H309*Planck!N309</f>
        <v>0</v>
      </c>
      <c r="S309" s="3">
        <f>CRI!I309*Planck!L309</f>
        <v>0.83959234084384227</v>
      </c>
      <c r="T309" s="3">
        <f>CRI!I309*Planck!M309</f>
        <v>0.30392140107530363</v>
      </c>
      <c r="U309" s="3">
        <f>CRI!I309*Planck!N309</f>
        <v>0</v>
      </c>
      <c r="V309" s="3">
        <f>CRI!J309*Planck!L309</f>
        <v>1.2758738204417461</v>
      </c>
      <c r="W309" s="3">
        <f>CRI!J309*Planck!M309</f>
        <v>0.46184956703419627</v>
      </c>
      <c r="X309" s="3">
        <f>CRI!J309*Planck!N309</f>
        <v>0</v>
      </c>
    </row>
    <row r="310" spans="1:24" x14ac:dyDescent="0.25">
      <c r="A310" s="3">
        <f>CRI!C310*Planck!L310</f>
        <v>0.74839438828173932</v>
      </c>
      <c r="B310" s="3">
        <f>CRI!C310*Planck!M310</f>
        <v>0.27081874303068748</v>
      </c>
      <c r="C310" s="3">
        <f>CRI!C310*Planck!N310</f>
        <v>0</v>
      </c>
      <c r="D310" s="3">
        <f>CRI!D310*Planck!L310</f>
        <v>0.53872620520105974</v>
      </c>
      <c r="E310" s="3">
        <f>CRI!D310*Planck!M310</f>
        <v>0.19494688364140836</v>
      </c>
      <c r="F310" s="3">
        <f>CRI!D310*Planck!N310</f>
        <v>0</v>
      </c>
      <c r="G310" s="3">
        <f>CRI!E310*Planck!L310</f>
        <v>0.45793362919337199</v>
      </c>
      <c r="H310" s="3">
        <f>CRI!E310*Planck!M310</f>
        <v>0.16571076933695914</v>
      </c>
      <c r="I310" s="3">
        <f>CRI!E310*Planck!N310</f>
        <v>0</v>
      </c>
      <c r="J310" s="3">
        <f>CRI!F310*Planck!L310</f>
        <v>0.2678911730781226</v>
      </c>
      <c r="K310" s="3">
        <f>CRI!F310*Planck!M310</f>
        <v>9.694080006212108E-2</v>
      </c>
      <c r="L310" s="3">
        <f>CRI!F310*Planck!N310</f>
        <v>0</v>
      </c>
      <c r="M310" s="3">
        <f>CRI!G310*Planck!L310</f>
        <v>0.31204905875034061</v>
      </c>
      <c r="N310" s="3">
        <f>CRI!G310*Planck!M310</f>
        <v>0.11292005281961356</v>
      </c>
      <c r="O310" s="3">
        <f>CRI!G310*Planck!N310</f>
        <v>0</v>
      </c>
      <c r="P310" s="3">
        <f>CRI!H310*Planck!L310</f>
        <v>0.47248937669273272</v>
      </c>
      <c r="Q310" s="3">
        <f>CRI!H310*Planck!M310</f>
        <v>0.17097800450516959</v>
      </c>
      <c r="R310" s="3">
        <f>CRI!H310*Planck!N310</f>
        <v>0</v>
      </c>
      <c r="S310" s="3">
        <f>CRI!I310*Planck!L310</f>
        <v>0.77145461746611987</v>
      </c>
      <c r="T310" s="3">
        <f>CRI!I310*Planck!M310</f>
        <v>0.27916346391515579</v>
      </c>
      <c r="U310" s="3">
        <f>CRI!I310*Planck!N310</f>
        <v>0</v>
      </c>
      <c r="V310" s="3">
        <f>CRI!J310*Planck!L310</f>
        <v>1.1713288043867607</v>
      </c>
      <c r="W310" s="3">
        <f>CRI!J310*Planck!M310</f>
        <v>0.42386447499689328</v>
      </c>
      <c r="X310" s="3">
        <f>CRI!J310*Planck!N310</f>
        <v>0</v>
      </c>
    </row>
    <row r="311" spans="1:24" x14ac:dyDescent="0.25">
      <c r="A311" s="3">
        <f>CRI!C311*Planck!L311</f>
        <v>0.68692461615448575</v>
      </c>
      <c r="B311" s="3">
        <f>CRI!C311*Planck!M311</f>
        <v>0.24850550558392484</v>
      </c>
      <c r="C311" s="3">
        <f>CRI!C311*Planck!N311</f>
        <v>0</v>
      </c>
      <c r="D311" s="3">
        <f>CRI!D311*Planck!L311</f>
        <v>0.49396151952393341</v>
      </c>
      <c r="E311" s="3">
        <f>CRI!D311*Planck!M311</f>
        <v>0.17869814861998265</v>
      </c>
      <c r="F311" s="3">
        <f>CRI!D311*Planck!N311</f>
        <v>0</v>
      </c>
      <c r="G311" s="3">
        <f>CRI!E311*Planck!L311</f>
        <v>0.42598929341690367</v>
      </c>
      <c r="H311" s="3">
        <f>CRI!E311*Planck!M311</f>
        <v>0.15410815429287084</v>
      </c>
      <c r="I311" s="3">
        <f>CRI!E311*Planck!N311</f>
        <v>0</v>
      </c>
      <c r="J311" s="3">
        <f>CRI!F311*Planck!L311</f>
        <v>0.24668066163345884</v>
      </c>
      <c r="K311" s="3">
        <f>CRI!F311*Planck!M311</f>
        <v>8.9240509213624392E-2</v>
      </c>
      <c r="L311" s="3">
        <f>CRI!F311*Planck!N311</f>
        <v>0</v>
      </c>
      <c r="M311" s="3">
        <f>CRI!G311*Planck!L311</f>
        <v>0.28719390898201957</v>
      </c>
      <c r="N311" s="3">
        <f>CRI!G311*Planck!M311</f>
        <v>0.10389679722316124</v>
      </c>
      <c r="O311" s="3">
        <f>CRI!G311*Planck!N311</f>
        <v>0</v>
      </c>
      <c r="P311" s="3">
        <f>CRI!H311*Planck!L311</f>
        <v>0.43514228633639335</v>
      </c>
      <c r="Q311" s="3">
        <f>CRI!H311*Planck!M311</f>
        <v>0.15741938973206249</v>
      </c>
      <c r="R311" s="3">
        <f>CRI!H311*Planck!N311</f>
        <v>0</v>
      </c>
      <c r="S311" s="3">
        <f>CRI!I311*Planck!L311</f>
        <v>0.70868173047130545</v>
      </c>
      <c r="T311" s="3">
        <f>CRI!I311*Planck!M311</f>
        <v>0.25637647507052796</v>
      </c>
      <c r="U311" s="3">
        <f>CRI!I311*Planck!N311</f>
        <v>0</v>
      </c>
      <c r="V311" s="3">
        <f>CRI!J311*Planck!L311</f>
        <v>1.0752515944436534</v>
      </c>
      <c r="W311" s="3">
        <f>CRI!J311*Planck!M311</f>
        <v>0.38898874028274477</v>
      </c>
      <c r="X311" s="3">
        <f>CRI!J311*Planck!N311</f>
        <v>0</v>
      </c>
    </row>
    <row r="312" spans="1:24" x14ac:dyDescent="0.25">
      <c r="A312" s="3">
        <f>CRI!C312*Planck!L312</f>
        <v>0.63051337719428935</v>
      </c>
      <c r="B312" s="3">
        <f>CRI!C312*Planck!M312</f>
        <v>0.22804030073855133</v>
      </c>
      <c r="C312" s="3">
        <f>CRI!C312*Planck!N312</f>
        <v>0</v>
      </c>
      <c r="D312" s="3">
        <f>CRI!D312*Planck!L312</f>
        <v>0.45292336484043927</v>
      </c>
      <c r="E312" s="3">
        <f>CRI!D312*Planck!M312</f>
        <v>0.16381060904581526</v>
      </c>
      <c r="F312" s="3">
        <f>CRI!D312*Planck!N312</f>
        <v>0</v>
      </c>
      <c r="G312" s="3">
        <f>CRI!E312*Planck!L312</f>
        <v>0.39648002758068845</v>
      </c>
      <c r="H312" s="3">
        <f>CRI!E312*Planck!M312</f>
        <v>0.143396520988434</v>
      </c>
      <c r="I312" s="3">
        <f>CRI!E312*Planck!N312</f>
        <v>0</v>
      </c>
      <c r="J312" s="3">
        <f>CRI!F312*Planck!L312</f>
        <v>0.22715001580143612</v>
      </c>
      <c r="K312" s="3">
        <f>CRI!F312*Planck!M312</f>
        <v>8.2154256816290322E-2</v>
      </c>
      <c r="L312" s="3">
        <f>CRI!F312*Planck!N312</f>
        <v>0</v>
      </c>
      <c r="M312" s="3">
        <f>CRI!G312*Planck!L312</f>
        <v>0.26432001838712565</v>
      </c>
      <c r="N312" s="3">
        <f>CRI!G312*Planck!M312</f>
        <v>9.5597680658956019E-2</v>
      </c>
      <c r="O312" s="3">
        <f>CRI!G312*Planck!N312</f>
        <v>0</v>
      </c>
      <c r="P312" s="3">
        <f>CRI!H312*Planck!L312</f>
        <v>0.40061002786798727</v>
      </c>
      <c r="Q312" s="3">
        <f>CRI!H312*Planck!M312</f>
        <v>0.1448902347487302</v>
      </c>
      <c r="R312" s="3">
        <f>CRI!H312*Planck!N312</f>
        <v>0</v>
      </c>
      <c r="S312" s="3">
        <f>CRI!I312*Planck!L312</f>
        <v>0.65116337863078344</v>
      </c>
      <c r="T312" s="3">
        <f>CRI!I312*Planck!M312</f>
        <v>0.23550886954003225</v>
      </c>
      <c r="U312" s="3">
        <f>CRI!I312*Planck!N312</f>
        <v>0</v>
      </c>
      <c r="V312" s="3">
        <f>CRI!J312*Planck!L312</f>
        <v>0.98707006866442226</v>
      </c>
      <c r="W312" s="3">
        <f>CRI!J312*Planck!M312</f>
        <v>0.35699758871078885</v>
      </c>
      <c r="X312" s="3">
        <f>CRI!J312*Planck!N312</f>
        <v>0</v>
      </c>
    </row>
    <row r="313" spans="1:24" x14ac:dyDescent="0.25">
      <c r="A313" s="3">
        <f>CRI!C313*Planck!L313</f>
        <v>0.58680278696030741</v>
      </c>
      <c r="B313" s="3">
        <f>CRI!C313*Planck!M313</f>
        <v>0.21217958669583087</v>
      </c>
      <c r="C313" s="3">
        <f>CRI!C313*Planck!N313</f>
        <v>0</v>
      </c>
      <c r="D313" s="3">
        <f>CRI!D313*Planck!L313</f>
        <v>0.42099226784322297</v>
      </c>
      <c r="E313" s="3">
        <f>CRI!D313*Planck!M313</f>
        <v>0.15222484858300064</v>
      </c>
      <c r="F313" s="3">
        <f>CRI!D313*Planck!N313</f>
        <v>0</v>
      </c>
      <c r="G313" s="3">
        <f>CRI!E313*Planck!L313</f>
        <v>0.37438606787517764</v>
      </c>
      <c r="H313" s="3">
        <f>CRI!E313*Planck!M313</f>
        <v>0.13537270597831322</v>
      </c>
      <c r="I313" s="3">
        <f>CRI!E313*Planck!N313</f>
        <v>0</v>
      </c>
      <c r="J313" s="3">
        <f>CRI!F313*Planck!L313</f>
        <v>0.21203260205242616</v>
      </c>
      <c r="K313" s="3">
        <f>CRI!F313*Planck!M313</f>
        <v>7.666798943231419E-2</v>
      </c>
      <c r="L313" s="3">
        <f>CRI!F313*Planck!N313</f>
        <v>0</v>
      </c>
      <c r="M313" s="3">
        <f>CRI!G313*Planck!L313</f>
        <v>0.24660313499575653</v>
      </c>
      <c r="N313" s="3">
        <f>CRI!G313*Planck!M313</f>
        <v>8.9168205100626285E-2</v>
      </c>
      <c r="O313" s="3">
        <f>CRI!G313*Planck!N313</f>
        <v>0</v>
      </c>
      <c r="P313" s="3">
        <f>CRI!H313*Planck!L313</f>
        <v>0.3738739118315727</v>
      </c>
      <c r="Q313" s="3">
        <f>CRI!H313*Planck!M313</f>
        <v>0.13518751759804193</v>
      </c>
      <c r="R313" s="3">
        <f>CRI!H313*Planck!N313</f>
        <v>0</v>
      </c>
      <c r="S313" s="3">
        <f>CRI!I313*Planck!L313</f>
        <v>0.60652079463909592</v>
      </c>
      <c r="T313" s="3">
        <f>CRI!I313*Planck!M313</f>
        <v>0.21930933933627555</v>
      </c>
      <c r="U313" s="3">
        <f>CRI!I313*Planck!N313</f>
        <v>0</v>
      </c>
      <c r="V313" s="3">
        <f>CRI!J313*Planck!L313</f>
        <v>0.91855186420537771</v>
      </c>
      <c r="W313" s="3">
        <f>CRI!J313*Planck!M313</f>
        <v>0.33213536001655919</v>
      </c>
      <c r="X313" s="3">
        <f>CRI!J313*Planck!N313</f>
        <v>0</v>
      </c>
    </row>
    <row r="314" spans="1:24" x14ac:dyDescent="0.25">
      <c r="A314" s="3">
        <f>CRI!C314*Planck!L314</f>
        <v>0.54669495628960374</v>
      </c>
      <c r="B314" s="3">
        <f>CRI!C314*Planck!M314</f>
        <v>0.19763210611357362</v>
      </c>
      <c r="C314" s="3">
        <f>CRI!C314*Planck!N314</f>
        <v>0</v>
      </c>
      <c r="D314" s="3">
        <f>CRI!D314*Planck!L314</f>
        <v>0.39151797065867633</v>
      </c>
      <c r="E314" s="3">
        <f>CRI!D314*Planck!M314</f>
        <v>0.14153509234425321</v>
      </c>
      <c r="F314" s="3">
        <f>CRI!D314*Planck!N314</f>
        <v>0</v>
      </c>
      <c r="G314" s="3">
        <f>CRI!E314*Planck!L314</f>
        <v>0.35397515155441966</v>
      </c>
      <c r="H314" s="3">
        <f>CRI!E314*Planck!M314</f>
        <v>0.12796323417425631</v>
      </c>
      <c r="I314" s="3">
        <f>CRI!E314*Planck!N314</f>
        <v>0</v>
      </c>
      <c r="J314" s="3">
        <f>CRI!F314*Planck!L314</f>
        <v>0.19820224815993265</v>
      </c>
      <c r="K314" s="3">
        <f>CRI!F314*Planck!M314</f>
        <v>7.1650794084777189E-2</v>
      </c>
      <c r="L314" s="3">
        <f>CRI!F314*Planck!N314</f>
        <v>0</v>
      </c>
      <c r="M314" s="3">
        <f>CRI!G314*Planck!L314</f>
        <v>0.23026262383944071</v>
      </c>
      <c r="N314" s="3">
        <f>CRI!G314*Planck!M314</f>
        <v>8.3240730109314209E-2</v>
      </c>
      <c r="O314" s="3">
        <f>CRI!G314*Planck!N314</f>
        <v>0</v>
      </c>
      <c r="P314" s="3">
        <f>CRI!H314*Planck!L314</f>
        <v>0.34920780944594265</v>
      </c>
      <c r="Q314" s="3">
        <f>CRI!H314*Planck!M314</f>
        <v>0.12623982361298686</v>
      </c>
      <c r="R314" s="3">
        <f>CRI!H314*Planck!N314</f>
        <v>0</v>
      </c>
      <c r="S314" s="3">
        <f>CRI!I314*Planck!L314</f>
        <v>0.56540677406537609</v>
      </c>
      <c r="T314" s="3">
        <f>CRI!I314*Planck!M314</f>
        <v>0.2043964925665562</v>
      </c>
      <c r="U314" s="3">
        <f>CRI!I314*Planck!N314</f>
        <v>0</v>
      </c>
      <c r="V314" s="3">
        <f>CRI!J314*Planck!L314</f>
        <v>0.85549954136620354</v>
      </c>
      <c r="W314" s="3">
        <f>CRI!J314*Planck!M314</f>
        <v>0.30926602521980195</v>
      </c>
      <c r="X314" s="3">
        <f>CRI!J314*Planck!N314</f>
        <v>0</v>
      </c>
    </row>
    <row r="315" spans="1:24" x14ac:dyDescent="0.25">
      <c r="A315" s="3">
        <f>CRI!C315*Planck!L315</f>
        <v>0.50981198219705937</v>
      </c>
      <c r="B315" s="3">
        <f>CRI!C315*Planck!M315</f>
        <v>0.18426026659423336</v>
      </c>
      <c r="C315" s="3">
        <f>CRI!C315*Planck!N315</f>
        <v>0</v>
      </c>
      <c r="D315" s="3">
        <f>CRI!D315*Planck!L315</f>
        <v>0.36456387226158699</v>
      </c>
      <c r="E315" s="3">
        <f>CRI!D315*Planck!M315</f>
        <v>0.13176354938550819</v>
      </c>
      <c r="F315" s="3">
        <f>CRI!D315*Planck!N315</f>
        <v>0</v>
      </c>
      <c r="G315" s="3">
        <f>CRI!E315*Planck!L315</f>
        <v>0.33524773998103297</v>
      </c>
      <c r="H315" s="3">
        <f>CRI!E315*Planck!M315</f>
        <v>0.12116788169200403</v>
      </c>
      <c r="I315" s="3">
        <f>CRI!E315*Planck!N315</f>
        <v>0</v>
      </c>
      <c r="J315" s="3">
        <f>CRI!F315*Planck!L315</f>
        <v>0.18533569991001789</v>
      </c>
      <c r="K315" s="3">
        <f>CRI!F315*Planck!M315</f>
        <v>6.6985490077494103E-2</v>
      </c>
      <c r="L315" s="3">
        <f>CRI!F315*Planck!N315</f>
        <v>0</v>
      </c>
      <c r="M315" s="3">
        <f>CRI!G315*Planck!L315</f>
        <v>0.2150960160130046</v>
      </c>
      <c r="N315" s="3">
        <f>CRI!G315*Planck!M315</f>
        <v>7.7741698190596828E-2</v>
      </c>
      <c r="O315" s="3">
        <f>CRI!G315*Planck!N315</f>
        <v>0</v>
      </c>
      <c r="P315" s="3">
        <f>CRI!H315*Planck!L315</f>
        <v>0.32636406353238018</v>
      </c>
      <c r="Q315" s="3">
        <f>CRI!H315*Planck!M315</f>
        <v>0.11795707330003306</v>
      </c>
      <c r="R315" s="3">
        <f>CRI!H315*Planck!N315</f>
        <v>0</v>
      </c>
      <c r="S315" s="3">
        <f>CRI!I315*Planck!L315</f>
        <v>0.52769038104997301</v>
      </c>
      <c r="T315" s="3">
        <f>CRI!I315*Planck!M315</f>
        <v>0.19072201848307491</v>
      </c>
      <c r="U315" s="3">
        <f>CRI!I315*Planck!N315</f>
        <v>0</v>
      </c>
      <c r="V315" s="3">
        <f>CRI!J315*Planck!L315</f>
        <v>0.79753205317780007</v>
      </c>
      <c r="W315" s="3">
        <f>CRI!J315*Planck!M315</f>
        <v>0.28825032338919271</v>
      </c>
      <c r="X315" s="3">
        <f>CRI!J315*Planck!N315</f>
        <v>0</v>
      </c>
    </row>
    <row r="316" spans="1:24" x14ac:dyDescent="0.25">
      <c r="A316" s="3">
        <f>CRI!C316*Planck!L316</f>
        <v>0.47601520203813752</v>
      </c>
      <c r="B316" s="3">
        <f>CRI!C316*Planck!M316</f>
        <v>0.17201288840242823</v>
      </c>
      <c r="C316" s="3">
        <f>CRI!C316*Planck!N316</f>
        <v>0</v>
      </c>
      <c r="D316" s="3">
        <f>CRI!D316*Planck!L316</f>
        <v>0.33981851128962776</v>
      </c>
      <c r="E316" s="3">
        <f>CRI!D316*Planck!M316</f>
        <v>0.12279684222114164</v>
      </c>
      <c r="F316" s="3">
        <f>CRI!D316*Planck!N316</f>
        <v>0</v>
      </c>
      <c r="G316" s="3">
        <f>CRI!E316*Planck!L316</f>
        <v>0.31786132616515317</v>
      </c>
      <c r="H316" s="3">
        <f>CRI!E316*Planck!M316</f>
        <v>0.11486239219039431</v>
      </c>
      <c r="I316" s="3">
        <f>CRI!E316*Planck!N316</f>
        <v>0</v>
      </c>
      <c r="J316" s="3">
        <f>CRI!F316*Planck!L316</f>
        <v>0.17348247680893827</v>
      </c>
      <c r="K316" s="3">
        <f>CRI!F316*Planck!M316</f>
        <v>6.2689640573121694E-2</v>
      </c>
      <c r="L316" s="3">
        <f>CRI!F316*Planck!N316</f>
        <v>0</v>
      </c>
      <c r="M316" s="3">
        <f>CRI!G316*Planck!L316</f>
        <v>0.2012396730983684</v>
      </c>
      <c r="N316" s="3">
        <f>CRI!G316*Planck!M316</f>
        <v>7.271998306482115E-2</v>
      </c>
      <c r="O316" s="3">
        <f>CRI!G316*Planck!N316</f>
        <v>0</v>
      </c>
      <c r="P316" s="3">
        <f>CRI!H316*Planck!L316</f>
        <v>0.30543273081167699</v>
      </c>
      <c r="Q316" s="3">
        <f>CRI!H316*Planck!M316</f>
        <v>0.1103711940597826</v>
      </c>
      <c r="R316" s="3">
        <f>CRI!H316*Planck!N316</f>
        <v>0</v>
      </c>
      <c r="S316" s="3">
        <f>CRI!I316*Planck!L316</f>
        <v>0.49310452064916727</v>
      </c>
      <c r="T316" s="3">
        <f>CRI!I316*Planck!M316</f>
        <v>0.17818828583201932</v>
      </c>
      <c r="U316" s="3">
        <f>CRI!I316*Planck!N316</f>
        <v>0</v>
      </c>
      <c r="V316" s="3">
        <f>CRI!J316*Planck!L316</f>
        <v>0.74426571841733158</v>
      </c>
      <c r="W316" s="3">
        <f>CRI!J316*Planck!M316</f>
        <v>0.26894791472146412</v>
      </c>
      <c r="X316" s="3">
        <f>CRI!J316*Planck!N316</f>
        <v>0</v>
      </c>
    </row>
    <row r="317" spans="1:24" x14ac:dyDescent="0.25">
      <c r="A317" s="3">
        <f>CRI!C317*Planck!L317</f>
        <v>0.44484637137911009</v>
      </c>
      <c r="B317" s="3">
        <f>CRI!C317*Planck!M317</f>
        <v>0.16072321864915701</v>
      </c>
      <c r="C317" s="3">
        <f>CRI!C317*Planck!N317</f>
        <v>0</v>
      </c>
      <c r="D317" s="3">
        <f>CRI!D317*Planck!L317</f>
        <v>0.31719480393988719</v>
      </c>
      <c r="E317" s="3">
        <f>CRI!D317*Planck!M317</f>
        <v>0.11460264286287716</v>
      </c>
      <c r="F317" s="3">
        <f>CRI!D317*Planck!N317</f>
        <v>0</v>
      </c>
      <c r="G317" s="3">
        <f>CRI!E317*Planck!L317</f>
        <v>0.30172188667452687</v>
      </c>
      <c r="H317" s="3">
        <f>CRI!E317*Planck!M317</f>
        <v>0.10901227004029779</v>
      </c>
      <c r="I317" s="3">
        <f>CRI!E317*Planck!N317</f>
        <v>0</v>
      </c>
      <c r="J317" s="3">
        <f>CRI!F317*Planck!L317</f>
        <v>0.16246563128628369</v>
      </c>
      <c r="K317" s="3">
        <f>CRI!F317*Planck!M317</f>
        <v>5.8698914637083432E-2</v>
      </c>
      <c r="L317" s="3">
        <f>CRI!F317*Planck!N317</f>
        <v>0</v>
      </c>
      <c r="M317" s="3">
        <f>CRI!G317*Planck!L317</f>
        <v>0.18857617917157929</v>
      </c>
      <c r="N317" s="3">
        <f>CRI!G317*Planck!M317</f>
        <v>6.8132668775186117E-2</v>
      </c>
      <c r="O317" s="3">
        <f>CRI!G317*Planck!N317</f>
        <v>0</v>
      </c>
      <c r="P317" s="3">
        <f>CRI!H317*Planck!L317</f>
        <v>0.2862489694091665</v>
      </c>
      <c r="Q317" s="3">
        <f>CRI!H317*Planck!M317</f>
        <v>0.10342189721771841</v>
      </c>
      <c r="R317" s="3">
        <f>CRI!H317*Planck!N317</f>
        <v>0</v>
      </c>
      <c r="S317" s="3">
        <f>CRI!I317*Planck!L317</f>
        <v>0.46128634597355544</v>
      </c>
      <c r="T317" s="3">
        <f>CRI!I317*Planck!M317</f>
        <v>0.16666298977314759</v>
      </c>
      <c r="U317" s="3">
        <f>CRI!I317*Planck!N317</f>
        <v>0</v>
      </c>
      <c r="V317" s="3">
        <f>CRI!J317*Planck!L317</f>
        <v>0.6953142196121308</v>
      </c>
      <c r="W317" s="3">
        <f>CRI!J317*Planck!M317</f>
        <v>0.2512173787146606</v>
      </c>
      <c r="X317" s="3">
        <f>CRI!J317*Planck!N317</f>
        <v>0</v>
      </c>
    </row>
    <row r="318" spans="1:24" x14ac:dyDescent="0.25">
      <c r="A318" s="3">
        <f>CRI!C318*Planck!L318</f>
        <v>0.41628986011074465</v>
      </c>
      <c r="B318" s="3">
        <f>CRI!C318*Planck!M318</f>
        <v>0.15038303167905209</v>
      </c>
      <c r="C318" s="3">
        <f>CRI!C318*Planck!N318</f>
        <v>0</v>
      </c>
      <c r="D318" s="3">
        <f>CRI!D318*Planck!L318</f>
        <v>0.29657487861929682</v>
      </c>
      <c r="E318" s="3">
        <f>CRI!D318*Planck!M318</f>
        <v>0.10713647782521522</v>
      </c>
      <c r="F318" s="3">
        <f>CRI!D318*Planck!N318</f>
        <v>0</v>
      </c>
      <c r="G318" s="3">
        <f>CRI!E318*Planck!L318</f>
        <v>0.28699044656635614</v>
      </c>
      <c r="H318" s="3">
        <f>CRI!E318*Planck!M318</f>
        <v>0.10367414043208327</v>
      </c>
      <c r="I318" s="3">
        <f>CRI!E318*Planck!N318</f>
        <v>0</v>
      </c>
      <c r="J318" s="3">
        <f>CRI!F318*Planck!L318</f>
        <v>0.15235630197363267</v>
      </c>
      <c r="K318" s="3">
        <f>CRI!F318*Planck!M318</f>
        <v>5.5038099126673068E-2</v>
      </c>
      <c r="L318" s="3">
        <f>CRI!F318*Planck!N318</f>
        <v>0</v>
      </c>
      <c r="M318" s="3">
        <f>CRI!G318*Planck!L318</f>
        <v>0.17704073546847046</v>
      </c>
      <c r="N318" s="3">
        <f>CRI!G318*Planck!M318</f>
        <v>6.3955251092003479E-2</v>
      </c>
      <c r="O318" s="3">
        <f>CRI!G318*Planck!N318</f>
        <v>0</v>
      </c>
      <c r="P318" s="3">
        <f>CRI!H318*Planck!L318</f>
        <v>0.26863535499327157</v>
      </c>
      <c r="Q318" s="3">
        <f>CRI!H318*Planck!M318</f>
        <v>9.7043437688632439E-2</v>
      </c>
      <c r="R318" s="3">
        <f>CRI!H318*Planck!N318</f>
        <v>0</v>
      </c>
      <c r="S318" s="3">
        <f>CRI!I318*Planck!L318</f>
        <v>0.4322036340854386</v>
      </c>
      <c r="T318" s="3">
        <f>CRI!I318*Planck!M318</f>
        <v>0.15613181829406364</v>
      </c>
      <c r="U318" s="3">
        <f>CRI!I318*Planck!N318</f>
        <v>0</v>
      </c>
      <c r="V318" s="3">
        <f>CRI!J318*Planck!L318</f>
        <v>0.65056593038592703</v>
      </c>
      <c r="W318" s="3">
        <f>CRI!J318*Planck!M318</f>
        <v>0.2350143164489096</v>
      </c>
      <c r="X318" s="3">
        <f>CRI!J318*Planck!N318</f>
        <v>0</v>
      </c>
    </row>
    <row r="319" spans="1:24" x14ac:dyDescent="0.25">
      <c r="A319" s="3">
        <f>CRI!C319*Planck!L319</f>
        <v>0.39022908149669377</v>
      </c>
      <c r="B319" s="3">
        <f>CRI!C319*Planck!M319</f>
        <v>0.14094857789602563</v>
      </c>
      <c r="C319" s="3">
        <f>CRI!C319*Planck!N319</f>
        <v>0</v>
      </c>
      <c r="D319" s="3">
        <f>CRI!D319*Planck!L319</f>
        <v>0.27770696188091903</v>
      </c>
      <c r="E319" s="3">
        <f>CRI!D319*Planck!M319</f>
        <v>0.10030621295269344</v>
      </c>
      <c r="F319" s="3">
        <f>CRI!D319*Planck!N319</f>
        <v>0</v>
      </c>
      <c r="G319" s="3">
        <f>CRI!E319*Planck!L319</f>
        <v>0.27347362404736841</v>
      </c>
      <c r="H319" s="3">
        <f>CRI!E319*Planck!M319</f>
        <v>9.8777154828414579E-2</v>
      </c>
      <c r="I319" s="3">
        <f>CRI!E319*Planck!N319</f>
        <v>0</v>
      </c>
      <c r="J319" s="3">
        <f>CRI!F319*Planck!L319</f>
        <v>0.14300215201733907</v>
      </c>
      <c r="K319" s="3">
        <f>CRI!F319*Planck!M319</f>
        <v>5.1651583438140004E-2</v>
      </c>
      <c r="L319" s="3">
        <f>CRI!F319*Planck!N319</f>
        <v>0</v>
      </c>
      <c r="M319" s="3">
        <f>CRI!G319*Planck!L319</f>
        <v>0.16653951037188039</v>
      </c>
      <c r="N319" s="3">
        <f>CRI!G319*Planck!M319</f>
        <v>6.0153146609130487E-2</v>
      </c>
      <c r="O319" s="3">
        <f>CRI!G319*Planck!N319</f>
        <v>0</v>
      </c>
      <c r="P319" s="3">
        <f>CRI!H319*Planck!L319</f>
        <v>0.25247626839295745</v>
      </c>
      <c r="Q319" s="3">
        <f>CRI!H319*Planck!M319</f>
        <v>9.119302653199142E-2</v>
      </c>
      <c r="R319" s="3">
        <f>CRI!H319*Planck!N319</f>
        <v>0</v>
      </c>
      <c r="S319" s="3">
        <f>CRI!I319*Planck!L319</f>
        <v>0.40572309796748901</v>
      </c>
      <c r="T319" s="3">
        <f>CRI!I319*Planck!M319</f>
        <v>0.14654493063088628</v>
      </c>
      <c r="U319" s="3">
        <f>CRI!I319*Planck!N319</f>
        <v>0</v>
      </c>
      <c r="V319" s="3">
        <f>CRI!J319*Planck!L319</f>
        <v>0.60960064803128555</v>
      </c>
      <c r="W319" s="3">
        <f>CRI!J319*Planck!M319</f>
        <v>0.22018436989615633</v>
      </c>
      <c r="X319" s="3">
        <f>CRI!J319*Planck!N319</f>
        <v>0</v>
      </c>
    </row>
    <row r="320" spans="1:24" x14ac:dyDescent="0.25">
      <c r="A320" s="3">
        <f>CRI!C320*Planck!L320</f>
        <v>0.3661282403270455</v>
      </c>
      <c r="B320" s="3">
        <f>CRI!C320*Planck!M320</f>
        <v>0.13222688085413778</v>
      </c>
      <c r="C320" s="3">
        <f>CRI!C320*Planck!N320</f>
        <v>0</v>
      </c>
      <c r="D320" s="3">
        <f>CRI!D320*Planck!L320</f>
        <v>0.26032963977296975</v>
      </c>
      <c r="E320" s="3">
        <f>CRI!D320*Planck!M320</f>
        <v>9.4017812530147835E-2</v>
      </c>
      <c r="F320" s="3">
        <f>CRI!D320*Planck!N320</f>
        <v>0</v>
      </c>
      <c r="G320" s="3">
        <f>CRI!E320*Planck!L320</f>
        <v>0.26088522132126568</v>
      </c>
      <c r="H320" s="3">
        <f>CRI!E320*Planck!M320</f>
        <v>9.4218460300791437E-2</v>
      </c>
      <c r="I320" s="3">
        <f>CRI!E320*Planck!N320</f>
        <v>0</v>
      </c>
      <c r="J320" s="3">
        <f>CRI!F320*Planck!L320</f>
        <v>0.1343713658950115</v>
      </c>
      <c r="K320" s="3">
        <f>CRI!F320*Planck!M320</f>
        <v>4.8528096528518382E-2</v>
      </c>
      <c r="L320" s="3">
        <f>CRI!F320*Planck!N320</f>
        <v>0</v>
      </c>
      <c r="M320" s="3">
        <f>CRI!G320*Planck!L320</f>
        <v>0.15691210299730521</v>
      </c>
      <c r="N320" s="3">
        <f>CRI!G320*Planck!M320</f>
        <v>5.6668663223201909E-2</v>
      </c>
      <c r="O320" s="3">
        <f>CRI!G320*Planck!N320</f>
        <v>0</v>
      </c>
      <c r="P320" s="3">
        <f>CRI!H320*Planck!L320</f>
        <v>0.23755079629283488</v>
      </c>
      <c r="Q320" s="3">
        <f>CRI!H320*Planck!M320</f>
        <v>8.5791253933759901E-2</v>
      </c>
      <c r="R320" s="3">
        <f>CRI!H320*Planck!N320</f>
        <v>0</v>
      </c>
      <c r="S320" s="3">
        <f>CRI!I320*Planck!L320</f>
        <v>0.38136704850887787</v>
      </c>
      <c r="T320" s="3">
        <f>CRI!I320*Planck!M320</f>
        <v>0.1377303625632196</v>
      </c>
      <c r="U320" s="3">
        <f>CRI!I320*Planck!N320</f>
        <v>0</v>
      </c>
      <c r="V320" s="3">
        <f>CRI!J320*Planck!L320</f>
        <v>0.57185215078178264</v>
      </c>
      <c r="W320" s="3">
        <f>CRI!J320*Planck!M320</f>
        <v>0.20652388392674242</v>
      </c>
      <c r="X320" s="3">
        <f>CRI!J320*Planck!N320</f>
        <v>0</v>
      </c>
    </row>
    <row r="321" spans="1:24" x14ac:dyDescent="0.25">
      <c r="A321" s="3">
        <f>CRI!C321*Planck!L321</f>
        <v>0.34370870225103184</v>
      </c>
      <c r="B321" s="3">
        <f>CRI!C321*Planck!M321</f>
        <v>0.12411947152427104</v>
      </c>
      <c r="C321" s="3">
        <f>CRI!C321*Planck!N321</f>
        <v>0</v>
      </c>
      <c r="D321" s="3">
        <f>CRI!D321*Planck!L321</f>
        <v>0.24417685583352491</v>
      </c>
      <c r="E321" s="3">
        <f>CRI!D321*Planck!M321</f>
        <v>8.8176709248345031E-2</v>
      </c>
      <c r="F321" s="3">
        <f>CRI!D321*Planck!N321</f>
        <v>0</v>
      </c>
      <c r="G321" s="3">
        <f>CRI!E321*Planck!L321</f>
        <v>0.24901572645217709</v>
      </c>
      <c r="H321" s="3">
        <f>CRI!E321*Planck!M321</f>
        <v>8.992411354747383E-2</v>
      </c>
      <c r="I321" s="3">
        <f>CRI!E321*Planck!N321</f>
        <v>0</v>
      </c>
      <c r="J321" s="3">
        <f>CRI!F321*Planck!L321</f>
        <v>0.12633174522850357</v>
      </c>
      <c r="K321" s="3">
        <f>CRI!F321*Planck!M321</f>
        <v>4.5620693778793145E-2</v>
      </c>
      <c r="L321" s="3">
        <f>CRI!F321*Planck!N321</f>
        <v>0</v>
      </c>
      <c r="M321" s="3">
        <f>CRI!G321*Planck!L321</f>
        <v>0.1477716642773009</v>
      </c>
      <c r="N321" s="3">
        <f>CRI!G321*Planck!M321</f>
        <v>5.3363038981086859E-2</v>
      </c>
      <c r="O321" s="3">
        <f>CRI!G321*Planck!N321</f>
        <v>0</v>
      </c>
      <c r="P321" s="3">
        <f>CRI!H321*Planck!L321</f>
        <v>0.22377915507182189</v>
      </c>
      <c r="Q321" s="3">
        <f>CRI!H321*Planck!M321</f>
        <v>8.0810728048940586E-2</v>
      </c>
      <c r="R321" s="3">
        <f>CRI!H321*Planck!N321</f>
        <v>0</v>
      </c>
      <c r="S321" s="3">
        <f>CRI!I321*Planck!L321</f>
        <v>0.35867197908717163</v>
      </c>
      <c r="T321" s="3">
        <f>CRI!I321*Planck!M321</f>
        <v>0.12952298328003853</v>
      </c>
      <c r="U321" s="3">
        <f>CRI!I321*Planck!N321</f>
        <v>0</v>
      </c>
      <c r="V321" s="3">
        <f>CRI!J321*Planck!L321</f>
        <v>0.53666797369020758</v>
      </c>
      <c r="W321" s="3">
        <f>CRI!J321*Planck!M321</f>
        <v>0.19380057834491443</v>
      </c>
      <c r="X321" s="3">
        <f>CRI!J321*Planck!N321</f>
        <v>0</v>
      </c>
    </row>
    <row r="322" spans="1:24" x14ac:dyDescent="0.25">
      <c r="A322" s="3">
        <f>CRI!C322*Planck!L322</f>
        <v>0.32252259931117566</v>
      </c>
      <c r="B322" s="3">
        <f>CRI!C322*Planck!M322</f>
        <v>0.11646879719754299</v>
      </c>
      <c r="C322" s="3">
        <f>CRI!C322*Planck!N322</f>
        <v>0</v>
      </c>
      <c r="D322" s="3">
        <f>CRI!D322*Planck!L322</f>
        <v>0.22897708349364854</v>
      </c>
      <c r="E322" s="3">
        <f>CRI!D322*Planck!M322</f>
        <v>8.2687804070982904E-2</v>
      </c>
      <c r="F322" s="3">
        <f>CRI!D322*Planck!N322</f>
        <v>0</v>
      </c>
      <c r="G322" s="3">
        <f>CRI!E322*Planck!L322</f>
        <v>0.23735429386536738</v>
      </c>
      <c r="H322" s="3">
        <f>CRI!E322*Planck!M322</f>
        <v>8.5712967634555451E-2</v>
      </c>
      <c r="I322" s="3">
        <f>CRI!E322*Planck!N322</f>
        <v>0</v>
      </c>
      <c r="J322" s="3">
        <f>CRI!F322*Planck!L322</f>
        <v>0.11867714693268369</v>
      </c>
      <c r="K322" s="3">
        <f>CRI!F322*Planck!M322</f>
        <v>4.2856483817277725E-2</v>
      </c>
      <c r="L322" s="3">
        <f>CRI!F322*Planck!N322</f>
        <v>0</v>
      </c>
      <c r="M322" s="3">
        <f>CRI!G322*Planck!L322</f>
        <v>0.1389220719976709</v>
      </c>
      <c r="N322" s="3">
        <f>CRI!G322*Planck!M322</f>
        <v>5.0167295762578043E-2</v>
      </c>
      <c r="O322" s="3">
        <f>CRI!G322*Planck!N322</f>
        <v>0</v>
      </c>
      <c r="P322" s="3">
        <f>CRI!H322*Planck!L322</f>
        <v>0.210826461021591</v>
      </c>
      <c r="Q322" s="3">
        <f>CRI!H322*Planck!M322</f>
        <v>7.6133283016575723E-2</v>
      </c>
      <c r="R322" s="3">
        <f>CRI!H322*Planck!N322</f>
        <v>0</v>
      </c>
      <c r="S322" s="3">
        <f>CRI!I322*Planck!L322</f>
        <v>0.33718271746168366</v>
      </c>
      <c r="T322" s="3">
        <f>CRI!I322*Planck!M322</f>
        <v>0.12176283343379495</v>
      </c>
      <c r="U322" s="3">
        <f>CRI!I322*Planck!N322</f>
        <v>0</v>
      </c>
      <c r="V322" s="3">
        <f>CRI!J322*Planck!L322</f>
        <v>0.50333072316744076</v>
      </c>
      <c r="W322" s="3">
        <f>CRI!J322*Planck!M322</f>
        <v>0.18176191077798376</v>
      </c>
      <c r="X322" s="3">
        <f>CRI!J322*Planck!N322</f>
        <v>0</v>
      </c>
    </row>
    <row r="323" spans="1:24" x14ac:dyDescent="0.25">
      <c r="A323" s="3">
        <f>CRI!C323*Planck!L323</f>
        <v>0.30352086459383398</v>
      </c>
      <c r="B323" s="3">
        <f>CRI!C323*Planck!M323</f>
        <v>0.10960694428754307</v>
      </c>
      <c r="C323" s="3">
        <f>CRI!C323*Planck!N323</f>
        <v>0</v>
      </c>
      <c r="D323" s="3">
        <f>CRI!D323*Planck!L323</f>
        <v>0.21532776179212065</v>
      </c>
      <c r="E323" s="3">
        <f>CRI!D323*Planck!M323</f>
        <v>7.7758799290102501E-2</v>
      </c>
      <c r="F323" s="3">
        <f>CRI!D323*Planck!N323</f>
        <v>0</v>
      </c>
      <c r="G323" s="3">
        <f>CRI!E323*Planck!L323</f>
        <v>0.22681978933515848</v>
      </c>
      <c r="H323" s="3">
        <f>CRI!E323*Planck!M323</f>
        <v>8.1908780953953639E-2</v>
      </c>
      <c r="I323" s="3">
        <f>CRI!E323*Planck!N323</f>
        <v>0</v>
      </c>
      <c r="J323" s="3">
        <f>CRI!F323*Planck!L323</f>
        <v>0.11183384517596263</v>
      </c>
      <c r="K323" s="3">
        <f>CRI!F323*Planck!M323</f>
        <v>4.0385250134505807E-2</v>
      </c>
      <c r="L323" s="3">
        <f>CRI!F323*Planck!N323</f>
        <v>0</v>
      </c>
      <c r="M323" s="3">
        <f>CRI!G323*Planck!L323</f>
        <v>0.13087777653299679</v>
      </c>
      <c r="N323" s="3">
        <f>CRI!G323*Planck!M323</f>
        <v>4.7262362606030575E-2</v>
      </c>
      <c r="O323" s="3">
        <f>CRI!G323*Planck!N323</f>
        <v>0</v>
      </c>
      <c r="P323" s="3">
        <f>CRI!H323*Planck!L323</f>
        <v>0.19950159814713708</v>
      </c>
      <c r="Q323" s="3">
        <f>CRI!H323*Planck!M323</f>
        <v>7.2043681684456046E-2</v>
      </c>
      <c r="R323" s="3">
        <f>CRI!H323*Planck!N323</f>
        <v>0</v>
      </c>
      <c r="S323" s="3">
        <f>CRI!I323*Planck!L323</f>
        <v>0.31796798493365297</v>
      </c>
      <c r="T323" s="3">
        <f>CRI!I323*Planck!M323</f>
        <v>0.11482406409352738</v>
      </c>
      <c r="U323" s="3">
        <f>CRI!I323*Planck!N323</f>
        <v>0</v>
      </c>
      <c r="V323" s="3">
        <f>CRI!J323*Planck!L323</f>
        <v>0.47340586604434209</v>
      </c>
      <c r="W323" s="3">
        <f>CRI!J323*Planck!M323</f>
        <v>0.17095553036973127</v>
      </c>
      <c r="X323" s="3">
        <f>CRI!J323*Planck!N323</f>
        <v>0</v>
      </c>
    </row>
    <row r="324" spans="1:24" x14ac:dyDescent="0.25">
      <c r="A324" s="3">
        <f>CRI!C324*Planck!L324</f>
        <v>0.28541298329930709</v>
      </c>
      <c r="B324" s="3">
        <f>CRI!C324*Planck!M324</f>
        <v>0.10306784640254611</v>
      </c>
      <c r="C324" s="3">
        <f>CRI!C324*Planck!N324</f>
        <v>0</v>
      </c>
      <c r="D324" s="3">
        <f>CRI!D324*Planck!L324</f>
        <v>0.20227040360549942</v>
      </c>
      <c r="E324" s="3">
        <f>CRI!D324*Planck!M324</f>
        <v>7.3043540800420331E-2</v>
      </c>
      <c r="F324" s="3">
        <f>CRI!D324*Planck!N324</f>
        <v>0</v>
      </c>
      <c r="G324" s="3">
        <f>CRI!E324*Planck!L324</f>
        <v>0.2164052593960577</v>
      </c>
      <c r="H324" s="3">
        <f>CRI!E324*Planck!M324</f>
        <v>7.8147895650373417E-2</v>
      </c>
      <c r="I324" s="3">
        <f>CRI!E324*Planck!N324</f>
        <v>0</v>
      </c>
      <c r="J324" s="3">
        <f>CRI!F324*Planck!L324</f>
        <v>0.10523986516551009</v>
      </c>
      <c r="K324" s="3">
        <f>CRI!F324*Planck!M324</f>
        <v>3.8004039385021872E-2</v>
      </c>
      <c r="L324" s="3">
        <f>CRI!F324*Planck!N324</f>
        <v>0</v>
      </c>
      <c r="M324" s="3">
        <f>CRI!G324*Planck!L324</f>
        <v>0.12320162514390505</v>
      </c>
      <c r="N324" s="3">
        <f>CRI!G324*Planck!M324</f>
        <v>4.4490359303521201E-2</v>
      </c>
      <c r="O324" s="3">
        <f>CRI!G324*Planck!N324</f>
        <v>0</v>
      </c>
      <c r="P324" s="3">
        <f>CRI!H324*Planck!L324</f>
        <v>0.18881451468697674</v>
      </c>
      <c r="Q324" s="3">
        <f>CRI!H324*Planck!M324</f>
        <v>6.8184373301338363E-2</v>
      </c>
      <c r="R324" s="3">
        <f>CRI!H324*Planck!N324</f>
        <v>0</v>
      </c>
      <c r="S324" s="3">
        <f>CRI!I324*Planck!L324</f>
        <v>0.29960956335095951</v>
      </c>
      <c r="T324" s="3">
        <f>CRI!I324*Planck!M324</f>
        <v>0.10819449101166929</v>
      </c>
      <c r="U324" s="3">
        <f>CRI!I324*Planck!N324</f>
        <v>0</v>
      </c>
      <c r="V324" s="3">
        <f>CRI!J324*Planck!L324</f>
        <v>0.44484674970547283</v>
      </c>
      <c r="W324" s="3">
        <f>CRI!J324*Planck!M324</f>
        <v>0.1606422943389165</v>
      </c>
      <c r="X324" s="3">
        <f>CRI!J324*Planck!N324</f>
        <v>0</v>
      </c>
    </row>
    <row r="325" spans="1:24" x14ac:dyDescent="0.25">
      <c r="A325" s="3">
        <f>CRI!C325*Planck!L325</f>
        <v>0.26824013475375214</v>
      </c>
      <c r="B325" s="3">
        <f>CRI!C325*Planck!M325</f>
        <v>9.6866416766335103E-2</v>
      </c>
      <c r="C325" s="3">
        <f>CRI!C325*Planck!N325</f>
        <v>0</v>
      </c>
      <c r="D325" s="3">
        <f>CRI!D325*Planck!L325</f>
        <v>0.18990195445709865</v>
      </c>
      <c r="E325" s="3">
        <f>CRI!D325*Planck!M325</f>
        <v>6.8577067641536427E-2</v>
      </c>
      <c r="F325" s="3">
        <f>CRI!D325*Planck!N325</f>
        <v>0</v>
      </c>
      <c r="G325" s="3">
        <f>CRI!E325*Planck!L325</f>
        <v>0.20631180273537617</v>
      </c>
      <c r="H325" s="3">
        <f>CRI!E325*Planck!M325</f>
        <v>7.4502963868270711E-2</v>
      </c>
      <c r="I325" s="3">
        <f>CRI!E325*Planck!N325</f>
        <v>0</v>
      </c>
      <c r="J325" s="3">
        <f>CRI!F325*Planck!L325</f>
        <v>9.90389429657174E-2</v>
      </c>
      <c r="K325" s="3">
        <f>CRI!F325*Planck!M325</f>
        <v>3.5764772986792127E-2</v>
      </c>
      <c r="L325" s="3">
        <f>CRI!F325*Planck!N325</f>
        <v>0</v>
      </c>
      <c r="M325" s="3">
        <f>CRI!G325*Planck!L325</f>
        <v>0.11585468855123147</v>
      </c>
      <c r="N325" s="3">
        <f>CRI!G325*Planck!M325</f>
        <v>4.1837246151996875E-2</v>
      </c>
      <c r="O325" s="3">
        <f>CRI!G325*Planck!N325</f>
        <v>0</v>
      </c>
      <c r="P325" s="3">
        <f>CRI!H325*Planck!L325</f>
        <v>0.17871078584329098</v>
      </c>
      <c r="Q325" s="3">
        <f>CRI!H325*Planck!M325</f>
        <v>6.4535732052279457E-2</v>
      </c>
      <c r="R325" s="3">
        <f>CRI!H325*Planck!N325</f>
        <v>0</v>
      </c>
      <c r="S325" s="3">
        <f>CRI!I325*Planck!L325</f>
        <v>0.28209862852939993</v>
      </c>
      <c r="T325" s="3">
        <f>CRI!I325*Planck!M325</f>
        <v>0.10187097223696936</v>
      </c>
      <c r="U325" s="3">
        <f>CRI!I325*Planck!N325</f>
        <v>0</v>
      </c>
      <c r="V325" s="3">
        <f>CRI!J325*Planck!L325</f>
        <v>0.41778429980561704</v>
      </c>
      <c r="W325" s="3">
        <f>CRI!J325*Planck!M325</f>
        <v>0.15086954881138012</v>
      </c>
      <c r="X325" s="3">
        <f>CRI!J325*Planck!N325</f>
        <v>0</v>
      </c>
    </row>
    <row r="326" spans="1:24" x14ac:dyDescent="0.25">
      <c r="A326" s="3">
        <f>CRI!C326*Planck!L326</f>
        <v>0.25204408903288178</v>
      </c>
      <c r="B326" s="3">
        <f>CRI!C326*Planck!M326</f>
        <v>9.1017732886085154E-2</v>
      </c>
      <c r="C326" s="3">
        <f>CRI!C326*Planck!N326</f>
        <v>0</v>
      </c>
      <c r="D326" s="3">
        <f>CRI!D326*Planck!L326</f>
        <v>0.17819538878902103</v>
      </c>
      <c r="E326" s="3">
        <f>CRI!D326*Planck!M326</f>
        <v>6.4349615817474198E-2</v>
      </c>
      <c r="F326" s="3">
        <f>CRI!D326*Planck!N326</f>
        <v>0</v>
      </c>
      <c r="G326" s="3">
        <f>CRI!E326*Planck!L326</f>
        <v>0.19660310315659102</v>
      </c>
      <c r="H326" s="3">
        <f>CRI!E326*Planck!M326</f>
        <v>7.0996978331626492E-2</v>
      </c>
      <c r="I326" s="3">
        <f>CRI!E326*Planck!N326</f>
        <v>0</v>
      </c>
      <c r="J326" s="3">
        <f>CRI!F326*Planck!L326</f>
        <v>9.3073325012358474E-2</v>
      </c>
      <c r="K326" s="3">
        <f>CRI!F326*Planck!M326</f>
        <v>3.3610480877769994E-2</v>
      </c>
      <c r="L326" s="3">
        <f>CRI!F326*Planck!N326</f>
        <v>0</v>
      </c>
      <c r="M326" s="3">
        <f>CRI!G326*Planck!L326</f>
        <v>0.10886692609695997</v>
      </c>
      <c r="N326" s="3">
        <f>CRI!G326*Planck!M326</f>
        <v>3.9313839247900655E-2</v>
      </c>
      <c r="O326" s="3">
        <f>CRI!G326*Planck!N326</f>
        <v>0</v>
      </c>
      <c r="P326" s="3">
        <f>CRI!H326*Planck!L326</f>
        <v>0.16915491368542154</v>
      </c>
      <c r="Q326" s="3">
        <f>CRI!H326*Planck!M326</f>
        <v>6.108493481939941E-2</v>
      </c>
      <c r="R326" s="3">
        <f>CRI!H326*Planck!N326</f>
        <v>0</v>
      </c>
      <c r="S326" s="3">
        <f>CRI!I326*Planck!L326</f>
        <v>0.26560480168828104</v>
      </c>
      <c r="T326" s="3">
        <f>CRI!I326*Planck!M326</f>
        <v>9.591475438319734E-2</v>
      </c>
      <c r="U326" s="3">
        <f>CRI!I326*Planck!N326</f>
        <v>0</v>
      </c>
      <c r="V326" s="3">
        <f>CRI!J326*Planck!L326</f>
        <v>0.39222591383206884</v>
      </c>
      <c r="W326" s="3">
        <f>CRI!J326*Planck!M326</f>
        <v>0.14163995510924487</v>
      </c>
      <c r="X326" s="3">
        <f>CRI!J326*Planck!N326</f>
        <v>0</v>
      </c>
    </row>
    <row r="327" spans="1:24" x14ac:dyDescent="0.25">
      <c r="A327" s="3">
        <f>CRI!C327*Planck!L327</f>
        <v>0.23686709277272092</v>
      </c>
      <c r="B327" s="3">
        <f>CRI!C327*Planck!M327</f>
        <v>8.553703610434378E-2</v>
      </c>
      <c r="C327" s="3">
        <f>CRI!C327*Planck!N327</f>
        <v>0</v>
      </c>
      <c r="D327" s="3">
        <f>CRI!D327*Planck!L327</f>
        <v>0.16729058172069058</v>
      </c>
      <c r="E327" s="3">
        <f>CRI!D327*Planck!M327</f>
        <v>6.0411686406307598E-2</v>
      </c>
      <c r="F327" s="3">
        <f>CRI!D327*Planck!N327</f>
        <v>0</v>
      </c>
      <c r="G327" s="3">
        <f>CRI!E327*Planck!L327</f>
        <v>0.18724266944884632</v>
      </c>
      <c r="H327" s="3">
        <f>CRI!E327*Planck!M327</f>
        <v>6.7616749922656205E-2</v>
      </c>
      <c r="I327" s="3">
        <f>CRI!E327*Planck!N327</f>
        <v>0</v>
      </c>
      <c r="J327" s="3">
        <f>CRI!F327*Planck!L327</f>
        <v>8.7482230808067551E-2</v>
      </c>
      <c r="K327" s="3">
        <f>CRI!F327*Planck!M327</f>
        <v>3.1591432340913148E-2</v>
      </c>
      <c r="L327" s="3">
        <f>CRI!F327*Planck!N327</f>
        <v>0</v>
      </c>
      <c r="M327" s="3">
        <f>CRI!G327*Planck!L327</f>
        <v>0.10231839860592695</v>
      </c>
      <c r="N327" s="3">
        <f>CRI!G327*Planck!M327</f>
        <v>3.6949043673582628E-2</v>
      </c>
      <c r="O327" s="3">
        <f>CRI!G327*Planck!N327</f>
        <v>0</v>
      </c>
      <c r="P327" s="3">
        <f>CRI!H327*Planck!L327</f>
        <v>0.16012829381827567</v>
      </c>
      <c r="Q327" s="3">
        <f>CRI!H327*Planck!M327</f>
        <v>5.7825253349156808E-2</v>
      </c>
      <c r="R327" s="3">
        <f>CRI!H327*Planck!N327</f>
        <v>0</v>
      </c>
      <c r="S327" s="3">
        <f>CRI!I327*Planck!L327</f>
        <v>0.25016848459149138</v>
      </c>
      <c r="T327" s="3">
        <f>CRI!I327*Planck!M327</f>
        <v>9.0340411781909519E-2</v>
      </c>
      <c r="U327" s="3">
        <f>CRI!I327*Planck!N327</f>
        <v>0</v>
      </c>
      <c r="V327" s="3">
        <f>CRI!J327*Planck!L327</f>
        <v>0.36834623498133701</v>
      </c>
      <c r="W327" s="3">
        <f>CRI!J327*Planck!M327</f>
        <v>0.13301655722489744</v>
      </c>
      <c r="X327" s="3">
        <f>CRI!J327*Planck!N327</f>
        <v>0</v>
      </c>
    </row>
    <row r="328" spans="1:24" x14ac:dyDescent="0.25">
      <c r="A328" s="3">
        <f>CRI!C328*Planck!L328</f>
        <v>0.22266400563516175</v>
      </c>
      <c r="B328" s="3">
        <f>CRI!C328*Planck!M328</f>
        <v>8.0408045292044691E-2</v>
      </c>
      <c r="C328" s="3">
        <f>CRI!C328*Planck!N328</f>
        <v>0</v>
      </c>
      <c r="D328" s="3">
        <f>CRI!D328*Planck!L328</f>
        <v>0.15709541675641375</v>
      </c>
      <c r="E328" s="3">
        <f>CRI!D328*Planck!M328</f>
        <v>5.6730028500518573E-2</v>
      </c>
      <c r="F328" s="3">
        <f>CRI!D328*Planck!N328</f>
        <v>0</v>
      </c>
      <c r="G328" s="3">
        <f>CRI!E328*Planck!L328</f>
        <v>0.17834271608515762</v>
      </c>
      <c r="H328" s="3">
        <f>CRI!E328*Planck!M328</f>
        <v>6.4402816932963264E-2</v>
      </c>
      <c r="I328" s="3">
        <f>CRI!E328*Planck!N328</f>
        <v>0</v>
      </c>
      <c r="J328" s="3">
        <f>CRI!F328*Planck!L328</f>
        <v>8.21530193502788E-2</v>
      </c>
      <c r="K328" s="3">
        <f>CRI!F328*Planck!M328</f>
        <v>2.9666957988796282E-2</v>
      </c>
      <c r="L328" s="3">
        <f>CRI!F328*Planck!N328</f>
        <v>0</v>
      </c>
      <c r="M328" s="3">
        <f>CRI!G328*Planck!L328</f>
        <v>9.6093555108956882E-2</v>
      </c>
      <c r="N328" s="3">
        <f>CRI!G328*Planck!M328</f>
        <v>3.4701140444472652E-2</v>
      </c>
      <c r="O328" s="3">
        <f>CRI!G328*Planck!N328</f>
        <v>0</v>
      </c>
      <c r="P328" s="3">
        <f>CRI!H328*Planck!L328</f>
        <v>0.1515672732659035</v>
      </c>
      <c r="Q328" s="3">
        <f>CRI!H328*Planck!M328</f>
        <v>5.4733714768095194E-2</v>
      </c>
      <c r="R328" s="3">
        <f>CRI!H328*Planck!N328</f>
        <v>0</v>
      </c>
      <c r="S328" s="3">
        <f>CRI!I328*Planck!L328</f>
        <v>0.23569119594758162</v>
      </c>
      <c r="T328" s="3">
        <f>CRI!I328*Planck!M328</f>
        <v>8.5112402000625031E-2</v>
      </c>
      <c r="U328" s="3">
        <f>CRI!I328*Planck!N328</f>
        <v>0</v>
      </c>
      <c r="V328" s="3">
        <f>CRI!J328*Planck!L328</f>
        <v>0.34601371169298234</v>
      </c>
      <c r="W328" s="3">
        <f>CRI!J328*Planck!M328</f>
        <v>0.12495188039985701</v>
      </c>
      <c r="X328" s="3">
        <f>CRI!J328*Planck!N328</f>
        <v>0</v>
      </c>
    </row>
    <row r="329" spans="1:24" x14ac:dyDescent="0.25">
      <c r="A329" s="3">
        <f>CRI!C329*Planck!L329</f>
        <v>0.20932024214426359</v>
      </c>
      <c r="B329" s="3">
        <f>CRI!C329*Planck!M329</f>
        <v>7.5589372814216918E-2</v>
      </c>
      <c r="C329" s="3">
        <f>CRI!C329*Planck!N329</f>
        <v>0</v>
      </c>
      <c r="D329" s="3">
        <f>CRI!D329*Planck!L329</f>
        <v>0.1475269552963239</v>
      </c>
      <c r="E329" s="3">
        <f>CRI!D329*Planck!M329</f>
        <v>5.3274685285117064E-2</v>
      </c>
      <c r="F329" s="3">
        <f>CRI!D329*Planck!N329</f>
        <v>0</v>
      </c>
      <c r="G329" s="3">
        <f>CRI!E329*Planck!L329</f>
        <v>0.16975085670654783</v>
      </c>
      <c r="H329" s="3">
        <f>CRI!E329*Planck!M329</f>
        <v>6.1300143080670527E-2</v>
      </c>
      <c r="I329" s="3">
        <f>CRI!E329*Planck!N329</f>
        <v>0</v>
      </c>
      <c r="J329" s="3">
        <f>CRI!F329*Planck!L329</f>
        <v>7.7151267497281448E-2</v>
      </c>
      <c r="K329" s="3">
        <f>CRI!F329*Planck!M329</f>
        <v>2.7860735599197779E-2</v>
      </c>
      <c r="L329" s="3">
        <f>CRI!F329*Planck!N329</f>
        <v>0</v>
      </c>
      <c r="M329" s="3">
        <f>CRI!G329*Planck!L329</f>
        <v>9.0205551049221927E-2</v>
      </c>
      <c r="N329" s="3">
        <f>CRI!G329*Planck!M329</f>
        <v>3.2574876458781009E-2</v>
      </c>
      <c r="O329" s="3">
        <f>CRI!G329*Planck!N329</f>
        <v>0</v>
      </c>
      <c r="P329" s="3">
        <f>CRI!H329*Planck!L329</f>
        <v>0.14350677800870207</v>
      </c>
      <c r="Q329" s="3">
        <f>CRI!H329*Planck!M329</f>
        <v>5.1822925643238489E-2</v>
      </c>
      <c r="R329" s="3">
        <f>CRI!H329*Planck!N329</f>
        <v>0</v>
      </c>
      <c r="S329" s="3">
        <f>CRI!I329*Planck!L329</f>
        <v>0.22210350250827454</v>
      </c>
      <c r="T329" s="3">
        <f>CRI!I329*Planck!M329</f>
        <v>8.0205642237269018E-2</v>
      </c>
      <c r="U329" s="3">
        <f>CRI!I329*Planck!N329</f>
        <v>0</v>
      </c>
      <c r="V329" s="3">
        <f>CRI!J329*Planck!L329</f>
        <v>0.32500197285886417</v>
      </c>
      <c r="W329" s="3">
        <f>CRI!J329*Planck!M329</f>
        <v>0.11736416430692508</v>
      </c>
      <c r="X329" s="3">
        <f>CRI!J329*Planck!N329</f>
        <v>0</v>
      </c>
    </row>
    <row r="330" spans="1:24" x14ac:dyDescent="0.25">
      <c r="A330" s="3">
        <f>CRI!C330*Planck!L330</f>
        <v>0.19677314271865232</v>
      </c>
      <c r="B330" s="3">
        <f>CRI!C330*Planck!M330</f>
        <v>7.1058382661654637E-2</v>
      </c>
      <c r="C330" s="3">
        <f>CRI!C330*Planck!N330</f>
        <v>0</v>
      </c>
      <c r="D330" s="3">
        <f>CRI!D330*Planck!L330</f>
        <v>0.13853915829026772</v>
      </c>
      <c r="E330" s="3">
        <f>CRI!D330*Planck!M330</f>
        <v>5.0029025238921637E-2</v>
      </c>
      <c r="F330" s="3">
        <f>CRI!D330*Planck!N330</f>
        <v>0</v>
      </c>
      <c r="G330" s="3">
        <f>CRI!E330*Planck!L330</f>
        <v>0.16154412881518349</v>
      </c>
      <c r="H330" s="3">
        <f>CRI!E330*Planck!M330</f>
        <v>5.8336541072100415E-2</v>
      </c>
      <c r="I330" s="3">
        <f>CRI!E330*Planck!N330</f>
        <v>0</v>
      </c>
      <c r="J330" s="3">
        <f>CRI!F330*Planck!L330</f>
        <v>7.2368034584836538E-2</v>
      </c>
      <c r="K330" s="3">
        <f>CRI!F330*Planck!M330</f>
        <v>2.6133421578542093E-2</v>
      </c>
      <c r="L330" s="3">
        <f>CRI!F330*Planck!N330</f>
        <v>0</v>
      </c>
      <c r="M330" s="3">
        <f>CRI!G330*Planck!L330</f>
        <v>8.4676967153518412E-2</v>
      </c>
      <c r="N330" s="3">
        <f>CRI!G330*Planck!M330</f>
        <v>3.0578402374892361E-2</v>
      </c>
      <c r="O330" s="3">
        <f>CRI!G330*Planck!N330</f>
        <v>0</v>
      </c>
      <c r="P330" s="3">
        <f>CRI!H330*Planck!L330</f>
        <v>0.13586514880120923</v>
      </c>
      <c r="Q330" s="3">
        <f>CRI!H330*Planck!M330</f>
        <v>4.9063391479714509E-2</v>
      </c>
      <c r="R330" s="3">
        <f>CRI!H330*Planck!N330</f>
        <v>0</v>
      </c>
      <c r="S330" s="3">
        <f>CRI!I330*Planck!L330</f>
        <v>0.20929429826265628</v>
      </c>
      <c r="T330" s="3">
        <f>CRI!I330*Planck!M330</f>
        <v>7.5580001057941965E-2</v>
      </c>
      <c r="U330" s="3">
        <f>CRI!I330*Planck!N330</f>
        <v>0</v>
      </c>
      <c r="V330" s="3">
        <f>CRI!J330*Planck!L330</f>
        <v>0.30530397229837491</v>
      </c>
      <c r="W330" s="3">
        <f>CRI!J330*Planck!M330</f>
        <v>0.11025085126947406</v>
      </c>
      <c r="X330" s="3">
        <f>CRI!J330*Planck!N330</f>
        <v>0</v>
      </c>
    </row>
    <row r="331" spans="1:24" x14ac:dyDescent="0.25">
      <c r="A331" s="3">
        <f>CRI!C331*Planck!L331</f>
        <v>0.18495821174723451</v>
      </c>
      <c r="B331" s="3">
        <f>CRI!C331*Planck!M331</f>
        <v>6.6791788884088682E-2</v>
      </c>
      <c r="C331" s="3">
        <f>CRI!C331*Planck!N331</f>
        <v>0</v>
      </c>
      <c r="D331" s="3">
        <f>CRI!D331*Planck!L331</f>
        <v>0.13008488286319081</v>
      </c>
      <c r="E331" s="3">
        <f>CRI!D331*Planck!M331</f>
        <v>4.6976027455777766E-2</v>
      </c>
      <c r="F331" s="3">
        <f>CRI!D331*Planck!N331</f>
        <v>0</v>
      </c>
      <c r="G331" s="3">
        <f>CRI!E331*Planck!L331</f>
        <v>0.15369317552260497</v>
      </c>
      <c r="H331" s="3">
        <f>CRI!E331*Planck!M331</f>
        <v>5.5501413186562695E-2</v>
      </c>
      <c r="I331" s="3">
        <f>CRI!E331*Planck!N331</f>
        <v>0</v>
      </c>
      <c r="J331" s="3">
        <f>CRI!F331*Planck!L331</f>
        <v>6.7913720268551192E-2</v>
      </c>
      <c r="K331" s="3">
        <f>CRI!F331*Planck!M331</f>
        <v>2.4524884965416782E-2</v>
      </c>
      <c r="L331" s="3">
        <f>CRI!F331*Planck!N331</f>
        <v>0</v>
      </c>
      <c r="M331" s="3">
        <f>CRI!G331*Planck!L331</f>
        <v>7.9438714489109774E-2</v>
      </c>
      <c r="N331" s="3">
        <f>CRI!G331*Planck!M331</f>
        <v>2.8686770904938475E-2</v>
      </c>
      <c r="O331" s="3">
        <f>CRI!G331*Planck!N331</f>
        <v>0</v>
      </c>
      <c r="P331" s="3">
        <f>CRI!H331*Planck!L331</f>
        <v>0.12860936457197744</v>
      </c>
      <c r="Q331" s="3">
        <f>CRI!H331*Planck!M331</f>
        <v>4.6443190847603712E-2</v>
      </c>
      <c r="R331" s="3">
        <f>CRI!H331*Planck!N331</f>
        <v>0</v>
      </c>
      <c r="S331" s="3">
        <f>CRI!I331*Planck!L331</f>
        <v>0.19724090454976756</v>
      </c>
      <c r="T331" s="3">
        <f>CRI!I331*Planck!M331</f>
        <v>7.122729362240246E-2</v>
      </c>
      <c r="U331" s="3">
        <f>CRI!I331*Planck!N331</f>
        <v>0</v>
      </c>
      <c r="V331" s="3">
        <f>CRI!J331*Planck!L331</f>
        <v>0.28676897384095806</v>
      </c>
      <c r="W331" s="3">
        <f>CRI!J331*Planck!M331</f>
        <v>0.10355751484809868</v>
      </c>
      <c r="X331" s="3">
        <f>CRI!J331*Planck!N331</f>
        <v>0</v>
      </c>
    </row>
    <row r="332" spans="1:24" x14ac:dyDescent="0.25">
      <c r="A332" s="3">
        <f>CRI!C332*Planck!L332</f>
        <v>0.17380911086593645</v>
      </c>
      <c r="B332" s="3">
        <f>CRI!C332*Planck!M332</f>
        <v>6.2765653524102558E-2</v>
      </c>
      <c r="C332" s="3">
        <f>CRI!C332*Planck!N332</f>
        <v>0</v>
      </c>
      <c r="D332" s="3">
        <f>CRI!D332*Planck!L332</f>
        <v>0.12211588392736052</v>
      </c>
      <c r="E332" s="3">
        <f>CRI!D332*Planck!M332</f>
        <v>4.4098282432882392E-2</v>
      </c>
      <c r="F332" s="3">
        <f>CRI!D332*Planck!N332</f>
        <v>0</v>
      </c>
      <c r="G332" s="3">
        <f>CRI!E332*Planck!L332</f>
        <v>0.1460895543916276</v>
      </c>
      <c r="H332" s="3">
        <f>CRI!E332*Planck!M332</f>
        <v>5.2755613953448265E-2</v>
      </c>
      <c r="I332" s="3">
        <f>CRI!E332*Planck!N332</f>
        <v>0</v>
      </c>
      <c r="J332" s="3">
        <f>CRI!F332*Planck!L332</f>
        <v>6.368006217070947E-2</v>
      </c>
      <c r="K332" s="3">
        <f>CRI!F332*Planck!M332</f>
        <v>2.2996036851503091E-2</v>
      </c>
      <c r="L332" s="3">
        <f>CRI!F332*Planck!N332</f>
        <v>0</v>
      </c>
      <c r="M332" s="3">
        <f>CRI!G332*Planck!L332</f>
        <v>7.4543131599830503E-2</v>
      </c>
      <c r="N332" s="3">
        <f>CRI!G332*Planck!M332</f>
        <v>2.6918890196759498E-2</v>
      </c>
      <c r="O332" s="3">
        <f>CRI!G332*Planck!N332</f>
        <v>0</v>
      </c>
      <c r="P332" s="3">
        <f>CRI!H332*Planck!L332</f>
        <v>0.12174129532635634</v>
      </c>
      <c r="Q332" s="3">
        <f>CRI!H332*Planck!M332</f>
        <v>4.3963011627873555E-2</v>
      </c>
      <c r="R332" s="3">
        <f>CRI!H332*Planck!N332</f>
        <v>0</v>
      </c>
      <c r="S332" s="3">
        <f>CRI!I332*Planck!L332</f>
        <v>0.18579594609806999</v>
      </c>
      <c r="T332" s="3">
        <f>CRI!I332*Planck!M332</f>
        <v>6.7094319284385487E-2</v>
      </c>
      <c r="U332" s="3">
        <f>CRI!I332*Planck!N332</f>
        <v>0</v>
      </c>
      <c r="V332" s="3">
        <f>CRI!J332*Planck!L332</f>
        <v>0.26932920412200062</v>
      </c>
      <c r="W332" s="3">
        <f>CRI!J332*Planck!M332</f>
        <v>9.7259708801357175E-2</v>
      </c>
      <c r="X332" s="3">
        <f>CRI!J332*Planck!N332</f>
        <v>0</v>
      </c>
    </row>
    <row r="333" spans="1:24" x14ac:dyDescent="0.25">
      <c r="A333" s="3">
        <f>CRI!C333*Planck!L333</f>
        <v>0.15968791689390774</v>
      </c>
      <c r="B333" s="3">
        <f>CRI!C333*Planck!M333</f>
        <v>5.7666224107950706E-2</v>
      </c>
      <c r="C333" s="3">
        <f>CRI!C333*Planck!N333</f>
        <v>0</v>
      </c>
      <c r="D333" s="3">
        <f>CRI!D333*Planck!L333</f>
        <v>0.11207738760024803</v>
      </c>
      <c r="E333" s="3">
        <f>CRI!D333*Planck!M333</f>
        <v>4.0473192189509559E-2</v>
      </c>
      <c r="F333" s="3">
        <f>CRI!D333*Planck!N333</f>
        <v>0</v>
      </c>
      <c r="G333" s="3">
        <f>CRI!E333*Planck!L333</f>
        <v>0.13574504956125807</v>
      </c>
      <c r="H333" s="3">
        <f>CRI!E333*Planck!M333</f>
        <v>4.9020017305035218E-2</v>
      </c>
      <c r="I333" s="3">
        <f>CRI!E333*Planck!N333</f>
        <v>0</v>
      </c>
      <c r="J333" s="3">
        <f>CRI!F333*Planck!L333</f>
        <v>5.8377939459061057E-2</v>
      </c>
      <c r="K333" s="3">
        <f>CRI!F333*Planck!M333</f>
        <v>2.1081340437568364E-2</v>
      </c>
      <c r="L333" s="3">
        <f>CRI!F333*Planck!N333</f>
        <v>0</v>
      </c>
      <c r="M333" s="3">
        <f>CRI!G333*Planck!L333</f>
        <v>6.8388534852453373E-2</v>
      </c>
      <c r="N333" s="3">
        <f>CRI!G333*Planck!M333</f>
        <v>2.4696349316373548E-2</v>
      </c>
      <c r="O333" s="3">
        <f>CRI!G333*Planck!N333</f>
        <v>0</v>
      </c>
      <c r="P333" s="3">
        <f>CRI!H333*Planck!L333</f>
        <v>0.1126621990149823</v>
      </c>
      <c r="Q333" s="3">
        <f>CRI!H333*Planck!M333</f>
        <v>4.0684378275212964E-2</v>
      </c>
      <c r="R333" s="3">
        <f>CRI!H333*Planck!N333</f>
        <v>0</v>
      </c>
      <c r="S333" s="3">
        <f>CRI!I333*Planck!L333</f>
        <v>0.17110893981695327</v>
      </c>
      <c r="T333" s="3">
        <f>CRI!I333*Planck!M333</f>
        <v>6.1790564134628786E-2</v>
      </c>
      <c r="U333" s="3">
        <f>CRI!I333*Planck!N333</f>
        <v>0</v>
      </c>
      <c r="V333" s="3">
        <f>CRI!J333*Planck!L333</f>
        <v>0.2474096291040466</v>
      </c>
      <c r="W333" s="3">
        <f>CRI!J333*Planck!M333</f>
        <v>8.9344136963460025E-2</v>
      </c>
      <c r="X333" s="3">
        <f>CRI!J333*Planck!N333</f>
        <v>0</v>
      </c>
    </row>
    <row r="334" spans="1:24" x14ac:dyDescent="0.25">
      <c r="A334" s="3">
        <f>CRI!C334*Planck!L334</f>
        <v>0.14661967728508551</v>
      </c>
      <c r="B334" s="3">
        <f>CRI!C334*Planck!M334</f>
        <v>5.2947043280797426E-2</v>
      </c>
      <c r="C334" s="3">
        <f>CRI!C334*Planck!N334</f>
        <v>0</v>
      </c>
      <c r="D334" s="3">
        <f>CRI!D334*Planck!L334</f>
        <v>0.10279794772614953</v>
      </c>
      <c r="E334" s="3">
        <f>CRI!D334*Planck!M334</f>
        <v>3.7122216391532396E-2</v>
      </c>
      <c r="F334" s="3">
        <f>CRI!D334*Planck!N334</f>
        <v>0</v>
      </c>
      <c r="G334" s="3">
        <f>CRI!E334*Planck!L334</f>
        <v>0.12600325840757456</v>
      </c>
      <c r="H334" s="3">
        <f>CRI!E334*Planck!M334</f>
        <v>4.5502077892692193E-2</v>
      </c>
      <c r="I334" s="3">
        <f>CRI!E334*Planck!N334</f>
        <v>0</v>
      </c>
      <c r="J334" s="3">
        <f>CRI!F334*Planck!L334</f>
        <v>5.3451144195445693E-2</v>
      </c>
      <c r="K334" s="3">
        <f>CRI!F334*Planck!M334</f>
        <v>1.9302184382943594E-2</v>
      </c>
      <c r="L334" s="3">
        <f>CRI!F334*Planck!N334</f>
        <v>0</v>
      </c>
      <c r="M334" s="3">
        <f>CRI!G334*Planck!L334</f>
        <v>6.2701696616748459E-2</v>
      </c>
      <c r="N334" s="3">
        <f>CRI!G334*Planck!M334</f>
        <v>2.2642727811297093E-2</v>
      </c>
      <c r="O334" s="3">
        <f>CRI!G334*Planck!N334</f>
        <v>0</v>
      </c>
      <c r="P334" s="3">
        <f>CRI!H334*Planck!L334</f>
        <v>0.10421868103317557</v>
      </c>
      <c r="Q334" s="3">
        <f>CRI!H334*Planck!M334</f>
        <v>3.7635269136501358E-2</v>
      </c>
      <c r="R334" s="3">
        <f>CRI!H334*Planck!N334</f>
        <v>0</v>
      </c>
      <c r="S334" s="3">
        <f>CRI!I334*Planck!L334</f>
        <v>0.15748039412101777</v>
      </c>
      <c r="T334" s="3">
        <f>CRI!I334*Planck!M334</f>
        <v>5.6869046486782426E-2</v>
      </c>
      <c r="U334" s="3">
        <f>CRI!I334*Planck!N334</f>
        <v>0</v>
      </c>
      <c r="V334" s="3">
        <f>CRI!J334*Planck!L334</f>
        <v>0.22725418542162909</v>
      </c>
      <c r="W334" s="3">
        <f>CRI!J334*Planck!M334</f>
        <v>8.2065636850813931E-2</v>
      </c>
      <c r="X334" s="3">
        <f>CRI!J334*Planck!N334</f>
        <v>0</v>
      </c>
    </row>
    <row r="335" spans="1:24" x14ac:dyDescent="0.25">
      <c r="A335" s="3">
        <f>CRI!C335*Planck!L335</f>
        <v>0.13453847997276244</v>
      </c>
      <c r="B335" s="3">
        <f>CRI!C335*Planck!M335</f>
        <v>4.8584309634400219E-2</v>
      </c>
      <c r="C335" s="3">
        <f>CRI!C335*Planck!N335</f>
        <v>0</v>
      </c>
      <c r="D335" s="3">
        <f>CRI!D335*Planck!L335</f>
        <v>9.4229060230600306E-2</v>
      </c>
      <c r="E335" s="3">
        <f>CRI!D335*Planck!M335</f>
        <v>3.4027839765462406E-2</v>
      </c>
      <c r="F335" s="3">
        <f>CRI!D335*Planck!N335</f>
        <v>0</v>
      </c>
      <c r="G335" s="3">
        <f>CRI!E335*Planck!L335</f>
        <v>0.11684519300260364</v>
      </c>
      <c r="H335" s="3">
        <f>CRI!E335*Planck!M335</f>
        <v>4.2194939598537429E-2</v>
      </c>
      <c r="I335" s="3">
        <f>CRI!E335*Planck!N335</f>
        <v>0</v>
      </c>
      <c r="J335" s="3">
        <f>CRI!F335*Planck!L335</f>
        <v>4.8909920937149326E-2</v>
      </c>
      <c r="K335" s="3">
        <f>CRI!F335*Planck!M335</f>
        <v>1.7662268397008605E-2</v>
      </c>
      <c r="L335" s="3">
        <f>CRI!F335*Planck!N335</f>
        <v>0</v>
      </c>
      <c r="M335" s="3">
        <f>CRI!G335*Planck!L335</f>
        <v>5.7452506299173631E-2</v>
      </c>
      <c r="N335" s="3">
        <f>CRI!G335*Planck!M335</f>
        <v>2.0747152456876892E-2</v>
      </c>
      <c r="O335" s="3">
        <f>CRI!G335*Planck!N335</f>
        <v>0</v>
      </c>
      <c r="P335" s="3">
        <f>CRI!H335*Planck!L335</f>
        <v>9.6371946050226739E-2</v>
      </c>
      <c r="Q335" s="3">
        <f>CRI!H335*Planck!M335</f>
        <v>3.4801675088954785E-2</v>
      </c>
      <c r="R335" s="3">
        <f>CRI!H335*Planck!N335</f>
        <v>0</v>
      </c>
      <c r="S335" s="3">
        <f>CRI!I335*Planck!L335</f>
        <v>0.14481854032367306</v>
      </c>
      <c r="T335" s="3">
        <f>CRI!I335*Planck!M335</f>
        <v>5.2296627740343417E-2</v>
      </c>
      <c r="U335" s="3">
        <f>CRI!I335*Planck!N335</f>
        <v>0</v>
      </c>
      <c r="V335" s="3">
        <f>CRI!J335*Planck!L335</f>
        <v>0.20864178824876312</v>
      </c>
      <c r="W335" s="3">
        <f>CRI!J335*Planck!M335</f>
        <v>7.5344371699494969E-2</v>
      </c>
      <c r="X335" s="3">
        <f>CRI!J335*Planck!N335</f>
        <v>0</v>
      </c>
    </row>
    <row r="336" spans="1:24" x14ac:dyDescent="0.25">
      <c r="A336" s="3">
        <f>CRI!C336*Planck!L336</f>
        <v>0.12338053437434392</v>
      </c>
      <c r="B336" s="3">
        <f>CRI!C336*Planck!M336</f>
        <v>4.4554969894480649E-2</v>
      </c>
      <c r="C336" s="3">
        <f>CRI!C336*Planck!N336</f>
        <v>0</v>
      </c>
      <c r="D336" s="3">
        <f>CRI!D336*Planck!L336</f>
        <v>8.6323902277402415E-2</v>
      </c>
      <c r="E336" s="3">
        <f>CRI!D336*Planck!M336</f>
        <v>3.1173141587102209E-2</v>
      </c>
      <c r="F336" s="3">
        <f>CRI!D336*Planck!N336</f>
        <v>0</v>
      </c>
      <c r="G336" s="3">
        <f>CRI!E336*Planck!L336</f>
        <v>0.10824996109693943</v>
      </c>
      <c r="H336" s="3">
        <f>CRI!E336*Planck!M336</f>
        <v>3.9091042863531003E-2</v>
      </c>
      <c r="I336" s="3">
        <f>CRI!E336*Planck!N336</f>
        <v>0</v>
      </c>
      <c r="J336" s="3">
        <f>CRI!F336*Planck!L336</f>
        <v>4.4701553331840609E-2</v>
      </c>
      <c r="K336" s="3">
        <f>CRI!F336*Planck!M336</f>
        <v>1.6142549333542474E-2</v>
      </c>
      <c r="L336" s="3">
        <f>CRI!F336*Planck!N336</f>
        <v>0</v>
      </c>
      <c r="M336" s="3">
        <f>CRI!G336*Planck!L336</f>
        <v>5.2611923220729266E-2</v>
      </c>
      <c r="N336" s="3">
        <f>CRI!G336*Planck!M336</f>
        <v>1.8999128728670534E-2</v>
      </c>
      <c r="O336" s="3">
        <f>CRI!G336*Planck!N336</f>
        <v>0</v>
      </c>
      <c r="P336" s="3">
        <f>CRI!H336*Planck!L336</f>
        <v>8.9031478548095844E-2</v>
      </c>
      <c r="Q336" s="3">
        <f>CRI!H336*Planck!M336</f>
        <v>3.2150896950535301E-2</v>
      </c>
      <c r="R336" s="3">
        <f>CRI!H336*Planck!N336</f>
        <v>0</v>
      </c>
      <c r="S336" s="3">
        <f>CRI!I336*Planck!L336</f>
        <v>0.13312249997576048</v>
      </c>
      <c r="T336" s="3">
        <f>CRI!I336*Planck!M336</f>
        <v>4.8072972035460508E-2</v>
      </c>
      <c r="U336" s="3">
        <f>CRI!I336*Planck!N336</f>
        <v>0</v>
      </c>
      <c r="V336" s="3">
        <f>CRI!J336*Planck!L336</f>
        <v>0.1914681141226641</v>
      </c>
      <c r="W336" s="3">
        <f>CRI!J336*Planck!M336</f>
        <v>6.9142641533754073E-2</v>
      </c>
      <c r="X336" s="3">
        <f>CRI!J336*Planck!N336</f>
        <v>0</v>
      </c>
    </row>
    <row r="337" spans="1:24" x14ac:dyDescent="0.25">
      <c r="A337" s="3">
        <f>CRI!C337*Planck!L337</f>
        <v>0.11308406869662803</v>
      </c>
      <c r="B337" s="3">
        <f>CRI!C337*Planck!M337</f>
        <v>4.0836723184059599E-2</v>
      </c>
      <c r="C337" s="3">
        <f>CRI!C337*Planck!N337</f>
        <v>0</v>
      </c>
      <c r="D337" s="3">
        <f>CRI!D337*Planck!L337</f>
        <v>7.9037252314847553E-2</v>
      </c>
      <c r="E337" s="3">
        <f>CRI!D337*Planck!M337</f>
        <v>2.8541795773805095E-2</v>
      </c>
      <c r="F337" s="3">
        <f>CRI!D337*Planck!N337</f>
        <v>0</v>
      </c>
      <c r="G337" s="3">
        <f>CRI!E337*Planck!L337</f>
        <v>0.10019491678066828</v>
      </c>
      <c r="H337" s="3">
        <f>CRI!E337*Planck!M337</f>
        <v>3.6182214950177531E-2</v>
      </c>
      <c r="I337" s="3">
        <f>CRI!E337*Planck!N337</f>
        <v>0</v>
      </c>
      <c r="J337" s="3">
        <f>CRI!F337*Planck!L337</f>
        <v>4.0856179658136579E-2</v>
      </c>
      <c r="K337" s="3">
        <f>CRI!F337*Planck!M337</f>
        <v>1.4753912892305402E-2</v>
      </c>
      <c r="L337" s="3">
        <f>CRI!F337*Planck!N337</f>
        <v>0</v>
      </c>
      <c r="M337" s="3">
        <f>CRI!G337*Planck!L337</f>
        <v>4.8151926025660971E-2</v>
      </c>
      <c r="N337" s="3">
        <f>CRI!G337*Planck!M337</f>
        <v>1.7388540194502797E-2</v>
      </c>
      <c r="O337" s="3">
        <f>CRI!G337*Planck!N337</f>
        <v>0</v>
      </c>
      <c r="P337" s="3">
        <f>CRI!H337*Planck!L337</f>
        <v>8.2198742407441447E-2</v>
      </c>
      <c r="Q337" s="3">
        <f>CRI!H337*Planck!M337</f>
        <v>2.9683467604757298E-2</v>
      </c>
      <c r="R337" s="3">
        <f>CRI!H337*Planck!N337</f>
        <v>0</v>
      </c>
      <c r="S337" s="3">
        <f>CRI!I337*Planck!L337</f>
        <v>0.12232534742882559</v>
      </c>
      <c r="T337" s="3">
        <f>CRI!I337*Planck!M337</f>
        <v>4.4173917766842957E-2</v>
      </c>
      <c r="U337" s="3">
        <f>CRI!I337*Planck!N337</f>
        <v>0</v>
      </c>
      <c r="V337" s="3">
        <f>CRI!J337*Planck!L337</f>
        <v>0.17558429591175362</v>
      </c>
      <c r="W337" s="3">
        <f>CRI!J337*Planck!M337</f>
        <v>6.3406697072883933E-2</v>
      </c>
      <c r="X337" s="3">
        <f>CRI!J337*Planck!N337</f>
        <v>0</v>
      </c>
    </row>
    <row r="338" spans="1:24" x14ac:dyDescent="0.25">
      <c r="A338" s="3">
        <f>CRI!C338*Planck!L338</f>
        <v>0.10358035072277876</v>
      </c>
      <c r="B338" s="3">
        <f>CRI!C338*Planck!M338</f>
        <v>3.7404756251454924E-2</v>
      </c>
      <c r="C338" s="3">
        <f>CRI!C338*Planck!N338</f>
        <v>0</v>
      </c>
      <c r="D338" s="3">
        <f>CRI!D338*Planck!L338</f>
        <v>7.2319213058380349E-2</v>
      </c>
      <c r="E338" s="3">
        <f>CRI!D338*Planck!M338</f>
        <v>2.6115788543578156E-2</v>
      </c>
      <c r="F338" s="3">
        <f>CRI!D338*Planck!N338</f>
        <v>0</v>
      </c>
      <c r="G338" s="3">
        <f>CRI!E338*Planck!L338</f>
        <v>9.2625593079698976E-2</v>
      </c>
      <c r="H338" s="3">
        <f>CRI!E338*Planck!M338</f>
        <v>3.3448793208523751E-2</v>
      </c>
      <c r="I338" s="3">
        <f>CRI!E338*Planck!N338</f>
        <v>0</v>
      </c>
      <c r="J338" s="3">
        <f>CRI!F338*Planck!L338</f>
        <v>3.7317426442686416E-2</v>
      </c>
      <c r="K338" s="3">
        <f>CRI!F338*Planck!M338</f>
        <v>1.3476004186895625E-2</v>
      </c>
      <c r="L338" s="3">
        <f>CRI!F338*Planck!N338</f>
        <v>0</v>
      </c>
      <c r="M338" s="3">
        <f>CRI!G338*Planck!L338</f>
        <v>4.4019422480424245E-2</v>
      </c>
      <c r="N338" s="3">
        <f>CRI!G338*Planck!M338</f>
        <v>1.5896217349339291E-2</v>
      </c>
      <c r="O338" s="3">
        <f>CRI!G338*Planck!N338</f>
        <v>0</v>
      </c>
      <c r="P338" s="3">
        <f>CRI!H338*Planck!L338</f>
        <v>7.5837204334003538E-2</v>
      </c>
      <c r="Q338" s="3">
        <f>CRI!H338*Planck!M338</f>
        <v>2.7386199439478821E-2</v>
      </c>
      <c r="R338" s="3">
        <f>CRI!H338*Planck!N338</f>
        <v>0</v>
      </c>
      <c r="S338" s="3">
        <f>CRI!I338*Planck!L338</f>
        <v>0.11233079737670223</v>
      </c>
      <c r="T338" s="3">
        <f>CRI!I338*Planck!M338</f>
        <v>4.0564702340625557E-2</v>
      </c>
      <c r="U338" s="3">
        <f>CRI!I338*Planck!N338</f>
        <v>0</v>
      </c>
      <c r="V338" s="3">
        <f>CRI!J338*Planck!L338</f>
        <v>0.1608924364408425</v>
      </c>
      <c r="W338" s="3">
        <f>CRI!J338*Planck!M338</f>
        <v>5.8101197049228996E-2</v>
      </c>
      <c r="X338" s="3">
        <f>CRI!J338*Planck!N338</f>
        <v>0</v>
      </c>
    </row>
    <row r="339" spans="1:24" x14ac:dyDescent="0.25">
      <c r="A339" s="3">
        <f>CRI!C339*Planck!L339</f>
        <v>9.4832412632410365E-2</v>
      </c>
      <c r="B339" s="3">
        <f>CRI!C339*Planck!M339</f>
        <v>3.4245718600703197E-2</v>
      </c>
      <c r="C339" s="3">
        <f>CRI!C339*Planck!N339</f>
        <v>0</v>
      </c>
      <c r="D339" s="3">
        <f>CRI!D339*Planck!L339</f>
        <v>6.610766465997242E-2</v>
      </c>
      <c r="E339" s="3">
        <f>CRI!D339*Planck!M339</f>
        <v>2.3872686758170111E-2</v>
      </c>
      <c r="F339" s="3">
        <f>CRI!D339*Planck!N339</f>
        <v>0</v>
      </c>
      <c r="G339" s="3">
        <f>CRI!E339*Planck!L339</f>
        <v>8.5563079066836412E-2</v>
      </c>
      <c r="H339" s="3">
        <f>CRI!E339*Planck!M339</f>
        <v>3.089839272243897E-2</v>
      </c>
      <c r="I339" s="3">
        <f>CRI!E339*Planck!N339</f>
        <v>0</v>
      </c>
      <c r="J339" s="3">
        <f>CRI!F339*Planck!L339</f>
        <v>3.4062254333273922E-2</v>
      </c>
      <c r="K339" s="3">
        <f>CRI!F339*Planck!M339</f>
        <v>1.2300503007599514E-2</v>
      </c>
      <c r="L339" s="3">
        <f>CRI!F339*Planck!N339</f>
        <v>0</v>
      </c>
      <c r="M339" s="3">
        <f>CRI!G339*Planck!L339</f>
        <v>4.0173902838047948E-2</v>
      </c>
      <c r="N339" s="3">
        <f>CRI!G339*Planck!M339</f>
        <v>1.4507531059202296E-2</v>
      </c>
      <c r="O339" s="3">
        <f>CRI!G339*Planck!N339</f>
        <v>0</v>
      </c>
      <c r="P339" s="3">
        <f>CRI!H339*Planck!L339</f>
        <v>6.9917258894614892E-2</v>
      </c>
      <c r="Q339" s="3">
        <f>CRI!H339*Planck!M339</f>
        <v>2.5248400910335846E-2</v>
      </c>
      <c r="R339" s="3">
        <f>CRI!H339*Planck!N339</f>
        <v>0</v>
      </c>
      <c r="S339" s="3">
        <f>CRI!I339*Planck!L339</f>
        <v>0.10312388243722045</v>
      </c>
      <c r="T339" s="3">
        <f>CRI!I339*Planck!M339</f>
        <v>3.7239919990710968E-2</v>
      </c>
      <c r="U339" s="3">
        <f>CRI!I339*Planck!N339</f>
        <v>0</v>
      </c>
      <c r="V339" s="3">
        <f>CRI!J339*Planck!L339</f>
        <v>0.14735184545010185</v>
      </c>
      <c r="W339" s="3">
        <f>CRI!J339*Planck!M339</f>
        <v>5.3211446324143118E-2</v>
      </c>
      <c r="X339" s="3">
        <f>CRI!J339*Planck!N339</f>
        <v>0</v>
      </c>
    </row>
    <row r="340" spans="1:24" x14ac:dyDescent="0.25">
      <c r="A340" s="3">
        <f>CRI!C340*Planck!L340</f>
        <v>8.6755829923981592E-2</v>
      </c>
      <c r="B340" s="3">
        <f>CRI!C340*Planck!M340</f>
        <v>3.1329120037724631E-2</v>
      </c>
      <c r="C340" s="3">
        <f>CRI!C340*Planck!N340</f>
        <v>0</v>
      </c>
      <c r="D340" s="3">
        <f>CRI!D340*Planck!L340</f>
        <v>6.0414248753161322E-2</v>
      </c>
      <c r="E340" s="3">
        <f>CRI!D340*Planck!M340</f>
        <v>2.1816692351801798E-2</v>
      </c>
      <c r="F340" s="3">
        <f>CRI!D340*Planck!N340</f>
        <v>0</v>
      </c>
      <c r="G340" s="3">
        <f>CRI!E340*Planck!L340</f>
        <v>7.8950227016928054E-2</v>
      </c>
      <c r="H340" s="3">
        <f>CRI!E340*Planck!M340</f>
        <v>2.8510373785672533E-2</v>
      </c>
      <c r="I340" s="3">
        <f>CRI!E340*Planck!N340</f>
        <v>0</v>
      </c>
      <c r="J340" s="3">
        <f>CRI!F340*Planck!L340</f>
        <v>3.1073378637148655E-2</v>
      </c>
      <c r="K340" s="3">
        <f>CRI!F340*Planck!M340</f>
        <v>1.1221166464016467E-2</v>
      </c>
      <c r="L340" s="3">
        <f>CRI!F340*Planck!N340</f>
        <v>0</v>
      </c>
      <c r="M340" s="3">
        <f>CRI!G340*Planck!L340</f>
        <v>3.6662115802103448E-2</v>
      </c>
      <c r="N340" s="3">
        <f>CRI!G340*Planck!M340</f>
        <v>1.3239361871213672E-2</v>
      </c>
      <c r="O340" s="3">
        <f>CRI!G340*Planck!N340</f>
        <v>0</v>
      </c>
      <c r="P340" s="3">
        <f>CRI!H340*Planck!L340</f>
        <v>6.4419510388045595E-2</v>
      </c>
      <c r="Q340" s="3">
        <f>CRI!H340*Planck!M340</f>
        <v>2.3263065726959797E-2</v>
      </c>
      <c r="R340" s="3">
        <f>CRI!H340*Planck!N340</f>
        <v>0</v>
      </c>
      <c r="S340" s="3">
        <f>CRI!I340*Planck!L340</f>
        <v>9.4598691078801492E-2</v>
      </c>
      <c r="T340" s="3">
        <f>CRI!I340*Planck!M340</f>
        <v>3.4161320925824711E-2</v>
      </c>
      <c r="U340" s="3">
        <f>CRI!I340*Planck!N340</f>
        <v>0</v>
      </c>
      <c r="V340" s="3">
        <f>CRI!J340*Planck!L340</f>
        <v>0.13485622779035919</v>
      </c>
      <c r="W340" s="3">
        <f>CRI!J340*Planck!M340</f>
        <v>4.8699055175668582E-2</v>
      </c>
      <c r="X340" s="3">
        <f>CRI!J340*Planck!N340</f>
        <v>0</v>
      </c>
    </row>
    <row r="341" spans="1:24" x14ac:dyDescent="0.25">
      <c r="A341" s="3">
        <f>CRI!C341*Planck!L341</f>
        <v>7.9332122381400902E-2</v>
      </c>
      <c r="B341" s="3">
        <f>CRI!C341*Planck!M341</f>
        <v>2.864828426814521E-2</v>
      </c>
      <c r="C341" s="3">
        <f>CRI!C341*Planck!N341</f>
        <v>0</v>
      </c>
      <c r="D341" s="3">
        <f>CRI!D341*Planck!L341</f>
        <v>5.5186823060339202E-2</v>
      </c>
      <c r="E341" s="3">
        <f>CRI!D341*Planck!M341</f>
        <v>1.9928973881317584E-2</v>
      </c>
      <c r="F341" s="3">
        <f>CRI!D341*Planck!N341</f>
        <v>0</v>
      </c>
      <c r="G341" s="3">
        <f>CRI!E341*Planck!L341</f>
        <v>7.2793479970055558E-2</v>
      </c>
      <c r="H341" s="3">
        <f>CRI!E341*Planck!M341</f>
        <v>2.6287060580880182E-2</v>
      </c>
      <c r="I341" s="3">
        <f>CRI!E341*Planck!N341</f>
        <v>0</v>
      </c>
      <c r="J341" s="3">
        <f>CRI!F341*Planck!L341</f>
        <v>2.8334117115829813E-2</v>
      </c>
      <c r="K341" s="3">
        <f>CRI!F341*Planck!M341</f>
        <v>1.0231969311481784E-2</v>
      </c>
      <c r="L341" s="3">
        <f>CRI!F341*Planck!N341</f>
        <v>0</v>
      </c>
      <c r="M341" s="3">
        <f>CRI!G341*Planck!L341</f>
        <v>3.3425403785080486E-2</v>
      </c>
      <c r="N341" s="3">
        <f>CRI!G341*Planck!M341</f>
        <v>1.2070526297138668E-2</v>
      </c>
      <c r="O341" s="3">
        <f>CRI!G341*Planck!N341</f>
        <v>0</v>
      </c>
      <c r="P341" s="3">
        <f>CRI!H341*Planck!L341</f>
        <v>5.9324557711268676E-2</v>
      </c>
      <c r="Q341" s="3">
        <f>CRI!H341*Planck!M341</f>
        <v>2.1423185745914983E-2</v>
      </c>
      <c r="R341" s="3">
        <f>CRI!H341*Planck!N341</f>
        <v>0</v>
      </c>
      <c r="S341" s="3">
        <f>CRI!I341*Planck!L341</f>
        <v>8.675620595261592E-2</v>
      </c>
      <c r="T341" s="3">
        <f>CRI!I341*Planck!M341</f>
        <v>3.1329256996394043E-2</v>
      </c>
      <c r="U341" s="3">
        <f>CRI!I341*Planck!N341</f>
        <v>0</v>
      </c>
      <c r="V341" s="3">
        <f>CRI!J341*Planck!L341</f>
        <v>0.12336579237030469</v>
      </c>
      <c r="W341" s="3">
        <f>CRI!J341*Planck!M341</f>
        <v>4.4549650037070627E-2</v>
      </c>
      <c r="X341" s="3">
        <f>CRI!J341*Planck!N341</f>
        <v>0</v>
      </c>
    </row>
    <row r="342" spans="1:24" x14ac:dyDescent="0.25">
      <c r="A342" s="3">
        <f>CRI!C342*Planck!L342</f>
        <v>7.2506187857617685E-2</v>
      </c>
      <c r="B342" s="3">
        <f>CRI!C342*Planck!M342</f>
        <v>2.6183310363724305E-2</v>
      </c>
      <c r="C342" s="3">
        <f>CRI!C342*Planck!N342</f>
        <v>0</v>
      </c>
      <c r="D342" s="3">
        <f>CRI!D342*Planck!L342</f>
        <v>5.0412027609159075E-2</v>
      </c>
      <c r="E342" s="3">
        <f>CRI!D342*Planck!M342</f>
        <v>1.8204705059756812E-2</v>
      </c>
      <c r="F342" s="3">
        <f>CRI!D342*Planck!N342</f>
        <v>0</v>
      </c>
      <c r="G342" s="3">
        <f>CRI!E342*Planck!L342</f>
        <v>6.7060444134406053E-2</v>
      </c>
      <c r="H342" s="3">
        <f>CRI!E342*Planck!M342</f>
        <v>2.4216752718380204E-2</v>
      </c>
      <c r="I342" s="3">
        <f>CRI!E342*Planck!N342</f>
        <v>0</v>
      </c>
      <c r="J342" s="3">
        <f>CRI!F342*Planck!L342</f>
        <v>2.5828384515803722E-2</v>
      </c>
      <c r="K342" s="3">
        <f>CRI!F342*Planck!M342</f>
        <v>9.3271019750605904E-3</v>
      </c>
      <c r="L342" s="3">
        <f>CRI!F342*Planck!N342</f>
        <v>0</v>
      </c>
      <c r="M342" s="3">
        <f>CRI!G342*Planck!L342</f>
        <v>3.049616484998512E-2</v>
      </c>
      <c r="N342" s="3">
        <f>CRI!G342*Planck!M342</f>
        <v>1.1012722813926961E-2</v>
      </c>
      <c r="O342" s="3">
        <f>CRI!G342*Planck!N342</f>
        <v>0</v>
      </c>
      <c r="P342" s="3">
        <f>CRI!H342*Planck!L342</f>
        <v>5.4613029909922325E-2</v>
      </c>
      <c r="Q342" s="3">
        <f>CRI!H342*Planck!M342</f>
        <v>1.9721763814736545E-2</v>
      </c>
      <c r="R342" s="3">
        <f>CRI!H342*Planck!N342</f>
        <v>0</v>
      </c>
      <c r="S342" s="3">
        <f>CRI!I342*Planck!L342</f>
        <v>7.950785835888978E-2</v>
      </c>
      <c r="T342" s="3">
        <f>CRI!I342*Planck!M342</f>
        <v>2.8711741622023862E-2</v>
      </c>
      <c r="U342" s="3">
        <f>CRI!I342*Planck!N342</f>
        <v>0</v>
      </c>
      <c r="V342" s="3">
        <f>CRI!J342*Planck!L342</f>
        <v>0.11280469140938372</v>
      </c>
      <c r="W342" s="3">
        <f>CRI!J342*Planck!M342</f>
        <v>4.0735836939270645E-2</v>
      </c>
      <c r="X342" s="3">
        <f>CRI!J342*Planck!N342</f>
        <v>0</v>
      </c>
    </row>
    <row r="343" spans="1:24" x14ac:dyDescent="0.25">
      <c r="A343" s="3">
        <f>CRI!C343*Planck!L343</f>
        <v>6.8581227522396121E-2</v>
      </c>
      <c r="B343" s="3">
        <f>CRI!C343*Planck!M343</f>
        <v>2.4765947646566502E-2</v>
      </c>
      <c r="C343" s="3">
        <f>CRI!C343*Planck!N343</f>
        <v>0</v>
      </c>
      <c r="D343" s="3">
        <f>CRI!D343*Planck!L343</f>
        <v>4.7683085230163826E-2</v>
      </c>
      <c r="E343" s="3">
        <f>CRI!D343*Planck!M343</f>
        <v>1.7219242569715763E-2</v>
      </c>
      <c r="F343" s="3">
        <f>CRI!D343*Planck!N343</f>
        <v>0</v>
      </c>
      <c r="G343" s="3">
        <f>CRI!E343*Planck!L343</f>
        <v>6.3930655012293711E-2</v>
      </c>
      <c r="H343" s="3">
        <f>CRI!E343*Planck!M343</f>
        <v>2.3086540037915212E-2</v>
      </c>
      <c r="I343" s="3">
        <f>CRI!E343*Planck!N343</f>
        <v>0</v>
      </c>
      <c r="J343" s="3">
        <f>CRI!F343*Planck!L343</f>
        <v>2.4356637671580594E-2</v>
      </c>
      <c r="K343" s="3">
        <f>CRI!F343*Planck!M343</f>
        <v>8.7956316212591326E-3</v>
      </c>
      <c r="L343" s="3">
        <f>CRI!F343*Planck!N343</f>
        <v>0</v>
      </c>
      <c r="M343" s="3">
        <f>CRI!G343*Planck!L343</f>
        <v>2.8801172159083521E-2</v>
      </c>
      <c r="N343" s="3">
        <f>CRI!G343*Planck!M343</f>
        <v>1.0400635095349924E-2</v>
      </c>
      <c r="O343" s="3">
        <f>CRI!G343*Planck!N343</f>
        <v>0</v>
      </c>
      <c r="P343" s="3">
        <f>CRI!H343*Planck!L343</f>
        <v>5.2039317707981259E-2</v>
      </c>
      <c r="Q343" s="3">
        <f>CRI!H343*Planck!M343</f>
        <v>1.8792358557566342E-2</v>
      </c>
      <c r="R343" s="3">
        <f>CRI!H343*Planck!N343</f>
        <v>0</v>
      </c>
      <c r="S343" s="3">
        <f>CRI!I343*Planck!L343</f>
        <v>7.5424633273021471E-2</v>
      </c>
      <c r="T343" s="3">
        <f>CRI!I343*Planck!M343</f>
        <v>2.7237227830183112E-2</v>
      </c>
      <c r="U343" s="3">
        <f>CRI!I343*Planck!N343</f>
        <v>0</v>
      </c>
      <c r="V343" s="3">
        <f>CRI!J343*Planck!L343</f>
        <v>0.10677184671136992</v>
      </c>
      <c r="W343" s="3">
        <f>CRI!J343*Planck!M343</f>
        <v>3.8557285445459222E-2</v>
      </c>
      <c r="X343" s="3">
        <f>CRI!J343*Planck!N343</f>
        <v>0</v>
      </c>
    </row>
    <row r="344" spans="1:24" x14ac:dyDescent="0.25">
      <c r="A344" s="3">
        <f>CRI!C344*Planck!L344</f>
        <v>6.4870112056964593E-2</v>
      </c>
      <c r="B344" s="3">
        <f>CRI!C344*Planck!M344</f>
        <v>2.3425792473348986E-2</v>
      </c>
      <c r="C344" s="3">
        <f>CRI!C344*Planck!N344</f>
        <v>0</v>
      </c>
      <c r="D344" s="3">
        <f>CRI!D344*Planck!L344</f>
        <v>4.5102824691966796E-2</v>
      </c>
      <c r="E344" s="3">
        <f>CRI!D344*Planck!M344</f>
        <v>1.6287460861298435E-2</v>
      </c>
      <c r="F344" s="3">
        <f>CRI!D344*Planck!N344</f>
        <v>0</v>
      </c>
      <c r="G344" s="3">
        <f>CRI!E344*Planck!L344</f>
        <v>6.0944495833774884E-2</v>
      </c>
      <c r="H344" s="3">
        <f>CRI!E344*Planck!M344</f>
        <v>2.2008180139124863E-2</v>
      </c>
      <c r="I344" s="3">
        <f>CRI!E344*Planck!N344</f>
        <v>0</v>
      </c>
      <c r="J344" s="3">
        <f>CRI!F344*Planck!L344</f>
        <v>2.2969031093131236E-2</v>
      </c>
      <c r="K344" s="3">
        <f>CRI!F344*Planck!M344</f>
        <v>8.2945402534390176E-3</v>
      </c>
      <c r="L344" s="3">
        <f>CRI!F344*Planck!N344</f>
        <v>0</v>
      </c>
      <c r="M344" s="3">
        <f>CRI!G344*Planck!L344</f>
        <v>2.7214821689134285E-2</v>
      </c>
      <c r="N344" s="3">
        <f>CRI!G344*Planck!M344</f>
        <v>9.8277734518019879E-3</v>
      </c>
      <c r="O344" s="3">
        <f>CRI!G344*Planck!N344</f>
        <v>0</v>
      </c>
      <c r="P344" s="3">
        <f>CRI!H344*Planck!L344</f>
        <v>4.9585265911353621E-2</v>
      </c>
      <c r="Q344" s="3">
        <f>CRI!H344*Planck!M344</f>
        <v>1.7906152959242291E-2</v>
      </c>
      <c r="R344" s="3">
        <f>CRI!H344*Planck!N344</f>
        <v>0</v>
      </c>
      <c r="S344" s="3">
        <f>CRI!I344*Planck!L344</f>
        <v>7.1538091386425112E-2</v>
      </c>
      <c r="T344" s="3">
        <f>CRI!I344*Planck!M344</f>
        <v>2.5833722643892797E-2</v>
      </c>
      <c r="U344" s="3">
        <f>CRI!I344*Planck!N344</f>
        <v>0</v>
      </c>
      <c r="V344" s="3">
        <f>CRI!J344*Planck!L344</f>
        <v>0.10104981618487251</v>
      </c>
      <c r="W344" s="3">
        <f>CRI!J344*Planck!M344</f>
        <v>3.6490950121038687E-2</v>
      </c>
      <c r="X344" s="3">
        <f>CRI!J344*Planck!N344</f>
        <v>0</v>
      </c>
    </row>
    <row r="345" spans="1:24" x14ac:dyDescent="0.25">
      <c r="A345" s="3">
        <f>CRI!C345*Planck!L345</f>
        <v>6.1356619774841734E-2</v>
      </c>
      <c r="B345" s="3">
        <f>CRI!C345*Planck!M345</f>
        <v>2.215699441970392E-2</v>
      </c>
      <c r="C345" s="3">
        <f>CRI!C345*Planck!N345</f>
        <v>0</v>
      </c>
      <c r="D345" s="3">
        <f>CRI!D345*Planck!L345</f>
        <v>4.2659967397100255E-2</v>
      </c>
      <c r="E345" s="3">
        <f>CRI!D345*Planck!M345</f>
        <v>1.5405292257476545E-2</v>
      </c>
      <c r="F345" s="3">
        <f>CRI!D345*Planck!N345</f>
        <v>0</v>
      </c>
      <c r="G345" s="3">
        <f>CRI!E345*Planck!L345</f>
        <v>5.8064955623830905E-2</v>
      </c>
      <c r="H345" s="3">
        <f>CRI!E345*Planck!M345</f>
        <v>2.0968314461565295E-2</v>
      </c>
      <c r="I345" s="3">
        <f>CRI!E345*Planck!N345</f>
        <v>0</v>
      </c>
      <c r="J345" s="3">
        <f>CRI!F345*Planck!L345</f>
        <v>2.1659150113651212E-2</v>
      </c>
      <c r="K345" s="3">
        <f>CRI!F345*Planck!M345</f>
        <v>7.8215141245521341E-3</v>
      </c>
      <c r="L345" s="3">
        <f>CRI!F345*Planck!N345</f>
        <v>0</v>
      </c>
      <c r="M345" s="3">
        <f>CRI!G345*Planck!L345</f>
        <v>2.5701313691092503E-2</v>
      </c>
      <c r="N345" s="3">
        <f>CRI!G345*Planck!M345</f>
        <v>9.281213113146362E-3</v>
      </c>
      <c r="O345" s="3">
        <f>CRI!G345*Planck!N345</f>
        <v>0</v>
      </c>
      <c r="P345" s="3">
        <f>CRI!H345*Planck!L345</f>
        <v>4.7255130551911363E-2</v>
      </c>
      <c r="Q345" s="3">
        <f>CRI!H345*Planck!M345</f>
        <v>1.706468947903806E-2</v>
      </c>
      <c r="R345" s="3">
        <f>CRI!H345*Planck!N345</f>
        <v>0</v>
      </c>
      <c r="S345" s="3">
        <f>CRI!I345*Planck!L345</f>
        <v>6.7834614824031025E-2</v>
      </c>
      <c r="T345" s="3">
        <f>CRI!I345*Planck!M345</f>
        <v>2.4496316577320727E-2</v>
      </c>
      <c r="U345" s="3">
        <f>CRI!I345*Planck!N345</f>
        <v>0</v>
      </c>
      <c r="V345" s="3">
        <f>CRI!J345*Planck!L345</f>
        <v>9.5616260258562361E-2</v>
      </c>
      <c r="W345" s="3">
        <f>CRI!J345*Planck!M345</f>
        <v>3.4528775424010699E-2</v>
      </c>
      <c r="X345" s="3">
        <f>CRI!J345*Planck!N345</f>
        <v>0</v>
      </c>
    </row>
    <row r="346" spans="1:24" x14ac:dyDescent="0.25">
      <c r="A346" s="3">
        <f>CRI!C346*Planck!L346</f>
        <v>5.8022849683813466E-2</v>
      </c>
      <c r="B346" s="3">
        <f>CRI!C346*Planck!M346</f>
        <v>2.0953106613758994E-2</v>
      </c>
      <c r="C346" s="3">
        <f>CRI!C346*Planck!N346</f>
        <v>0</v>
      </c>
      <c r="D346" s="3">
        <f>CRI!D346*Planck!L346</f>
        <v>4.0342067162136397E-2</v>
      </c>
      <c r="E346" s="3">
        <f>CRI!D346*Planck!M346</f>
        <v>1.4568254383815265E-2</v>
      </c>
      <c r="F346" s="3">
        <f>CRI!D346*Planck!N346</f>
        <v>0</v>
      </c>
      <c r="G346" s="3">
        <f>CRI!E346*Planck!L346</f>
        <v>5.5296024773780164E-2</v>
      </c>
      <c r="H346" s="3">
        <f>CRI!E346*Planck!M346</f>
        <v>1.9968400530408516E-2</v>
      </c>
      <c r="I346" s="3">
        <f>CRI!E346*Planck!N346</f>
        <v>0</v>
      </c>
      <c r="J346" s="3">
        <f>CRI!F346*Planck!L346</f>
        <v>2.0432509942304267E-2</v>
      </c>
      <c r="K346" s="3">
        <f>CRI!F346*Planck!M346</f>
        <v>7.3785510629138422E-3</v>
      </c>
      <c r="L346" s="3">
        <f>CRI!F346*Planck!N346</f>
        <v>0</v>
      </c>
      <c r="M346" s="3">
        <f>CRI!G346*Planck!L346</f>
        <v>2.4292399084360528E-2</v>
      </c>
      <c r="N346" s="3">
        <f>CRI!G346*Planck!M346</f>
        <v>8.7724272539578957E-3</v>
      </c>
      <c r="O346" s="3">
        <f>CRI!G346*Planck!N346</f>
        <v>0</v>
      </c>
      <c r="P346" s="3">
        <f>CRI!H346*Planck!L346</f>
        <v>4.5011287898494776E-2</v>
      </c>
      <c r="Q346" s="3">
        <f>CRI!H346*Planck!M346</f>
        <v>1.6254394937497588E-2</v>
      </c>
      <c r="R346" s="3">
        <f>CRI!H346*Planck!N346</f>
        <v>0</v>
      </c>
      <c r="S346" s="3">
        <f>CRI!I346*Planck!L346</f>
        <v>6.4323184864073027E-2</v>
      </c>
      <c r="T346" s="3">
        <f>CRI!I346*Planck!M346</f>
        <v>2.3228272267527671E-2</v>
      </c>
      <c r="U346" s="3">
        <f>CRI!I346*Planck!N346</f>
        <v>0</v>
      </c>
      <c r="V346" s="3">
        <f>CRI!J346*Planck!L346</f>
        <v>9.0470820987679959E-2</v>
      </c>
      <c r="W346" s="3">
        <f>CRI!J346*Planck!M346</f>
        <v>3.2670659368148676E-2</v>
      </c>
      <c r="X346" s="3">
        <f>CRI!J346*Planck!N346</f>
        <v>0</v>
      </c>
    </row>
    <row r="347" spans="1:24" x14ac:dyDescent="0.25">
      <c r="A347" s="3">
        <f>CRI!C347*Planck!L347</f>
        <v>5.484930002653416E-2</v>
      </c>
      <c r="B347" s="3">
        <f>CRI!C347*Planck!M347</f>
        <v>1.9807085736137337E-2</v>
      </c>
      <c r="C347" s="3">
        <f>CRI!C347*Planck!N347</f>
        <v>0</v>
      </c>
      <c r="D347" s="3">
        <f>CRI!D347*Planck!L347</f>
        <v>3.8135564825315597E-2</v>
      </c>
      <c r="E347" s="3">
        <f>CRI!D347*Planck!M347</f>
        <v>1.377145016847317E-2</v>
      </c>
      <c r="F347" s="3">
        <f>CRI!D347*Planck!N347</f>
        <v>0</v>
      </c>
      <c r="G347" s="3">
        <f>CRI!E347*Planck!L347</f>
        <v>5.2612955175666887E-2</v>
      </c>
      <c r="H347" s="3">
        <f>CRI!E347*Planck!M347</f>
        <v>1.899950069539354E-2</v>
      </c>
      <c r="I347" s="3">
        <f>CRI!E347*Planck!N347</f>
        <v>0</v>
      </c>
      <c r="J347" s="3">
        <f>CRI!F347*Planck!L347</f>
        <v>1.9303187133801719E-2</v>
      </c>
      <c r="K347" s="3">
        <f>CRI!F347*Planck!M347</f>
        <v>6.9707340358938271E-3</v>
      </c>
      <c r="L347" s="3">
        <f>CRI!F347*Planck!N347</f>
        <v>0</v>
      </c>
      <c r="M347" s="3">
        <f>CRI!G347*Planck!L347</f>
        <v>2.2951960311532533E-2</v>
      </c>
      <c r="N347" s="3">
        <f>CRI!G347*Planck!M347</f>
        <v>8.288372786581075E-3</v>
      </c>
      <c r="O347" s="3">
        <f>CRI!G347*Planck!N347</f>
        <v>0</v>
      </c>
      <c r="P347" s="3">
        <f>CRI!H347*Planck!L347</f>
        <v>4.2843659248194062E-2</v>
      </c>
      <c r="Q347" s="3">
        <f>CRI!H347*Planck!M347</f>
        <v>1.5471629201618004E-2</v>
      </c>
      <c r="R347" s="3">
        <f>CRI!H347*Planck!N347</f>
        <v>0</v>
      </c>
      <c r="S347" s="3">
        <f>CRI!I347*Planck!L347</f>
        <v>6.0969822776276168E-2</v>
      </c>
      <c r="T347" s="3">
        <f>CRI!I347*Planck!M347</f>
        <v>2.2017318479225625E-2</v>
      </c>
      <c r="U347" s="3">
        <f>CRI!I347*Planck!N347</f>
        <v>0</v>
      </c>
      <c r="V347" s="3">
        <f>CRI!J347*Planck!L347</f>
        <v>8.5569616135816151E-2</v>
      </c>
      <c r="W347" s="3">
        <f>CRI!J347*Planck!M347</f>
        <v>3.090075392740739E-2</v>
      </c>
      <c r="X347" s="3">
        <f>CRI!J347*Planck!N347</f>
        <v>0</v>
      </c>
    </row>
    <row r="348" spans="1:24" x14ac:dyDescent="0.25">
      <c r="A348" s="3">
        <f>CRI!C348*Planck!L348</f>
        <v>5.1821434355985602E-2</v>
      </c>
      <c r="B348" s="3">
        <f>CRI!C348*Planck!M348</f>
        <v>1.871367840492821E-2</v>
      </c>
      <c r="C348" s="3">
        <f>CRI!C348*Planck!N348</f>
        <v>0</v>
      </c>
      <c r="D348" s="3">
        <f>CRI!D348*Planck!L348</f>
        <v>3.6030353500728182E-2</v>
      </c>
      <c r="E348" s="3">
        <f>CRI!D348*Planck!M348</f>
        <v>1.3011227045486566E-2</v>
      </c>
      <c r="F348" s="3">
        <f>CRI!D348*Planck!N348</f>
        <v>0</v>
      </c>
      <c r="G348" s="3">
        <f>CRI!E348*Planck!L348</f>
        <v>5.0019916680949184E-2</v>
      </c>
      <c r="H348" s="3">
        <f>CRI!E348*Planck!M348</f>
        <v>1.8063117052653881E-2</v>
      </c>
      <c r="I348" s="3">
        <f>CRI!E348*Planck!N348</f>
        <v>0</v>
      </c>
      <c r="J348" s="3">
        <f>CRI!F348*Planck!L348</f>
        <v>1.823758633987476E-2</v>
      </c>
      <c r="K348" s="3">
        <f>CRI!F348*Planck!M348</f>
        <v>6.5859297390734473E-3</v>
      </c>
      <c r="L348" s="3">
        <f>CRI!F348*Planck!N348</f>
        <v>0</v>
      </c>
      <c r="M348" s="3">
        <f>CRI!G348*Planck!L348</f>
        <v>2.1684934977290113E-2</v>
      </c>
      <c r="N348" s="3">
        <f>CRI!G348*Planck!M348</f>
        <v>7.8308310921909891E-3</v>
      </c>
      <c r="O348" s="3">
        <f>CRI!G348*Planck!N348</f>
        <v>0</v>
      </c>
      <c r="P348" s="3">
        <f>CRI!H348*Planck!L348</f>
        <v>4.0745436798354344E-2</v>
      </c>
      <c r="Q348" s="3">
        <f>CRI!H348*Planck!M348</f>
        <v>1.4713930831686043E-2</v>
      </c>
      <c r="R348" s="3">
        <f>CRI!H348*Planck!N348</f>
        <v>0</v>
      </c>
      <c r="S348" s="3">
        <f>CRI!I348*Planck!L348</f>
        <v>5.7759770395920423E-2</v>
      </c>
      <c r="T348" s="3">
        <f>CRI!I348*Planck!M348</f>
        <v>2.0858121380943586E-2</v>
      </c>
      <c r="U348" s="3">
        <f>CRI!I348*Planck!N348</f>
        <v>0</v>
      </c>
      <c r="V348" s="3">
        <f>CRI!J348*Planck!L348</f>
        <v>8.0890367705029886E-2</v>
      </c>
      <c r="W348" s="3">
        <f>CRI!J348*Planck!M348</f>
        <v>2.9211007879280645E-2</v>
      </c>
      <c r="X348" s="3">
        <f>CRI!J348*Planck!N348</f>
        <v>0</v>
      </c>
    </row>
    <row r="349" spans="1:24" x14ac:dyDescent="0.25">
      <c r="A349" s="3">
        <f>CRI!C349*Planck!L349</f>
        <v>4.8935549582415735E-2</v>
      </c>
      <c r="B349" s="3">
        <f>CRI!C349*Planck!M349</f>
        <v>1.7671526262414895E-2</v>
      </c>
      <c r="C349" s="3">
        <f>CRI!C349*Planck!N349</f>
        <v>0</v>
      </c>
      <c r="D349" s="3">
        <f>CRI!D349*Planck!L349</f>
        <v>3.4023858507945703E-2</v>
      </c>
      <c r="E349" s="3">
        <f>CRI!D349*Planck!M349</f>
        <v>1.2286640577301344E-2</v>
      </c>
      <c r="F349" s="3">
        <f>CRI!D349*Planck!N349</f>
        <v>0</v>
      </c>
      <c r="G349" s="3">
        <f>CRI!E349*Planck!L349</f>
        <v>4.7507387620353815E-2</v>
      </c>
      <c r="H349" s="3">
        <f>CRI!E349*Planck!M349</f>
        <v>1.7155790732009655E-2</v>
      </c>
      <c r="I349" s="3">
        <f>CRI!E349*Planck!N349</f>
        <v>0</v>
      </c>
      <c r="J349" s="3">
        <f>CRI!F349*Planck!L349</f>
        <v>1.7221953071923132E-2</v>
      </c>
      <c r="K349" s="3">
        <f>CRI!F349*Planck!M349</f>
        <v>6.2191637490043835E-3</v>
      </c>
      <c r="L349" s="3">
        <f>CRI!F349*Planck!N349</f>
        <v>0</v>
      </c>
      <c r="M349" s="3">
        <f>CRI!G349*Planck!L349</f>
        <v>2.0477322250152506E-2</v>
      </c>
      <c r="N349" s="3">
        <f>CRI!G349*Planck!M349</f>
        <v>7.3947373844869191E-3</v>
      </c>
      <c r="O349" s="3">
        <f>CRI!G349*Planck!N349</f>
        <v>0</v>
      </c>
      <c r="P349" s="3">
        <f>CRI!H349*Planck!L349</f>
        <v>3.8728392030032019E-2</v>
      </c>
      <c r="Q349" s="3">
        <f>CRI!H349*Planck!M349</f>
        <v>1.3985534089224491E-2</v>
      </c>
      <c r="R349" s="3">
        <f>CRI!H349*Planck!N349</f>
        <v>0</v>
      </c>
      <c r="S349" s="3">
        <f>CRI!I349*Planck!L349</f>
        <v>5.4690202194253468E-2</v>
      </c>
      <c r="T349" s="3">
        <f>CRI!I349*Planck!M349</f>
        <v>1.9749637076106604E-2</v>
      </c>
      <c r="U349" s="3">
        <f>CRI!I349*Planck!N349</f>
        <v>0</v>
      </c>
      <c r="V349" s="3">
        <f>CRI!J349*Planck!L349</f>
        <v>7.6438168543005169E-2</v>
      </c>
      <c r="W349" s="3">
        <f>CRI!J349*Planck!M349</f>
        <v>2.7603227395733478E-2</v>
      </c>
      <c r="X349" s="3">
        <f>CRI!J349*Planck!N349</f>
        <v>0</v>
      </c>
    </row>
    <row r="350" spans="1:24" x14ac:dyDescent="0.25">
      <c r="A350" s="3">
        <f>CRI!C350*Planck!L350</f>
        <v>4.6186532783163724E-2</v>
      </c>
      <c r="B350" s="3">
        <f>CRI!C350*Planck!M350</f>
        <v>1.667879939123041E-2</v>
      </c>
      <c r="C350" s="3">
        <f>CRI!C350*Planck!N350</f>
        <v>0</v>
      </c>
      <c r="D350" s="3">
        <f>CRI!D350*Planck!L350</f>
        <v>3.2112524939367053E-2</v>
      </c>
      <c r="E350" s="3">
        <f>CRI!D350*Planck!M350</f>
        <v>1.1596418460855479E-2</v>
      </c>
      <c r="F350" s="3">
        <f>CRI!D350*Planck!N350</f>
        <v>0</v>
      </c>
      <c r="G350" s="3">
        <f>CRI!E350*Planck!L350</f>
        <v>4.5096292738925951E-2</v>
      </c>
      <c r="H350" s="3">
        <f>CRI!E350*Planck!M350</f>
        <v>1.6285093826201368E-2</v>
      </c>
      <c r="I350" s="3">
        <f>CRI!E350*Planck!N350</f>
        <v>0</v>
      </c>
      <c r="J350" s="3">
        <f>CRI!F350*Planck!L350</f>
        <v>1.6254487932272212E-2</v>
      </c>
      <c r="K350" s="3">
        <f>CRI!F350*Planck!M350</f>
        <v>5.8697920604330201E-3</v>
      </c>
      <c r="L350" s="3">
        <f>CRI!F350*Planck!N350</f>
        <v>0</v>
      </c>
      <c r="M350" s="3">
        <f>CRI!G350*Planck!L350</f>
        <v>1.9326982602396837E-2</v>
      </c>
      <c r="N350" s="3">
        <f>CRI!G350*Planck!M350</f>
        <v>6.979325925514872E-3</v>
      </c>
      <c r="O350" s="3">
        <f>CRI!G350*Planck!N350</f>
        <v>0</v>
      </c>
      <c r="P350" s="3">
        <f>CRI!H350*Planck!L350</f>
        <v>3.6790645856460025E-2</v>
      </c>
      <c r="Q350" s="3">
        <f>CRI!H350*Planck!M350</f>
        <v>1.3285773248980103E-2</v>
      </c>
      <c r="R350" s="3">
        <f>CRI!H350*Planck!N350</f>
        <v>0</v>
      </c>
      <c r="S350" s="3">
        <f>CRI!I350*Planck!L350</f>
        <v>5.1756668281905789E-2</v>
      </c>
      <c r="T350" s="3">
        <f>CRI!I350*Planck!M350</f>
        <v>1.8690276914378801E-2</v>
      </c>
      <c r="U350" s="3">
        <f>CRI!I350*Planck!N350</f>
        <v>0</v>
      </c>
      <c r="V350" s="3">
        <f>CRI!J350*Planck!L350</f>
        <v>7.2183802201669825E-2</v>
      </c>
      <c r="W350" s="3">
        <f>CRI!J350*Planck!M350</f>
        <v>2.6066887546422977E-2</v>
      </c>
      <c r="X350" s="3">
        <f>CRI!J350*Planck!N350</f>
        <v>0</v>
      </c>
    </row>
    <row r="351" spans="1:24" x14ac:dyDescent="0.25">
      <c r="A351" s="3">
        <f>CRI!C351*Planck!L351</f>
        <v>4.356846346449729E-2</v>
      </c>
      <c r="B351" s="3">
        <f>CRI!C351*Planck!M351</f>
        <v>1.5733379458534518E-2</v>
      </c>
      <c r="C351" s="3">
        <f>CRI!C351*Planck!N351</f>
        <v>0</v>
      </c>
      <c r="D351" s="3">
        <f>CRI!D351*Planck!L351</f>
        <v>3.0292236400208415E-2</v>
      </c>
      <c r="E351" s="3">
        <f>CRI!D351*Planck!M351</f>
        <v>1.0939087863873785E-2</v>
      </c>
      <c r="F351" s="3">
        <f>CRI!D351*Planck!N351</f>
        <v>0</v>
      </c>
      <c r="G351" s="3">
        <f>CRI!E351*Planck!L351</f>
        <v>4.2773759731775773E-2</v>
      </c>
      <c r="H351" s="3">
        <f>CRI!E351*Planck!M351</f>
        <v>1.5446397215192151E-2</v>
      </c>
      <c r="I351" s="3">
        <f>CRI!E351*Planck!N351</f>
        <v>0</v>
      </c>
      <c r="J351" s="3">
        <f>CRI!F351*Planck!L351</f>
        <v>1.5333107313685741E-2</v>
      </c>
      <c r="K351" s="3">
        <f>CRI!F351*Planck!M351</f>
        <v>5.5370691656645085E-3</v>
      </c>
      <c r="L351" s="3">
        <f>CRI!F351*Planck!N351</f>
        <v>0</v>
      </c>
      <c r="M351" s="3">
        <f>CRI!G351*Planck!L351</f>
        <v>1.823143857419951E-2</v>
      </c>
      <c r="N351" s="3">
        <f>CRI!G351*Planck!M351</f>
        <v>6.5837102884425559E-3</v>
      </c>
      <c r="O351" s="3">
        <f>CRI!G351*Planck!N351</f>
        <v>0</v>
      </c>
      <c r="P351" s="3">
        <f>CRI!H351*Planck!L351</f>
        <v>3.492956641703044E-2</v>
      </c>
      <c r="Q351" s="3">
        <f>CRI!H351*Planck!M351</f>
        <v>1.2613713660318661E-2</v>
      </c>
      <c r="R351" s="3">
        <f>CRI!H351*Planck!N351</f>
        <v>0</v>
      </c>
      <c r="S351" s="3">
        <f>CRI!I351*Planck!L351</f>
        <v>4.8953749935645441E-2</v>
      </c>
      <c r="T351" s="3">
        <f>CRI!I351*Planck!M351</f>
        <v>1.7678106189889856E-2</v>
      </c>
      <c r="U351" s="3">
        <f>CRI!I351*Planck!N351</f>
        <v>0</v>
      </c>
      <c r="V351" s="3">
        <f>CRI!J351*Planck!L351</f>
        <v>6.8129483533431706E-2</v>
      </c>
      <c r="W351" s="3">
        <f>CRI!J351*Planck!M351</f>
        <v>2.4602818908656874E-2</v>
      </c>
      <c r="X351" s="3">
        <f>CRI!J351*Planck!N351</f>
        <v>0</v>
      </c>
    </row>
    <row r="352" spans="1:24" x14ac:dyDescent="0.25">
      <c r="A352" s="3">
        <f>CRI!C352*Planck!L352</f>
        <v>4.1074779434789918E-2</v>
      </c>
      <c r="B352" s="3">
        <f>CRI!C352*Planck!M352</f>
        <v>1.4832857957619117E-2</v>
      </c>
      <c r="C352" s="3">
        <f>CRI!C352*Planck!N352</f>
        <v>0</v>
      </c>
      <c r="D352" s="3">
        <f>CRI!D352*Planck!L352</f>
        <v>2.8558430336635049E-2</v>
      </c>
      <c r="E352" s="3">
        <f>CRI!D352*Planck!M352</f>
        <v>1.0312974202293119E-2</v>
      </c>
      <c r="F352" s="3">
        <f>CRI!D352*Planck!N352</f>
        <v>0</v>
      </c>
      <c r="G352" s="3">
        <f>CRI!E352*Planck!L352</f>
        <v>4.054591961374112E-2</v>
      </c>
      <c r="H352" s="3">
        <f>CRI!E352*Planck!M352</f>
        <v>1.4641876953872947E-2</v>
      </c>
      <c r="I352" s="3">
        <f>CRI!E352*Planck!N352</f>
        <v>0</v>
      </c>
      <c r="J352" s="3">
        <f>CRI!F352*Planck!L352</f>
        <v>1.4455501775333789E-2</v>
      </c>
      <c r="K352" s="3">
        <f>CRI!F352*Planck!M352</f>
        <v>5.220147435728616E-3</v>
      </c>
      <c r="L352" s="3">
        <f>CRI!F352*Planck!N352</f>
        <v>0</v>
      </c>
      <c r="M352" s="3">
        <f>CRI!G352*Planck!L352</f>
        <v>1.718794418408591E-2</v>
      </c>
      <c r="N352" s="3">
        <f>CRI!G352*Planck!M352</f>
        <v>6.2068826217504883E-3</v>
      </c>
      <c r="O352" s="3">
        <f>CRI!G352*Planck!N352</f>
        <v>0</v>
      </c>
      <c r="P352" s="3">
        <f>CRI!H352*Planck!L352</f>
        <v>3.3141882119057955E-2</v>
      </c>
      <c r="Q352" s="3">
        <f>CRI!H352*Planck!M352</f>
        <v>1.1968142901426582E-2</v>
      </c>
      <c r="R352" s="3">
        <f>CRI!H352*Planck!N352</f>
        <v>0</v>
      </c>
      <c r="S352" s="3">
        <f>CRI!I352*Planck!L352</f>
        <v>4.6275234341769757E-2</v>
      </c>
      <c r="T352" s="3">
        <f>CRI!I352*Planck!M352</f>
        <v>1.6710837827789777E-2</v>
      </c>
      <c r="U352" s="3">
        <f>CRI!I352*Planck!N352</f>
        <v>0</v>
      </c>
      <c r="V352" s="3">
        <f>CRI!J352*Planck!L352</f>
        <v>6.4256468257428853E-2</v>
      </c>
      <c r="W352" s="3">
        <f>CRI!J352*Planck!M352</f>
        <v>2.3204191955159516E-2</v>
      </c>
      <c r="X352" s="3">
        <f>CRI!J352*Planck!N352</f>
        <v>0</v>
      </c>
    </row>
    <row r="353" spans="1:24" x14ac:dyDescent="0.25">
      <c r="A353" s="3">
        <f>CRI!C353*Planck!L353</f>
        <v>3.8521021892828744E-2</v>
      </c>
      <c r="B353" s="3">
        <f>CRI!C353*Planck!M353</f>
        <v>1.3910654881150238E-2</v>
      </c>
      <c r="C353" s="3">
        <f>CRI!C353*Planck!N353</f>
        <v>0</v>
      </c>
      <c r="D353" s="3">
        <f>CRI!D353*Planck!L353</f>
        <v>2.6774590109629251E-2</v>
      </c>
      <c r="E353" s="3">
        <f>CRI!D353*Planck!M353</f>
        <v>9.6688006781213785E-3</v>
      </c>
      <c r="F353" s="3">
        <f>CRI!D353*Planck!N353</f>
        <v>0</v>
      </c>
      <c r="G353" s="3">
        <f>CRI!E353*Planck!L353</f>
        <v>3.8231700912946982E-2</v>
      </c>
      <c r="H353" s="3">
        <f>CRI!E353*Planck!M353</f>
        <v>1.3806175713587951E-2</v>
      </c>
      <c r="I353" s="3">
        <f>CRI!E353*Planck!N353</f>
        <v>0</v>
      </c>
      <c r="J353" s="3">
        <f>CRI!F353*Planck!L353</f>
        <v>1.3565020799599134E-2</v>
      </c>
      <c r="K353" s="3">
        <f>CRI!F353*Planck!M353</f>
        <v>4.898580399134665E-3</v>
      </c>
      <c r="L353" s="3">
        <f>CRI!F353*Planck!N353</f>
        <v>0</v>
      </c>
      <c r="M353" s="3">
        <f>CRI!G353*Planck!L353</f>
        <v>1.6127578049980443E-2</v>
      </c>
      <c r="N353" s="3">
        <f>CRI!G353*Planck!M353</f>
        <v>5.8239673118292085E-3</v>
      </c>
      <c r="O353" s="3">
        <f>CRI!G353*Planck!N353</f>
        <v>0</v>
      </c>
      <c r="P353" s="3">
        <f>CRI!H353*Planck!L353</f>
        <v>3.1296263709495627E-2</v>
      </c>
      <c r="Q353" s="3">
        <f>CRI!H353*Planck!M353</f>
        <v>1.1301660811166266E-2</v>
      </c>
      <c r="R353" s="3">
        <f>CRI!H353*Planck!N353</f>
        <v>0</v>
      </c>
      <c r="S353" s="3">
        <f>CRI!I353*Planck!L353</f>
        <v>4.3513875374216845E-2</v>
      </c>
      <c r="T353" s="3">
        <f>CRI!I353*Planck!M353</f>
        <v>1.5713666801367994E-2</v>
      </c>
      <c r="U353" s="3">
        <f>CRI!I353*Planck!N353</f>
        <v>0</v>
      </c>
      <c r="V353" s="3">
        <f>CRI!J353*Planck!L353</f>
        <v>6.0286225893648064E-2</v>
      </c>
      <c r="W353" s="3">
        <f>CRI!J353*Planck!M353</f>
        <v>2.1770473400907441E-2</v>
      </c>
      <c r="X353" s="3">
        <f>CRI!J353*Planck!N353</f>
        <v>0</v>
      </c>
    </row>
    <row r="354" spans="1:24" x14ac:dyDescent="0.25">
      <c r="A354" s="3">
        <f>CRI!C354*Planck!L354</f>
        <v>3.6101513048020714E-2</v>
      </c>
      <c r="B354" s="3">
        <f>CRI!C354*Planck!M354</f>
        <v>1.3036925439249659E-2</v>
      </c>
      <c r="C354" s="3">
        <f>CRI!C354*Planck!N354</f>
        <v>0</v>
      </c>
      <c r="D354" s="3">
        <f>CRI!D354*Planck!L354</f>
        <v>2.5077381488507092E-2</v>
      </c>
      <c r="E354" s="3">
        <f>CRI!D354*Planck!M354</f>
        <v>9.0559072203543218E-3</v>
      </c>
      <c r="F354" s="3">
        <f>CRI!D354*Planck!N354</f>
        <v>0</v>
      </c>
      <c r="G354" s="3">
        <f>CRI!E354*Planck!L354</f>
        <v>3.6024041989977752E-2</v>
      </c>
      <c r="H354" s="3">
        <f>CRI!E354*Planck!M354</f>
        <v>1.3008949204401482E-2</v>
      </c>
      <c r="I354" s="3">
        <f>CRI!E354*Planck!N354</f>
        <v>0</v>
      </c>
      <c r="J354" s="3">
        <f>CRI!F354*Planck!L354</f>
        <v>1.272074773065451E-2</v>
      </c>
      <c r="K354" s="3">
        <f>CRI!F354*Planck!M354</f>
        <v>4.5936977620703728E-3</v>
      </c>
      <c r="L354" s="3">
        <f>CRI!F354*Planck!N354</f>
        <v>0</v>
      </c>
      <c r="M354" s="3">
        <f>CRI!G354*Planck!L354</f>
        <v>1.5130097635790657E-2</v>
      </c>
      <c r="N354" s="3">
        <f>CRI!G354*Planck!M354</f>
        <v>5.4637586658486227E-3</v>
      </c>
      <c r="O354" s="3">
        <f>CRI!G354*Planck!N354</f>
        <v>0</v>
      </c>
      <c r="P354" s="3">
        <f>CRI!H354*Planck!L354</f>
        <v>2.953196732597746E-2</v>
      </c>
      <c r="Q354" s="3">
        <f>CRI!H354*Planck!M354</f>
        <v>1.0664540724124398E-2</v>
      </c>
      <c r="R354" s="3">
        <f>CRI!H354*Planck!N354</f>
        <v>0</v>
      </c>
      <c r="S354" s="3">
        <f>CRI!I354*Planck!L354</f>
        <v>4.0889224435075824E-2</v>
      </c>
      <c r="T354" s="3">
        <f>CRI!I354*Planck!M354</f>
        <v>1.4765856752866888E-2</v>
      </c>
      <c r="U354" s="3">
        <f>CRI!I354*Planck!N354</f>
        <v>0</v>
      </c>
      <c r="V354" s="3">
        <f>CRI!J354*Planck!L354</f>
        <v>5.651513684234144E-2</v>
      </c>
      <c r="W354" s="3">
        <f>CRI!J354*Planck!M354</f>
        <v>2.0408663321743833E-2</v>
      </c>
      <c r="X354" s="3">
        <f>CRI!J354*Planck!N354</f>
        <v>0</v>
      </c>
    </row>
    <row r="355" spans="1:24" x14ac:dyDescent="0.25">
      <c r="A355" s="3">
        <f>CRI!C355*Planck!L355</f>
        <v>3.3814537165569529E-2</v>
      </c>
      <c r="B355" s="3">
        <f>CRI!C355*Planck!M355</f>
        <v>1.2211045896297953E-2</v>
      </c>
      <c r="C355" s="3">
        <f>CRI!C355*Planck!N355</f>
        <v>0</v>
      </c>
      <c r="D355" s="3">
        <f>CRI!D355*Planck!L355</f>
        <v>2.3474254877814897E-2</v>
      </c>
      <c r="E355" s="3">
        <f>CRI!D355*Planck!M355</f>
        <v>8.4769814323012605E-3</v>
      </c>
      <c r="F355" s="3">
        <f>CRI!D355*Planck!N355</f>
        <v>0</v>
      </c>
      <c r="G355" s="3">
        <f>CRI!E355*Planck!L355</f>
        <v>3.3923382242282737E-2</v>
      </c>
      <c r="H355" s="3">
        <f>CRI!E355*Planck!M355</f>
        <v>1.2250351838024233E-2</v>
      </c>
      <c r="I355" s="3">
        <f>CRI!E355*Planck!N355</f>
        <v>0</v>
      </c>
      <c r="J355" s="3">
        <f>CRI!F355*Planck!L355</f>
        <v>1.1929420407767446E-2</v>
      </c>
      <c r="K355" s="3">
        <f>CRI!F355*Planck!M355</f>
        <v>4.3079312132003932E-3</v>
      </c>
      <c r="L355" s="3">
        <f>CRI!F355*Planck!N355</f>
        <v>0</v>
      </c>
      <c r="M355" s="3">
        <f>CRI!G355*Planck!L355</f>
        <v>1.4186141664954598E-2</v>
      </c>
      <c r="N355" s="3">
        <f>CRI!G355*Planck!M355</f>
        <v>5.1228744049919518E-3</v>
      </c>
      <c r="O355" s="3">
        <f>CRI!G355*Planck!N355</f>
        <v>0</v>
      </c>
      <c r="P355" s="3">
        <f>CRI!H355*Planck!L355</f>
        <v>2.7849826961685802E-2</v>
      </c>
      <c r="Q355" s="3">
        <f>CRI!H355*Planck!M355</f>
        <v>1.0057080289697755E-2</v>
      </c>
      <c r="R355" s="3">
        <f>CRI!H355*Planck!N355</f>
        <v>0</v>
      </c>
      <c r="S355" s="3">
        <f>CRI!I355*Planck!L355</f>
        <v>3.8400543064419299E-2</v>
      </c>
      <c r="T355" s="3">
        <f>CRI!I355*Planck!M355</f>
        <v>1.3867136241031922E-2</v>
      </c>
      <c r="U355" s="3">
        <f>CRI!I355*Planck!N355</f>
        <v>0</v>
      </c>
      <c r="V355" s="3">
        <f>CRI!J355*Planck!L355</f>
        <v>5.2956757990198798E-2</v>
      </c>
      <c r="W355" s="3">
        <f>CRI!J355*Planck!M355</f>
        <v>1.912365084789323E-2</v>
      </c>
      <c r="X355" s="3">
        <f>CRI!J355*Planck!N355</f>
        <v>0</v>
      </c>
    </row>
    <row r="356" spans="1:24" x14ac:dyDescent="0.25">
      <c r="A356" s="3">
        <f>CRI!C356*Planck!L356</f>
        <v>3.1658172863212999E-2</v>
      </c>
      <c r="B356" s="3">
        <f>CRI!C356*Planck!M356</f>
        <v>1.1432328752489647E-2</v>
      </c>
      <c r="C356" s="3">
        <f>CRI!C356*Planck!N356</f>
        <v>0</v>
      </c>
      <c r="D356" s="3">
        <f>CRI!D356*Planck!L356</f>
        <v>2.1956913024443008E-2</v>
      </c>
      <c r="E356" s="3">
        <f>CRI!D356*Planck!M356</f>
        <v>7.9290314437868107E-3</v>
      </c>
      <c r="F356" s="3">
        <f>CRI!D356*Planck!N356</f>
        <v>0</v>
      </c>
      <c r="G356" s="3">
        <f>CRI!E356*Planck!L356</f>
        <v>3.191632963763405E-2</v>
      </c>
      <c r="H356" s="3">
        <f>CRI!E356*Planck!M356</f>
        <v>1.1525553750900506E-2</v>
      </c>
      <c r="I356" s="3">
        <f>CRI!E356*Planck!N356</f>
        <v>0</v>
      </c>
      <c r="J356" s="3">
        <f>CRI!F356*Planck!L356</f>
        <v>1.1189058091354467E-2</v>
      </c>
      <c r="K356" s="3">
        <f>CRI!F356*Planck!M356</f>
        <v>4.0405676942812125E-3</v>
      </c>
      <c r="L356" s="3">
        <f>CRI!F356*Planck!N356</f>
        <v>0</v>
      </c>
      <c r="M356" s="3">
        <f>CRI!G356*Planck!L356</f>
        <v>1.3301867482010956E-2</v>
      </c>
      <c r="N356" s="3">
        <f>CRI!G356*Planck!M356</f>
        <v>4.803540707591143E-3</v>
      </c>
      <c r="O356" s="3">
        <f>CRI!G356*Planck!N356</f>
        <v>0</v>
      </c>
      <c r="P356" s="3">
        <f>CRI!H356*Planck!L356</f>
        <v>2.6250467799024686E-2</v>
      </c>
      <c r="Q356" s="3">
        <f>CRI!H356*Planck!M356</f>
        <v>9.4795103647253211E-3</v>
      </c>
      <c r="R356" s="3">
        <f>CRI!H356*Planck!N356</f>
        <v>0</v>
      </c>
      <c r="S356" s="3">
        <f>CRI!I356*Planck!L356</f>
        <v>3.6046838028370852E-2</v>
      </c>
      <c r="T356" s="3">
        <f>CRI!I356*Planck!M356</f>
        <v>1.3017153725474261E-2</v>
      </c>
      <c r="U356" s="3">
        <f>CRI!I356*Planck!N356</f>
        <v>0</v>
      </c>
      <c r="V356" s="3">
        <f>CRI!J356*Planck!L356</f>
        <v>4.9586481486822251E-2</v>
      </c>
      <c r="W356" s="3">
        <f>CRI!J356*Planck!M356</f>
        <v>1.7906559563180671E-2</v>
      </c>
      <c r="X356" s="3">
        <f>CRI!J356*Planck!N356</f>
        <v>0</v>
      </c>
    </row>
    <row r="357" spans="1:24" x14ac:dyDescent="0.25">
      <c r="A357" s="3">
        <f>CRI!C357*Planck!L357</f>
        <v>2.9630232740718285E-2</v>
      </c>
      <c r="B357" s="3">
        <f>CRI!C357*Planck!M357</f>
        <v>1.0700022743833309E-2</v>
      </c>
      <c r="C357" s="3">
        <f>CRI!C357*Planck!N357</f>
        <v>0</v>
      </c>
      <c r="D357" s="3">
        <f>CRI!D357*Planck!L357</f>
        <v>2.0537693509124474E-2</v>
      </c>
      <c r="E357" s="3">
        <f>CRI!D357*Planck!M357</f>
        <v>7.4165393696527006E-3</v>
      </c>
      <c r="F357" s="3">
        <f>CRI!D357*Planck!N357</f>
        <v>0</v>
      </c>
      <c r="G357" s="3">
        <f>CRI!E357*Planck!L357</f>
        <v>3.0011737883302636E-2</v>
      </c>
      <c r="H357" s="3">
        <f>CRI!E357*Planck!M357</f>
        <v>1.083779127701571E-2</v>
      </c>
      <c r="I357" s="3">
        <f>CRI!E357*Planck!N357</f>
        <v>0</v>
      </c>
      <c r="J357" s="3">
        <f>CRI!F357*Planck!L357</f>
        <v>1.0491391421069779E-2</v>
      </c>
      <c r="K357" s="3">
        <f>CRI!F357*Planck!M357</f>
        <v>3.7886346625160858E-3</v>
      </c>
      <c r="L357" s="3">
        <f>CRI!F357*Planck!N357</f>
        <v>0</v>
      </c>
      <c r="M357" s="3">
        <f>CRI!G357*Planck!L357</f>
        <v>1.2462501324422282E-2</v>
      </c>
      <c r="N357" s="3">
        <f>CRI!G357*Planck!M357</f>
        <v>4.5004387506251686E-3</v>
      </c>
      <c r="O357" s="3">
        <f>CRI!G357*Planck!N357</f>
        <v>0</v>
      </c>
      <c r="P357" s="3">
        <f>CRI!H357*Planck!L357</f>
        <v>2.4734250077552387E-2</v>
      </c>
      <c r="Q357" s="3">
        <f>CRI!H357*Planck!M357</f>
        <v>8.9319932346591351E-3</v>
      </c>
      <c r="R357" s="3">
        <f>CRI!H357*Planck!N357</f>
        <v>0</v>
      </c>
      <c r="S357" s="3">
        <f>CRI!I357*Planck!L357</f>
        <v>3.3826789309146198E-2</v>
      </c>
      <c r="T357" s="3">
        <f>CRI!I357*Planck!M357</f>
        <v>1.2215476608839742E-2</v>
      </c>
      <c r="U357" s="3">
        <f>CRI!I357*Planck!N357</f>
        <v>0</v>
      </c>
      <c r="V357" s="3">
        <f>CRI!J357*Planck!L357</f>
        <v>4.6416459014429923E-2</v>
      </c>
      <c r="W357" s="3">
        <f>CRI!J357*Planck!M357</f>
        <v>1.6761838203859045E-2</v>
      </c>
      <c r="X357" s="3">
        <f>CRI!J357*Planck!N357</f>
        <v>0</v>
      </c>
    </row>
    <row r="358" spans="1:24" x14ac:dyDescent="0.25">
      <c r="A358" s="3">
        <f>CRI!C358*Planck!L358</f>
        <v>2.7731642407616323E-2</v>
      </c>
      <c r="B358" s="3">
        <f>CRI!C358*Planck!M358</f>
        <v>1.0014416537353988E-2</v>
      </c>
      <c r="C358" s="3">
        <f>CRI!C358*Planck!N358</f>
        <v>0</v>
      </c>
      <c r="D358" s="3">
        <f>CRI!D358*Planck!L358</f>
        <v>1.9205694420035505E-2</v>
      </c>
      <c r="E358" s="3">
        <f>CRI!D358*Planck!M358</f>
        <v>6.9355367051230788E-3</v>
      </c>
      <c r="F358" s="3">
        <f>CRI!D358*Planck!N358</f>
        <v>0</v>
      </c>
      <c r="G358" s="3">
        <f>CRI!E358*Planck!L358</f>
        <v>2.8201670245033547E-2</v>
      </c>
      <c r="H358" s="3">
        <f>CRI!E358*Planck!M358</f>
        <v>1.0184152410868461E-2</v>
      </c>
      <c r="I358" s="3">
        <f>CRI!E358*Planck!N358</f>
        <v>0</v>
      </c>
      <c r="J358" s="3">
        <f>CRI!F358*Planck!L358</f>
        <v>9.8408359884568537E-3</v>
      </c>
      <c r="K358" s="3">
        <f>CRI!F358*Planck!M358</f>
        <v>3.5537105669992478E-3</v>
      </c>
      <c r="L358" s="3">
        <f>CRI!F358*Planck!N358</f>
        <v>0</v>
      </c>
      <c r="M358" s="3">
        <f>CRI!G358*Planck!L358</f>
        <v>1.1673349582437938E-2</v>
      </c>
      <c r="N358" s="3">
        <f>CRI!G358*Planck!M358</f>
        <v>4.2154656181696039E-3</v>
      </c>
      <c r="O358" s="3">
        <f>CRI!G358*Planck!N358</f>
        <v>0</v>
      </c>
      <c r="P358" s="3">
        <f>CRI!H358*Planck!L358</f>
        <v>2.3293151689727079E-2</v>
      </c>
      <c r="Q358" s="3">
        <f>CRI!H358*Planck!M358</f>
        <v>8.4115942380907239E-3</v>
      </c>
      <c r="R358" s="3">
        <f>CRI!H358*Planck!N358</f>
        <v>0</v>
      </c>
      <c r="S358" s="3">
        <f>CRI!I358*Planck!L358</f>
        <v>3.1735803604854208E-2</v>
      </c>
      <c r="T358" s="3">
        <f>CRI!I358*Planck!M358</f>
        <v>1.1460394295268433E-2</v>
      </c>
      <c r="U358" s="3">
        <f>CRI!I358*Planck!N358</f>
        <v>0</v>
      </c>
      <c r="V358" s="3">
        <f>CRI!J358*Planck!L358</f>
        <v>4.3432952065136053E-2</v>
      </c>
      <c r="W358" s="3">
        <f>CRI!J358*Planck!M358</f>
        <v>1.5684454134881808E-2</v>
      </c>
      <c r="X358" s="3">
        <f>CRI!J358*Planck!N358</f>
        <v>0</v>
      </c>
    </row>
    <row r="359" spans="1:24" x14ac:dyDescent="0.25">
      <c r="A359" s="3">
        <f>CRI!C359*Planck!L359</f>
        <v>2.5959548840055972E-2</v>
      </c>
      <c r="B359" s="3">
        <f>CRI!C359*Planck!M359</f>
        <v>9.3744579471646289E-3</v>
      </c>
      <c r="C359" s="3">
        <f>CRI!C359*Planck!N359</f>
        <v>0</v>
      </c>
      <c r="D359" s="3">
        <f>CRI!D359*Planck!L359</f>
        <v>1.795572567710561E-2</v>
      </c>
      <c r="E359" s="3">
        <f>CRI!D359*Planck!M359</f>
        <v>6.48413407751996E-3</v>
      </c>
      <c r="F359" s="3">
        <f>CRI!D359*Planck!N359</f>
        <v>0</v>
      </c>
      <c r="G359" s="3">
        <f>CRI!E359*Planck!L359</f>
        <v>2.6488313235383015E-2</v>
      </c>
      <c r="H359" s="3">
        <f>CRI!E359*Planck!M359</f>
        <v>9.5654042389700846E-3</v>
      </c>
      <c r="I359" s="3">
        <f>CRI!E359*Planck!N359</f>
        <v>0</v>
      </c>
      <c r="J359" s="3">
        <f>CRI!F359*Planck!L359</f>
        <v>9.2338961247111617E-3</v>
      </c>
      <c r="K359" s="3">
        <f>CRI!F359*Planck!M359</f>
        <v>3.3345252432131476E-3</v>
      </c>
      <c r="L359" s="3">
        <f>CRI!F359*Planck!N359</f>
        <v>0</v>
      </c>
      <c r="M359" s="3">
        <f>CRI!G359*Planck!L359</f>
        <v>1.0931508130761134E-2</v>
      </c>
      <c r="N359" s="3">
        <f>CRI!G359*Planck!M359</f>
        <v>3.9475633379569752E-3</v>
      </c>
      <c r="O359" s="3">
        <f>CRI!G359*Planck!N359</f>
        <v>0</v>
      </c>
      <c r="P359" s="3">
        <f>CRI!H359*Planck!L359</f>
        <v>2.1924241612560135E-2</v>
      </c>
      <c r="Q359" s="3">
        <f>CRI!H359*Planck!M359</f>
        <v>7.9172362465440554E-3</v>
      </c>
      <c r="R359" s="3">
        <f>CRI!H359*Planck!N359</f>
        <v>0</v>
      </c>
      <c r="S359" s="3">
        <f>CRI!I359*Planck!L359</f>
        <v>2.976665248641067E-2</v>
      </c>
      <c r="T359" s="3">
        <f>CRI!I359*Planck!M359</f>
        <v>1.0749271248163902E-2</v>
      </c>
      <c r="U359" s="3">
        <f>CRI!I359*Planck!N359</f>
        <v>0</v>
      </c>
      <c r="V359" s="3">
        <f>CRI!J359*Planck!L359</f>
        <v>4.0631369325130492E-2</v>
      </c>
      <c r="W359" s="3">
        <f>CRI!J359*Planck!M359</f>
        <v>1.4672715054524398E-2</v>
      </c>
      <c r="X359" s="3">
        <f>CRI!J359*Planck!N359</f>
        <v>0</v>
      </c>
    </row>
    <row r="360" spans="1:24" x14ac:dyDescent="0.25">
      <c r="A360" s="3">
        <f>CRI!C360*Planck!L360</f>
        <v>2.4290720738944619E-2</v>
      </c>
      <c r="B360" s="3">
        <f>CRI!C360*Planck!M360</f>
        <v>8.7718395918796859E-3</v>
      </c>
      <c r="C360" s="3">
        <f>CRI!C360*Planck!N360</f>
        <v>0</v>
      </c>
      <c r="D360" s="3">
        <f>CRI!D360*Planck!L360</f>
        <v>1.6783815615593112E-2</v>
      </c>
      <c r="E360" s="3">
        <f>CRI!D360*Planck!M360</f>
        <v>6.060953888602681E-3</v>
      </c>
      <c r="F360" s="3">
        <f>CRI!D360*Planck!N360</f>
        <v>0</v>
      </c>
      <c r="G360" s="3">
        <f>CRI!E360*Planck!L360</f>
        <v>2.4868575432905795E-2</v>
      </c>
      <c r="H360" s="3">
        <f>CRI!E360*Planck!M360</f>
        <v>8.9805138727838112E-3</v>
      </c>
      <c r="I360" s="3">
        <f>CRI!E360*Planck!N360</f>
        <v>0</v>
      </c>
      <c r="J360" s="3">
        <f>CRI!F360*Planck!L360</f>
        <v>8.6730263075614506E-3</v>
      </c>
      <c r="K360" s="3">
        <f>CRI!F360*Planck!M360</f>
        <v>3.1319941620384819E-3</v>
      </c>
      <c r="L360" s="3">
        <f>CRI!F360*Planck!N360</f>
        <v>0</v>
      </c>
      <c r="M360" s="3">
        <f>CRI!G360*Planck!L360</f>
        <v>1.0229589852555974E-2</v>
      </c>
      <c r="N360" s="3">
        <f>CRI!G360*Planck!M360</f>
        <v>3.6940987565459889E-3</v>
      </c>
      <c r="O360" s="3">
        <f>CRI!G360*Planck!N360</f>
        <v>0</v>
      </c>
      <c r="P360" s="3">
        <f>CRI!H360*Planck!L360</f>
        <v>2.0625768445713368E-2</v>
      </c>
      <c r="Q360" s="3">
        <f>CRI!H360*Planck!M360</f>
        <v>7.4483558643436169E-3</v>
      </c>
      <c r="R360" s="3">
        <f>CRI!H360*Planck!N360</f>
        <v>0</v>
      </c>
      <c r="S360" s="3">
        <f>CRI!I360*Planck!L360</f>
        <v>2.7914025847025514E-2</v>
      </c>
      <c r="T360" s="3">
        <f>CRI!I360*Planck!M360</f>
        <v>1.0080283731602845E-2</v>
      </c>
      <c r="U360" s="3">
        <f>CRI!I360*Planck!N360</f>
        <v>0</v>
      </c>
      <c r="V360" s="3">
        <f>CRI!J360*Planck!L360</f>
        <v>3.8003056449699035E-2</v>
      </c>
      <c r="W360" s="3">
        <f>CRI!J360*Planck!M360</f>
        <v>1.3723623879280262E-2</v>
      </c>
      <c r="X360" s="3">
        <f>CRI!J360*Planck!N360</f>
        <v>0</v>
      </c>
    </row>
    <row r="361" spans="1:24" x14ac:dyDescent="0.25">
      <c r="A361" s="3">
        <f>CRI!C361*Planck!L361</f>
        <v>2.2730296703887747E-2</v>
      </c>
      <c r="B361" s="3">
        <f>CRI!C361*Planck!M361</f>
        <v>8.2083291695751407E-3</v>
      </c>
      <c r="C361" s="3">
        <f>CRI!C361*Planck!N361</f>
        <v>0</v>
      </c>
      <c r="D361" s="3">
        <f>CRI!D361*Planck!L361</f>
        <v>1.5685803379722921E-2</v>
      </c>
      <c r="E361" s="3">
        <f>CRI!D361*Planck!M361</f>
        <v>5.6644327659822451E-3</v>
      </c>
      <c r="F361" s="3">
        <f>CRI!D361*Planck!N361</f>
        <v>0</v>
      </c>
      <c r="G361" s="3">
        <f>CRI!E361*Planck!L361</f>
        <v>2.3338839665546767E-2</v>
      </c>
      <c r="H361" s="3">
        <f>CRI!E361*Planck!M361</f>
        <v>8.4280852514335459E-3</v>
      </c>
      <c r="I361" s="3">
        <f>CRI!E361*Planck!N361</f>
        <v>0</v>
      </c>
      <c r="J361" s="3">
        <f>CRI!F361*Planck!L361</f>
        <v>8.1447389988443357E-3</v>
      </c>
      <c r="K361" s="3">
        <f>CRI!F361*Planck!M361</f>
        <v>2.9412153995928918E-3</v>
      </c>
      <c r="L361" s="3">
        <f>CRI!F361*Planck!N361</f>
        <v>0</v>
      </c>
      <c r="M361" s="3">
        <f>CRI!G361*Planck!L361</f>
        <v>9.5760320446663522E-3</v>
      </c>
      <c r="N361" s="3">
        <f>CRI!G361*Planck!M361</f>
        <v>3.4580817041238603E-3</v>
      </c>
      <c r="O361" s="3">
        <f>CRI!G361*Planck!N361</f>
        <v>0</v>
      </c>
      <c r="P361" s="3">
        <f>CRI!H361*Planck!L361</f>
        <v>1.9405217961382858E-2</v>
      </c>
      <c r="Q361" s="3">
        <f>CRI!H361*Planck!M361</f>
        <v>7.007581938300817E-3</v>
      </c>
      <c r="R361" s="3">
        <f>CRI!H361*Planck!N361</f>
        <v>0</v>
      </c>
      <c r="S361" s="3">
        <f>CRI!I361*Planck!L361</f>
        <v>2.6172215695031167E-2</v>
      </c>
      <c r="T361" s="3">
        <f>CRI!I361*Planck!M361</f>
        <v>9.4512695685662791E-3</v>
      </c>
      <c r="U361" s="3">
        <f>CRI!I361*Planck!N361</f>
        <v>0</v>
      </c>
      <c r="V361" s="3">
        <f>CRI!J361*Planck!L361</f>
        <v>3.5538908960886816E-2</v>
      </c>
      <c r="W361" s="3">
        <f>CRI!J361*Planck!M361</f>
        <v>1.2833755180530848E-2</v>
      </c>
      <c r="X361" s="3">
        <f>CRI!J361*Planck!N361</f>
        <v>0</v>
      </c>
    </row>
    <row r="362" spans="1:24" x14ac:dyDescent="0.25">
      <c r="A362" s="3">
        <f>CRI!C362*Planck!L362</f>
        <v>2.1257693191404036E-2</v>
      </c>
      <c r="B362" s="3">
        <f>CRI!C362*Planck!M362</f>
        <v>7.6765372418199727E-3</v>
      </c>
      <c r="C362" s="3">
        <f>CRI!C362*Planck!N362</f>
        <v>0</v>
      </c>
      <c r="D362" s="3">
        <f>CRI!D362*Planck!L362</f>
        <v>1.4657338774372803E-2</v>
      </c>
      <c r="E362" s="3">
        <f>CRI!D362*Planck!M362</f>
        <v>5.2930299611692313E-3</v>
      </c>
      <c r="F362" s="3">
        <f>CRI!D362*Planck!N362</f>
        <v>0</v>
      </c>
      <c r="G362" s="3">
        <f>CRI!E362*Planck!L362</f>
        <v>2.1894968790289807E-2</v>
      </c>
      <c r="H362" s="3">
        <f>CRI!E362*Planck!M362</f>
        <v>7.9066689792621127E-3</v>
      </c>
      <c r="I362" s="3">
        <f>CRI!E362*Planck!N362</f>
        <v>0</v>
      </c>
      <c r="J362" s="3">
        <f>CRI!F362*Planck!L362</f>
        <v>7.6473071866292892E-3</v>
      </c>
      <c r="K362" s="3">
        <f>CRI!F362*Planck!M362</f>
        <v>2.7615808493056861E-3</v>
      </c>
      <c r="L362" s="3">
        <f>CRI!F362*Planck!N362</f>
        <v>0</v>
      </c>
      <c r="M362" s="3">
        <f>CRI!G362*Planck!L362</f>
        <v>8.9673780700355345E-3</v>
      </c>
      <c r="N362" s="3">
        <f>CRI!G362*Planck!M362</f>
        <v>3.2382823054358341E-3</v>
      </c>
      <c r="O362" s="3">
        <f>CRI!G362*Planck!N362</f>
        <v>0</v>
      </c>
      <c r="P362" s="3">
        <f>CRI!H362*Planck!L362</f>
        <v>1.8253393939513956E-2</v>
      </c>
      <c r="Q362" s="3">
        <f>CRI!H362*Planck!M362</f>
        <v>6.591630479592739E-3</v>
      </c>
      <c r="R362" s="3">
        <f>CRI!H362*Planck!N362</f>
        <v>0</v>
      </c>
      <c r="S362" s="3">
        <f>CRI!I362*Planck!L362</f>
        <v>2.4535110557102301E-2</v>
      </c>
      <c r="T362" s="3">
        <f>CRI!I362*Planck!M362</f>
        <v>8.8600718915224103E-3</v>
      </c>
      <c r="U362" s="3">
        <f>CRI!I362*Planck!N362</f>
        <v>0</v>
      </c>
      <c r="V362" s="3">
        <f>CRI!J362*Planck!L362</f>
        <v>3.3229370513329644E-2</v>
      </c>
      <c r="W362" s="3">
        <f>CRI!J362*Planck!M362</f>
        <v>1.199972630948304E-2</v>
      </c>
      <c r="X362" s="3">
        <f>CRI!J362*Planck!N362</f>
        <v>0</v>
      </c>
    </row>
    <row r="363" spans="1:24" x14ac:dyDescent="0.25">
      <c r="A363" s="3">
        <f>CRI!C363*Planck!L363</f>
        <v>1.9431760427102332E-2</v>
      </c>
      <c r="B363" s="3">
        <f>CRI!C363*Planck!M363</f>
        <v>7.0171628035983844E-3</v>
      </c>
      <c r="C363" s="3">
        <f>CRI!C363*Planck!N363</f>
        <v>0</v>
      </c>
      <c r="D363" s="3">
        <f>CRI!D363*Planck!L363</f>
        <v>1.339002249559214E-2</v>
      </c>
      <c r="E363" s="3">
        <f>CRI!D363*Planck!M363</f>
        <v>4.8353811353275371E-3</v>
      </c>
      <c r="F363" s="3">
        <f>CRI!D363*Planck!N363</f>
        <v>0</v>
      </c>
      <c r="G363" s="3">
        <f>CRI!E363*Planck!L363</f>
        <v>2.0076711790314505E-2</v>
      </c>
      <c r="H363" s="3">
        <f>CRI!E363*Planck!M363</f>
        <v>7.2500664940818417E-3</v>
      </c>
      <c r="I363" s="3">
        <f>CRI!E363*Planck!N363</f>
        <v>0</v>
      </c>
      <c r="J363" s="3">
        <f>CRI!F363*Planck!L363</f>
        <v>7.0195674176705839E-3</v>
      </c>
      <c r="K363" s="3">
        <f>CRI!F363*Planck!M363</f>
        <v>2.5348937151328634E-3</v>
      </c>
      <c r="L363" s="3">
        <f>CRI!F363*Planck!N363</f>
        <v>0</v>
      </c>
      <c r="M363" s="3">
        <f>CRI!G363*Planck!L363</f>
        <v>8.2137676837473229E-3</v>
      </c>
      <c r="N363" s="3">
        <f>CRI!G363*Planck!M363</f>
        <v>2.9661411936409438E-3</v>
      </c>
      <c r="O363" s="3">
        <f>CRI!G363*Planck!N363</f>
        <v>0</v>
      </c>
      <c r="P363" s="3">
        <f>CRI!H363*Planck!L363</f>
        <v>1.6785379349663981E-2</v>
      </c>
      <c r="Q363" s="3">
        <f>CRI!H363*Planck!M363</f>
        <v>6.0615063703888389E-3</v>
      </c>
      <c r="R363" s="3">
        <f>CRI!H363*Planck!N363</f>
        <v>0</v>
      </c>
      <c r="S363" s="3">
        <f>CRI!I363*Planck!L363</f>
        <v>2.2485917205152247E-2</v>
      </c>
      <c r="T363" s="3">
        <f>CRI!I363*Planck!M363</f>
        <v>8.1200744733716627E-3</v>
      </c>
      <c r="U363" s="3">
        <f>CRI!I363*Planck!N363</f>
        <v>0</v>
      </c>
      <c r="V363" s="3">
        <f>CRI!J363*Planck!L363</f>
        <v>3.0375128719025053E-2</v>
      </c>
      <c r="W363" s="3">
        <f>CRI!J363*Planck!M363</f>
        <v>1.0969012519543511E-2</v>
      </c>
      <c r="X363" s="3">
        <f>CRI!J363*Planck!N363</f>
        <v>0</v>
      </c>
    </row>
    <row r="364" spans="1:24" x14ac:dyDescent="0.25">
      <c r="A364" s="3">
        <f>CRI!C364*Planck!L364</f>
        <v>1.775813605693858E-2</v>
      </c>
      <c r="B364" s="3">
        <f>CRI!C364*Planck!M364</f>
        <v>6.4128012984311505E-3</v>
      </c>
      <c r="C364" s="3">
        <f>CRI!C364*Planck!N364</f>
        <v>0</v>
      </c>
      <c r="D364" s="3">
        <f>CRI!D364*Planck!L364</f>
        <v>1.2229157507305027E-2</v>
      </c>
      <c r="E364" s="3">
        <f>CRI!D364*Planck!M364</f>
        <v>4.4161817935234647E-3</v>
      </c>
      <c r="F364" s="3">
        <f>CRI!D364*Planck!N364</f>
        <v>0</v>
      </c>
      <c r="G364" s="3">
        <f>CRI!E364*Planck!L364</f>
        <v>1.8404577840595873E-2</v>
      </c>
      <c r="H364" s="3">
        <f>CRI!E364*Planck!M364</f>
        <v>6.6462437439843182E-3</v>
      </c>
      <c r="I364" s="3">
        <f>CRI!E364*Planck!N364</f>
        <v>0</v>
      </c>
      <c r="J364" s="3">
        <f>CRI!F364*Planck!L364</f>
        <v>6.445404842935952E-3</v>
      </c>
      <c r="K364" s="3">
        <f>CRI!F364*Planck!M364</f>
        <v>2.3275585012507067E-3</v>
      </c>
      <c r="L364" s="3">
        <f>CRI!F364*Planck!N364</f>
        <v>0</v>
      </c>
      <c r="M364" s="3">
        <f>CRI!G364*Planck!L364</f>
        <v>7.5291454802437667E-3</v>
      </c>
      <c r="N364" s="3">
        <f>CRI!G364*Planck!M364</f>
        <v>2.7189178952663124E-3</v>
      </c>
      <c r="O364" s="3">
        <f>CRI!G364*Planck!N364</f>
        <v>0</v>
      </c>
      <c r="P364" s="3">
        <f>CRI!H364*Planck!L364</f>
        <v>1.5430945635772325E-2</v>
      </c>
      <c r="Q364" s="3">
        <f>CRI!H364*Planck!M364</f>
        <v>5.5724084944397444E-3</v>
      </c>
      <c r="R364" s="3">
        <f>CRI!H364*Planck!N364</f>
        <v>0</v>
      </c>
      <c r="S364" s="3">
        <f>CRI!I364*Planck!L364</f>
        <v>2.0602479905030668E-2</v>
      </c>
      <c r="T364" s="3">
        <f>CRI!I364*Planck!M364</f>
        <v>7.4399480588650899E-3</v>
      </c>
      <c r="U364" s="3">
        <f>CRI!I364*Planck!N364</f>
        <v>0</v>
      </c>
      <c r="V364" s="3">
        <f>CRI!J364*Planck!L364</f>
        <v>2.7758970709989644E-2</v>
      </c>
      <c r="W364" s="3">
        <f>CRI!J364*Planck!M364</f>
        <v>1.0024293250224282E-2</v>
      </c>
      <c r="X364" s="3">
        <f>CRI!J364*Planck!N364</f>
        <v>0</v>
      </c>
    </row>
    <row r="365" spans="1:24" x14ac:dyDescent="0.25">
      <c r="A365" s="3">
        <f>CRI!C365*Planck!L365</f>
        <v>1.6226789902149843E-2</v>
      </c>
      <c r="B365" s="3">
        <f>CRI!C365*Planck!M365</f>
        <v>5.8597745934597005E-3</v>
      </c>
      <c r="C365" s="3">
        <f>CRI!C365*Planck!N365</f>
        <v>0</v>
      </c>
      <c r="D365" s="3">
        <f>CRI!D365*Planck!L365</f>
        <v>1.1167645127518114E-2</v>
      </c>
      <c r="E365" s="3">
        <f>CRI!D365*Planck!M365</f>
        <v>4.03282988080931E-3</v>
      </c>
      <c r="F365" s="3">
        <f>CRI!D365*Planck!N365</f>
        <v>0</v>
      </c>
      <c r="G365" s="3">
        <f>CRI!E365*Planck!L365</f>
        <v>1.6869607061014449E-2</v>
      </c>
      <c r="H365" s="3">
        <f>CRI!E365*Planck!M365</f>
        <v>6.0919069917016793E-3</v>
      </c>
      <c r="I365" s="3">
        <f>CRI!E365*Planck!N365</f>
        <v>0</v>
      </c>
      <c r="J365" s="3">
        <f>CRI!F365*Planck!L365</f>
        <v>5.9173925488996103E-3</v>
      </c>
      <c r="K365" s="3">
        <f>CRI!F365*Planck!M365</f>
        <v>2.1368728335464391E-3</v>
      </c>
      <c r="L365" s="3">
        <f>CRI!F365*Planck!N365</f>
        <v>0</v>
      </c>
      <c r="M365" s="3">
        <f>CRI!G365*Planck!L365</f>
        <v>6.9042037549404143E-3</v>
      </c>
      <c r="N365" s="3">
        <f>CRI!G365*Planck!M365</f>
        <v>2.4932274340908828E-3</v>
      </c>
      <c r="O365" s="3">
        <f>CRI!G365*Planck!N365</f>
        <v>0</v>
      </c>
      <c r="P365" s="3">
        <f>CRI!H365*Planck!L365</f>
        <v>1.4183673743163951E-2</v>
      </c>
      <c r="Q365" s="3">
        <f>CRI!H365*Planck!M365</f>
        <v>5.1219699979662735E-3</v>
      </c>
      <c r="R365" s="3">
        <f>CRI!H365*Planck!N365</f>
        <v>0</v>
      </c>
      <c r="S365" s="3">
        <f>CRI!I365*Planck!L365</f>
        <v>1.8874501659202986E-2</v>
      </c>
      <c r="T365" s="3">
        <f>CRI!I365*Planck!M365</f>
        <v>6.8159091202726107E-3</v>
      </c>
      <c r="U365" s="3">
        <f>CRI!I365*Planck!N365</f>
        <v>0</v>
      </c>
      <c r="V365" s="3">
        <f>CRI!J365*Planck!L365</f>
        <v>2.536521762006292E-2</v>
      </c>
      <c r="W365" s="3">
        <f>CRI!J365*Planck!M365</f>
        <v>9.1598189576564907E-3</v>
      </c>
      <c r="X365" s="3">
        <f>CRI!J365*Planck!N365</f>
        <v>0</v>
      </c>
    </row>
    <row r="366" spans="1:24" x14ac:dyDescent="0.25">
      <c r="A366" s="3">
        <f>CRI!C366*Planck!L366</f>
        <v>1.4827897374021419E-2</v>
      </c>
      <c r="B366" s="3">
        <f>CRI!C366*Planck!M366</f>
        <v>5.3546398686801786E-3</v>
      </c>
      <c r="C366" s="3">
        <f>CRI!C366*Planck!N366</f>
        <v>0</v>
      </c>
      <c r="D366" s="3">
        <f>CRI!D366*Planck!L366</f>
        <v>1.0198545260247707E-2</v>
      </c>
      <c r="E366" s="3">
        <f>CRI!D366*Planck!M366</f>
        <v>3.6828914899787435E-3</v>
      </c>
      <c r="F366" s="3">
        <f>CRI!D366*Planck!N366</f>
        <v>0</v>
      </c>
      <c r="G366" s="3">
        <f>CRI!E366*Planck!L366</f>
        <v>1.5456574821570935E-2</v>
      </c>
      <c r="H366" s="3">
        <f>CRI!E366*Planck!M366</f>
        <v>5.5816674262816075E-3</v>
      </c>
      <c r="I366" s="3">
        <f>CRI!E366*Planck!N366</f>
        <v>0</v>
      </c>
      <c r="J366" s="3">
        <f>CRI!F366*Planck!L366</f>
        <v>5.4326621856425365E-3</v>
      </c>
      <c r="K366" s="3">
        <f>CRI!F366*Planck!M366</f>
        <v>1.9618391467477055E-3</v>
      </c>
      <c r="L366" s="3">
        <f>CRI!F366*Planck!N366</f>
        <v>0</v>
      </c>
      <c r="M366" s="3">
        <f>CRI!G366*Planck!L366</f>
        <v>6.3312264162309869E-3</v>
      </c>
      <c r="N366" s="3">
        <f>CRI!G366*Planck!M366</f>
        <v>2.2863280295820718E-3</v>
      </c>
      <c r="O366" s="3">
        <f>CRI!G366*Planck!N366</f>
        <v>0</v>
      </c>
      <c r="P366" s="3">
        <f>CRI!H366*Planck!L366</f>
        <v>1.3037119190092494E-2</v>
      </c>
      <c r="Q366" s="3">
        <f>CRI!H366*Planck!M366</f>
        <v>4.7079553106639856E-3</v>
      </c>
      <c r="R366" s="3">
        <f>CRI!H366*Planck!N366</f>
        <v>0</v>
      </c>
      <c r="S366" s="3">
        <f>CRI!I366*Planck!L366</f>
        <v>1.7291804946235684E-2</v>
      </c>
      <c r="T366" s="3">
        <f>CRI!I366*Planck!M366</f>
        <v>6.2444044378655783E-3</v>
      </c>
      <c r="U366" s="3">
        <f>CRI!I366*Planck!N366</f>
        <v>0</v>
      </c>
      <c r="V366" s="3">
        <f>CRI!J366*Planck!L366</f>
        <v>2.3178511955108425E-2</v>
      </c>
      <c r="W366" s="3">
        <f>CRI!J366*Planck!M366</f>
        <v>8.3702079317698724E-3</v>
      </c>
      <c r="X366" s="3">
        <f>CRI!J366*Planck!N366</f>
        <v>0</v>
      </c>
    </row>
    <row r="367" spans="1:24" x14ac:dyDescent="0.25">
      <c r="A367" s="3">
        <f>CRI!C367*Planck!L367</f>
        <v>1.3552048101083356E-2</v>
      </c>
      <c r="B367" s="3">
        <f>CRI!C367*Planck!M367</f>
        <v>4.8938955814475183E-3</v>
      </c>
      <c r="C367" s="3">
        <f>CRI!C367*Planck!N367</f>
        <v>0</v>
      </c>
      <c r="D367" s="3">
        <f>CRI!D367*Planck!L367</f>
        <v>9.3152193585605073E-3</v>
      </c>
      <c r="E367" s="3">
        <f>CRI!D367*Planck!M367</f>
        <v>3.3638982476330904E-3</v>
      </c>
      <c r="F367" s="3">
        <f>CRI!D367*Planck!N367</f>
        <v>0</v>
      </c>
      <c r="G367" s="3">
        <f>CRI!E367*Planck!L367</f>
        <v>1.4161454975007873E-2</v>
      </c>
      <c r="H367" s="3">
        <f>CRI!E367*Planck!M367</f>
        <v>5.1139636911057568E-3</v>
      </c>
      <c r="I367" s="3">
        <f>CRI!E367*Planck!N367</f>
        <v>0</v>
      </c>
      <c r="J367" s="3">
        <f>CRI!F367*Planck!L367</f>
        <v>4.9913324911912997E-3</v>
      </c>
      <c r="K367" s="3">
        <f>CRI!F367*Planck!M367</f>
        <v>1.8024626124389142E-3</v>
      </c>
      <c r="L367" s="3">
        <f>CRI!F367*Planck!N367</f>
        <v>0</v>
      </c>
      <c r="M367" s="3">
        <f>CRI!G367*Planck!L367</f>
        <v>5.8038749897573252E-3</v>
      </c>
      <c r="N367" s="3">
        <f>CRI!G367*Planck!M367</f>
        <v>2.0958867586499006E-3</v>
      </c>
      <c r="O367" s="3">
        <f>CRI!G367*Planck!N367</f>
        <v>0</v>
      </c>
      <c r="P367" s="3">
        <f>CRI!H367*Planck!L367</f>
        <v>1.1985001853848876E-2</v>
      </c>
      <c r="Q367" s="3">
        <f>CRI!H367*Planck!M367</f>
        <v>4.3280061566120442E-3</v>
      </c>
      <c r="R367" s="3">
        <f>CRI!H367*Planck!N367</f>
        <v>0</v>
      </c>
      <c r="S367" s="3">
        <f>CRI!I367*Planck!L367</f>
        <v>1.5844578722037501E-2</v>
      </c>
      <c r="T367" s="3">
        <f>CRI!I367*Planck!M367</f>
        <v>5.7217708511142287E-3</v>
      </c>
      <c r="U367" s="3">
        <f>CRI!I367*Planck!N367</f>
        <v>0</v>
      </c>
      <c r="V367" s="3">
        <f>CRI!J367*Planck!L367</f>
        <v>2.1184143712614237E-2</v>
      </c>
      <c r="W367" s="3">
        <f>CRI!J367*Planck!M367</f>
        <v>7.6499866690721363E-3</v>
      </c>
      <c r="X367" s="3">
        <f>CRI!J367*Planck!N367</f>
        <v>0</v>
      </c>
    </row>
    <row r="368" spans="1:24" x14ac:dyDescent="0.25">
      <c r="A368" s="3">
        <f>CRI!C368*Planck!L368</f>
        <v>1.2389762882860712E-2</v>
      </c>
      <c r="B368" s="3">
        <f>CRI!C368*Planck!M368</f>
        <v>4.474163492470898E-3</v>
      </c>
      <c r="C368" s="3">
        <f>CRI!C368*Planck!N368</f>
        <v>0</v>
      </c>
      <c r="D368" s="3">
        <f>CRI!D368*Planck!L368</f>
        <v>8.5109977148216612E-3</v>
      </c>
      <c r="E368" s="3">
        <f>CRI!D368*Planck!M368</f>
        <v>3.0734724804810788E-3</v>
      </c>
      <c r="F368" s="3">
        <f>CRI!D368*Planck!N368</f>
        <v>0</v>
      </c>
      <c r="G368" s="3">
        <f>CRI!E368*Planck!L368</f>
        <v>1.2976087850122428E-2</v>
      </c>
      <c r="H368" s="3">
        <f>CRI!E368*Planck!M368</f>
        <v>4.6858958547484281E-3</v>
      </c>
      <c r="I368" s="3">
        <f>CRI!E368*Planck!N368</f>
        <v>0</v>
      </c>
      <c r="J368" s="3">
        <f>CRI!F368*Planck!L368</f>
        <v>4.5871306262240197E-3</v>
      </c>
      <c r="K368" s="3">
        <f>CRI!F368*Planck!M368</f>
        <v>1.6564943637006814E-3</v>
      </c>
      <c r="L368" s="3">
        <f>CRI!F368*Planck!N368</f>
        <v>0</v>
      </c>
      <c r="M368" s="3">
        <f>CRI!G368*Planck!L368</f>
        <v>5.3220266259140451E-3</v>
      </c>
      <c r="N368" s="3">
        <f>CRI!G368*Planck!M368</f>
        <v>1.9218783652883557E-3</v>
      </c>
      <c r="O368" s="3">
        <f>CRI!G368*Planck!N368</f>
        <v>0</v>
      </c>
      <c r="P368" s="3">
        <f>CRI!H368*Planck!L368</f>
        <v>1.1020786941199871E-2</v>
      </c>
      <c r="Q368" s="3">
        <f>CRI!H368*Planck!M368</f>
        <v>3.9798019588274322E-3</v>
      </c>
      <c r="R368" s="3">
        <f>CRI!H368*Planck!N368</f>
        <v>0</v>
      </c>
      <c r="S368" s="3">
        <f>CRI!I368*Planck!L368</f>
        <v>1.4522818419867139E-2</v>
      </c>
      <c r="T368" s="3">
        <f>CRI!I368*Planck!M368</f>
        <v>5.2444477425665301E-3</v>
      </c>
      <c r="U368" s="3">
        <f>CRI!I368*Planck!N368</f>
        <v>0</v>
      </c>
      <c r="V368" s="3">
        <f>CRI!J368*Planck!L368</f>
        <v>1.936729529869019E-2</v>
      </c>
      <c r="W368" s="3">
        <f>CRI!J368*Planck!M368</f>
        <v>6.9938744100722814E-3</v>
      </c>
      <c r="X368" s="3">
        <f>CRI!J368*Planck!N368</f>
        <v>0</v>
      </c>
    </row>
    <row r="369" spans="1:24" x14ac:dyDescent="0.25">
      <c r="A369" s="3">
        <f>CRI!C369*Planck!L369</f>
        <v>1.1331113354190403E-2</v>
      </c>
      <c r="B369" s="3">
        <f>CRI!C369*Planck!M369</f>
        <v>4.0918582420102229E-3</v>
      </c>
      <c r="C369" s="3">
        <f>CRI!C369*Planck!N369</f>
        <v>0</v>
      </c>
      <c r="D369" s="3">
        <f>CRI!D369*Planck!L369</f>
        <v>7.7789185039688295E-3</v>
      </c>
      <c r="E369" s="3">
        <f>CRI!D369*Planck!M369</f>
        <v>2.8091001121808936E-3</v>
      </c>
      <c r="F369" s="3">
        <f>CRI!D369*Planck!N369</f>
        <v>0</v>
      </c>
      <c r="G369" s="3">
        <f>CRI!E369*Planck!L369</f>
        <v>1.1894029477996008E-2</v>
      </c>
      <c r="H369" s="3">
        <f>CRI!E369*Planck!M369</f>
        <v>4.2951368527482043E-3</v>
      </c>
      <c r="I369" s="3">
        <f>CRI!E369*Planck!N369</f>
        <v>0</v>
      </c>
      <c r="J369" s="3">
        <f>CRI!F369*Planck!L369</f>
        <v>4.221870928542034E-3</v>
      </c>
      <c r="K369" s="3">
        <f>CRI!F369*Planck!M369</f>
        <v>1.5245895805348581E-3</v>
      </c>
      <c r="L369" s="3">
        <f>CRI!F369*Planck!N369</f>
        <v>0</v>
      </c>
      <c r="M369" s="3">
        <f>CRI!G369*Planck!L369</f>
        <v>4.8842679190546643E-3</v>
      </c>
      <c r="N369" s="3">
        <f>CRI!G369*Planck!M369</f>
        <v>1.7637924285153273E-3</v>
      </c>
      <c r="O369" s="3">
        <f>CRI!G369*Planck!N369</f>
        <v>0</v>
      </c>
      <c r="P369" s="3">
        <f>CRI!H369*Planck!L369</f>
        <v>1.0139769316308713E-2</v>
      </c>
      <c r="Q369" s="3">
        <f>CRI!H369*Planck!M369</f>
        <v>3.6616435960087194E-3</v>
      </c>
      <c r="R369" s="3">
        <f>CRI!H369*Planck!N369</f>
        <v>0</v>
      </c>
      <c r="S369" s="3">
        <f>CRI!I369*Planck!L369</f>
        <v>1.3318304325728293E-2</v>
      </c>
      <c r="T369" s="3">
        <f>CRI!I369*Planck!M369</f>
        <v>4.8094667859516303E-3</v>
      </c>
      <c r="U369" s="3">
        <f>CRI!I369*Planck!N369</f>
        <v>0</v>
      </c>
      <c r="V369" s="3">
        <f>CRI!J369*Planck!L369</f>
        <v>1.7712446999055661E-2</v>
      </c>
      <c r="W369" s="3">
        <f>CRI!J369*Planck!M369</f>
        <v>6.396266630979577E-3</v>
      </c>
      <c r="X369" s="3">
        <f>CRI!J369*Planck!N369</f>
        <v>0</v>
      </c>
    </row>
    <row r="370" spans="1:24" x14ac:dyDescent="0.25">
      <c r="A370" s="3">
        <f>CRI!C370*Planck!L370</f>
        <v>1.0366628824677397E-2</v>
      </c>
      <c r="B370" s="3">
        <f>CRI!C370*Planck!M370</f>
        <v>3.7435943289889926E-3</v>
      </c>
      <c r="C370" s="3">
        <f>CRI!C370*Planck!N370</f>
        <v>0</v>
      </c>
      <c r="D370" s="3">
        <f>CRI!D370*Planck!L370</f>
        <v>7.1123509109778113E-3</v>
      </c>
      <c r="E370" s="3">
        <f>CRI!D370*Planck!M370</f>
        <v>2.5684103276404136E-3</v>
      </c>
      <c r="F370" s="3">
        <f>CRI!D370*Planck!N370</f>
        <v>0</v>
      </c>
      <c r="G370" s="3">
        <f>CRI!E370*Planck!L370</f>
        <v>1.0903828862273099E-2</v>
      </c>
      <c r="H370" s="3">
        <f>CRI!E370*Planck!M370</f>
        <v>3.9375878680929189E-3</v>
      </c>
      <c r="I370" s="3">
        <f>CRI!E370*Planck!N370</f>
        <v>0</v>
      </c>
      <c r="J370" s="3">
        <f>CRI!F370*Planck!L370</f>
        <v>3.8847110156714007E-3</v>
      </c>
      <c r="K370" s="3">
        <f>CRI!F370*Planck!M370</f>
        <v>1.4028458406275667E-3</v>
      </c>
      <c r="L370" s="3">
        <f>CRI!F370*Planck!N370</f>
        <v>0</v>
      </c>
      <c r="M370" s="3">
        <f>CRI!G370*Planck!L370</f>
        <v>4.4818465946517474E-3</v>
      </c>
      <c r="N370" s="3">
        <f>CRI!G370*Planck!M370</f>
        <v>1.6184832869868898E-3</v>
      </c>
      <c r="O370" s="3">
        <f>CRI!G370*Planck!N370</f>
        <v>0</v>
      </c>
      <c r="P370" s="3">
        <f>CRI!H370*Planck!L370</f>
        <v>9.3299659422096566E-3</v>
      </c>
      <c r="Q370" s="3">
        <f>CRI!H370*Planck!M370</f>
        <v>3.3692348960900932E-3</v>
      </c>
      <c r="R370" s="3">
        <f>CRI!H370*Planck!N370</f>
        <v>0</v>
      </c>
      <c r="S370" s="3">
        <f>CRI!I370*Planck!L370</f>
        <v>1.2215751268136983E-2</v>
      </c>
      <c r="T370" s="3">
        <f>CRI!I370*Planck!M370</f>
        <v>4.4113489491277138E-3</v>
      </c>
      <c r="U370" s="3">
        <f>CRI!I370*Planck!N370</f>
        <v>0</v>
      </c>
      <c r="V370" s="3">
        <f>CRI!J370*Planck!L370</f>
        <v>1.6204794522514988E-2</v>
      </c>
      <c r="W370" s="3">
        <f>CRI!J370*Planck!M370</f>
        <v>5.8518712209035635E-3</v>
      </c>
      <c r="X370" s="3">
        <f>CRI!J370*Planck!N370</f>
        <v>0</v>
      </c>
    </row>
    <row r="371" spans="1:24" x14ac:dyDescent="0.25">
      <c r="A371" s="3">
        <f>CRI!C371*Planck!L371</f>
        <v>9.487291608112949E-3</v>
      </c>
      <c r="B371" s="3">
        <f>CRI!C371*Planck!M371</f>
        <v>3.4260484344094365E-3</v>
      </c>
      <c r="C371" s="3">
        <f>CRI!C371*Planck!N371</f>
        <v>0</v>
      </c>
      <c r="D371" s="3">
        <f>CRI!D371*Planck!L371</f>
        <v>6.5049909484320469E-3</v>
      </c>
      <c r="E371" s="3">
        <f>CRI!D371*Planck!M371</f>
        <v>2.3490807466764485E-3</v>
      </c>
      <c r="F371" s="3">
        <f>CRI!D371*Planck!N371</f>
        <v>0</v>
      </c>
      <c r="G371" s="3">
        <f>CRI!E371*Planck!L371</f>
        <v>9.9972081377995327E-3</v>
      </c>
      <c r="H371" s="3">
        <f>CRI!E371*Planck!M371</f>
        <v>3.6101893673937549E-3</v>
      </c>
      <c r="I371" s="3">
        <f>CRI!E371*Planck!N371</f>
        <v>0</v>
      </c>
      <c r="J371" s="3">
        <f>CRI!F371*Planck!L371</f>
        <v>3.577541867641735E-3</v>
      </c>
      <c r="K371" s="3">
        <f>CRI!F371*Planck!M371</f>
        <v>1.2919210477505391E-3</v>
      </c>
      <c r="L371" s="3">
        <f>CRI!F371*Planck!N371</f>
        <v>0</v>
      </c>
      <c r="M371" s="3">
        <f>CRI!G371*Planck!L371</f>
        <v>4.1138684167941588E-3</v>
      </c>
      <c r="N371" s="3">
        <f>CRI!G371*Planck!M371</f>
        <v>1.4855991605308583E-3</v>
      </c>
      <c r="O371" s="3">
        <f>CRI!G371*Planck!N371</f>
        <v>0</v>
      </c>
      <c r="P371" s="3">
        <f>CRI!H371*Planck!L371</f>
        <v>8.5873194063155103E-3</v>
      </c>
      <c r="Q371" s="3">
        <f>CRI!H371*Planck!M371</f>
        <v>3.1010506921303397E-3</v>
      </c>
      <c r="R371" s="3">
        <f>CRI!H371*Planck!N371</f>
        <v>0</v>
      </c>
      <c r="S371" s="3">
        <f>CRI!I371*Planck!L371</f>
        <v>1.1208005953310307E-2</v>
      </c>
      <c r="T371" s="3">
        <f>CRI!I371*Planck!M371</f>
        <v>4.0474323795796274E-3</v>
      </c>
      <c r="U371" s="3">
        <f>CRI!I371*Planck!N371</f>
        <v>0</v>
      </c>
      <c r="V371" s="3">
        <f>CRI!J371*Planck!L371</f>
        <v>1.4830241700048078E-2</v>
      </c>
      <c r="W371" s="3">
        <f>CRI!J371*Planck!M371</f>
        <v>5.3554932700618594E-3</v>
      </c>
      <c r="X371" s="3">
        <f>CRI!J371*Planck!N371</f>
        <v>0</v>
      </c>
    </row>
    <row r="372" spans="1:24" x14ac:dyDescent="0.25">
      <c r="A372" s="3">
        <f>CRI!C372*Planck!L372</f>
        <v>8.6844016811807589E-3</v>
      </c>
      <c r="B372" s="3">
        <f>CRI!C372*Planck!M372</f>
        <v>3.1360970979373856E-3</v>
      </c>
      <c r="C372" s="3">
        <f>CRI!C372*Planck!N372</f>
        <v>0</v>
      </c>
      <c r="D372" s="3">
        <f>CRI!D372*Planck!L372</f>
        <v>5.9507677472758948E-3</v>
      </c>
      <c r="E372" s="3">
        <f>CRI!D372*Planck!M372</f>
        <v>2.1489316302782942E-3</v>
      </c>
      <c r="F372" s="3">
        <f>CRI!D372*Planck!N372</f>
        <v>0</v>
      </c>
      <c r="G372" s="3">
        <f>CRI!E372*Planck!L372</f>
        <v>9.1679015606469256E-3</v>
      </c>
      <c r="H372" s="3">
        <f>CRI!E372*Planck!M372</f>
        <v>3.3106977928974968E-3</v>
      </c>
      <c r="I372" s="3">
        <f>CRI!E372*Planck!N372</f>
        <v>0</v>
      </c>
      <c r="J372" s="3">
        <f>CRI!F372*Planck!L372</f>
        <v>3.2915184102119792E-3</v>
      </c>
      <c r="K372" s="3">
        <f>CRI!F372*Planck!M372</f>
        <v>1.1886278079976814E-3</v>
      </c>
      <c r="L372" s="3">
        <f>CRI!F372*Planck!N372</f>
        <v>0</v>
      </c>
      <c r="M372" s="3">
        <f>CRI!G372*Planck!L372</f>
        <v>3.7750182896781458E-3</v>
      </c>
      <c r="N372" s="3">
        <f>CRI!G372*Planck!M372</f>
        <v>1.3632285029577928E-3</v>
      </c>
      <c r="O372" s="3">
        <f>CRI!G372*Planck!N372</f>
        <v>0</v>
      </c>
      <c r="P372" s="3">
        <f>CRI!H372*Planck!L372</f>
        <v>7.9033634143507968E-3</v>
      </c>
      <c r="Q372" s="3">
        <f>CRI!H372*Planck!M372</f>
        <v>2.8540498214633591E-3</v>
      </c>
      <c r="R372" s="3">
        <f>CRI!H372*Planck!N372</f>
        <v>0</v>
      </c>
      <c r="S372" s="3">
        <f>CRI!I372*Planck!L372</f>
        <v>1.0283670513261156E-2</v>
      </c>
      <c r="T372" s="3">
        <f>CRI!I372*Planck!M372</f>
        <v>3.7136224735746771E-3</v>
      </c>
      <c r="U372" s="3">
        <f>CRI!I372*Planck!N372</f>
        <v>0</v>
      </c>
      <c r="V372" s="3">
        <f>CRI!J372*Planck!L372</f>
        <v>1.3575188923473135E-2</v>
      </c>
      <c r="W372" s="3">
        <f>CRI!J372*Planck!M372</f>
        <v>4.9022502815723578E-3</v>
      </c>
      <c r="X372" s="3">
        <f>CRI!J372*Planck!N372</f>
        <v>0</v>
      </c>
    </row>
    <row r="373" spans="1:24" x14ac:dyDescent="0.25">
      <c r="A373" s="3">
        <f>CRI!C373*Planck!L373</f>
        <v>7.8725588205671368E-3</v>
      </c>
      <c r="B373" s="3">
        <f>CRI!C373*Planck!M373</f>
        <v>2.8429341186814263E-3</v>
      </c>
      <c r="C373" s="3">
        <f>CRI!C373*Planck!N373</f>
        <v>0</v>
      </c>
      <c r="D373" s="3">
        <f>CRI!D373*Planck!L373</f>
        <v>5.3894155351933912E-3</v>
      </c>
      <c r="E373" s="3">
        <f>CRI!D373*Planck!M373</f>
        <v>1.94622277889176E-3</v>
      </c>
      <c r="F373" s="3">
        <f>CRI!D373*Planck!N373</f>
        <v>0</v>
      </c>
      <c r="G373" s="3">
        <f>CRI!E373*Planck!L373</f>
        <v>8.3260316948139384E-3</v>
      </c>
      <c r="H373" s="3">
        <f>CRI!E373*Planck!M373</f>
        <v>3.0066919940401637E-3</v>
      </c>
      <c r="I373" s="3">
        <f>CRI!E373*Planck!N373</f>
        <v>0</v>
      </c>
      <c r="J373" s="3">
        <f>CRI!F373*Planck!L373</f>
        <v>2.9989897519890657E-3</v>
      </c>
      <c r="K373" s="3">
        <f>CRI!F373*Planck!M373</f>
        <v>1.0829935325769287E-3</v>
      </c>
      <c r="L373" s="3">
        <f>CRI!F373*Planck!N373</f>
        <v>0</v>
      </c>
      <c r="M373" s="3">
        <f>CRI!G373*Planck!L373</f>
        <v>3.4288618075018324E-3</v>
      </c>
      <c r="N373" s="3">
        <f>CRI!G373*Planck!M373</f>
        <v>1.2382286932329809E-3</v>
      </c>
      <c r="O373" s="3">
        <f>CRI!G373*Planck!N373</f>
        <v>0</v>
      </c>
      <c r="P373" s="3">
        <f>CRI!H373*Planck!L373</f>
        <v>7.2033070321805949E-3</v>
      </c>
      <c r="Q373" s="3">
        <f>CRI!H373*Planck!M373</f>
        <v>2.6012542803267097E-3</v>
      </c>
      <c r="R373" s="3">
        <f>CRI!H373*Planck!N373</f>
        <v>0</v>
      </c>
      <c r="S373" s="3">
        <f>CRI!I373*Planck!L373</f>
        <v>9.3442384459108442E-3</v>
      </c>
      <c r="T373" s="3">
        <f>CRI!I373*Planck!M373</f>
        <v>3.3743862569274403E-3</v>
      </c>
      <c r="U373" s="3">
        <f>CRI!I373*Planck!N373</f>
        <v>0</v>
      </c>
      <c r="V373" s="3">
        <f>CRI!J373*Planck!L373</f>
        <v>1.2306141197032142E-2</v>
      </c>
      <c r="W373" s="3">
        <f>CRI!J373*Planck!M373</f>
        <v>4.4439869521144346E-3</v>
      </c>
      <c r="X373" s="3">
        <f>CRI!J373*Planck!N373</f>
        <v>0</v>
      </c>
    </row>
    <row r="374" spans="1:24" x14ac:dyDescent="0.25">
      <c r="A374" s="3">
        <f>CRI!C374*Planck!L374</f>
        <v>7.1343753019254569E-3</v>
      </c>
      <c r="B374" s="3">
        <f>CRI!C374*Planck!M374</f>
        <v>2.5763440384907162E-3</v>
      </c>
      <c r="C374" s="3">
        <f>CRI!C374*Planck!N374</f>
        <v>0</v>
      </c>
      <c r="D374" s="3">
        <f>CRI!D374*Planck!L374</f>
        <v>4.8779572460488181E-3</v>
      </c>
      <c r="E374" s="3">
        <f>CRI!D374*Planck!M374</f>
        <v>1.7615131723556436E-3</v>
      </c>
      <c r="F374" s="3">
        <f>CRI!D374*Planck!N374</f>
        <v>0</v>
      </c>
      <c r="G374" s="3">
        <f>CRI!E374*Planck!L374</f>
        <v>7.5575491688704994E-3</v>
      </c>
      <c r="H374" s="3">
        <f>CRI!E374*Planck!M374</f>
        <v>2.729159305870144E-3</v>
      </c>
      <c r="I374" s="3">
        <f>CRI!E374*Planck!N374</f>
        <v>0</v>
      </c>
      <c r="J374" s="3">
        <f>CRI!F374*Planck!L374</f>
        <v>2.7300061380172999E-3</v>
      </c>
      <c r="K374" s="3">
        <f>CRI!F374*Planck!M374</f>
        <v>9.858515624802805E-4</v>
      </c>
      <c r="L374" s="3">
        <f>CRI!F374*Planck!N374</f>
        <v>0</v>
      </c>
      <c r="M374" s="3">
        <f>CRI!G374*Planck!L374</f>
        <v>3.1134597142021586E-3</v>
      </c>
      <c r="N374" s="3">
        <f>CRI!G374*Planck!M374</f>
        <v>1.124323158553336E-3</v>
      </c>
      <c r="O374" s="3">
        <f>CRI!G374*Planck!N374</f>
        <v>0</v>
      </c>
      <c r="P374" s="3">
        <f>CRI!H374*Planck!L374</f>
        <v>6.5614864928843332E-3</v>
      </c>
      <c r="Q374" s="3">
        <f>CRI!H374*Planck!M374</f>
        <v>2.3694641638795774E-3</v>
      </c>
      <c r="R374" s="3">
        <f>CRI!H374*Planck!N374</f>
        <v>0</v>
      </c>
      <c r="S374" s="3">
        <f>CRI!I374*Planck!L374</f>
        <v>8.4863928912625071E-3</v>
      </c>
      <c r="T374" s="3">
        <f>CRI!I374*Planck!M374</f>
        <v>3.0645805425730038E-3</v>
      </c>
      <c r="U374" s="3">
        <f>CRI!I374*Planck!N374</f>
        <v>0</v>
      </c>
      <c r="V374" s="3">
        <f>CRI!J374*Planck!L374</f>
        <v>1.1152235482667201E-2</v>
      </c>
      <c r="W374" s="3">
        <f>CRI!J374*Planck!M374</f>
        <v>4.0272615590968364E-3</v>
      </c>
      <c r="X374" s="3">
        <f>CRI!J374*Planck!N374</f>
        <v>0</v>
      </c>
    </row>
    <row r="375" spans="1:24" x14ac:dyDescent="0.25">
      <c r="A375" s="3">
        <f>CRI!C375*Planck!L375</f>
        <v>6.4627481204301016E-3</v>
      </c>
      <c r="B375" s="3">
        <f>CRI!C375*Planck!M375</f>
        <v>2.3338198403605277E-3</v>
      </c>
      <c r="C375" s="3">
        <f>CRI!C375*Planck!N375</f>
        <v>0</v>
      </c>
      <c r="D375" s="3">
        <f>CRI!D375*Planck!L375</f>
        <v>4.4132127957283926E-3</v>
      </c>
      <c r="E375" s="3">
        <f>CRI!D375*Planck!M375</f>
        <v>1.593694105119855E-3</v>
      </c>
      <c r="F375" s="3">
        <f>CRI!D375*Planck!N375</f>
        <v>0</v>
      </c>
      <c r="G375" s="3">
        <f>CRI!E375*Planck!L375</f>
        <v>6.8571556609702683E-3</v>
      </c>
      <c r="H375" s="3">
        <f>CRI!E375*Planck!M375</f>
        <v>2.4762478177701103E-3</v>
      </c>
      <c r="I375" s="3">
        <f>CRI!E375*Planck!N375</f>
        <v>0</v>
      </c>
      <c r="J375" s="3">
        <f>CRI!F375*Planck!L375</f>
        <v>2.482691676242313E-3</v>
      </c>
      <c r="K375" s="3">
        <f>CRI!F375*Planck!M375</f>
        <v>8.9654663674663525E-4</v>
      </c>
      <c r="L375" s="3">
        <f>CRI!F375*Planck!N375</f>
        <v>0</v>
      </c>
      <c r="M375" s="3">
        <f>CRI!G375*Planck!L375</f>
        <v>2.8258954308176161E-3</v>
      </c>
      <c r="N375" s="3">
        <f>CRI!G375*Planck!M375</f>
        <v>1.0204839644574299E-3</v>
      </c>
      <c r="O375" s="3">
        <f>CRI!G375*Planck!N375</f>
        <v>0</v>
      </c>
      <c r="P375" s="3">
        <f>CRI!H375*Planck!L375</f>
        <v>5.9728524384959998E-3</v>
      </c>
      <c r="Q375" s="3">
        <f>CRI!H375*Planck!M375</f>
        <v>2.1569092999991516E-3</v>
      </c>
      <c r="R375" s="3">
        <f>CRI!H375*Planck!N375</f>
        <v>0</v>
      </c>
      <c r="S375" s="3">
        <f>CRI!I375*Planck!L375</f>
        <v>7.7027100724440991E-3</v>
      </c>
      <c r="T375" s="3">
        <f>CRI!I375*Planck!M375</f>
        <v>2.7815934114446888E-3</v>
      </c>
      <c r="U375" s="3">
        <f>CRI!I375*Planck!N375</f>
        <v>0</v>
      </c>
      <c r="V375" s="3">
        <f>CRI!J375*Planck!L375</f>
        <v>1.0102368582256903E-2</v>
      </c>
      <c r="W375" s="3">
        <f>CRI!J375*Planck!M375</f>
        <v>3.6481552108419382E-3</v>
      </c>
      <c r="X375" s="3">
        <f>CRI!J375*Planck!N375</f>
        <v>0</v>
      </c>
    </row>
    <row r="376" spans="1:24" x14ac:dyDescent="0.25">
      <c r="A376" s="3">
        <f>CRI!C376*Planck!L376</f>
        <v>5.8509709286645043E-3</v>
      </c>
      <c r="B376" s="3">
        <f>CRI!C376*Planck!M376</f>
        <v>2.1128948033468597E-3</v>
      </c>
      <c r="C376" s="3">
        <f>CRI!C376*Planck!N376</f>
        <v>0</v>
      </c>
      <c r="D376" s="3">
        <f>CRI!D376*Planck!L376</f>
        <v>3.9891844618560558E-3</v>
      </c>
      <c r="E376" s="3">
        <f>CRI!D376*Planck!M376</f>
        <v>1.4405689622818845E-3</v>
      </c>
      <c r="F376" s="3">
        <f>CRI!D376*Planck!N376</f>
        <v>0</v>
      </c>
      <c r="G376" s="3">
        <f>CRI!E376*Planck!L376</f>
        <v>6.2180661068440973E-3</v>
      </c>
      <c r="H376" s="3">
        <f>CRI!E376*Planck!M376</f>
        <v>2.2454597235568446E-3</v>
      </c>
      <c r="I376" s="3">
        <f>CRI!E376*Planck!N376</f>
        <v>0</v>
      </c>
      <c r="J376" s="3">
        <f>CRI!F376*Planck!L376</f>
        <v>2.2576979900328555E-3</v>
      </c>
      <c r="K376" s="3">
        <f>CRI!F376*Planck!M376</f>
        <v>8.1529688129144344E-4</v>
      </c>
      <c r="L376" s="3">
        <f>CRI!F376*Planck!N376</f>
        <v>0</v>
      </c>
      <c r="M376" s="3">
        <f>CRI!G376*Planck!L376</f>
        <v>2.5634018244213223E-3</v>
      </c>
      <c r="N376" s="3">
        <f>CRI!G376*Planck!M376</f>
        <v>9.2569224146631145E-4</v>
      </c>
      <c r="O376" s="3">
        <f>CRI!G376*Planck!N376</f>
        <v>0</v>
      </c>
      <c r="P376" s="3">
        <f>CRI!H376*Planck!L376</f>
        <v>5.4350132523654435E-3</v>
      </c>
      <c r="Q376" s="3">
        <f>CRI!H376*Planck!M376</f>
        <v>1.9626847231089244E-3</v>
      </c>
      <c r="R376" s="3">
        <f>CRI!H376*Planck!N376</f>
        <v>0</v>
      </c>
      <c r="S376" s="3">
        <f>CRI!I376*Planck!L376</f>
        <v>6.9885901156510923E-3</v>
      </c>
      <c r="T376" s="3">
        <f>CRI!I376*Planck!M376</f>
        <v>2.5237103239975976E-3</v>
      </c>
      <c r="U376" s="3">
        <f>CRI!I376*Planck!N376</f>
        <v>0</v>
      </c>
      <c r="V376" s="3">
        <f>CRI!J376*Planck!L376</f>
        <v>9.1460573403106815E-3</v>
      </c>
      <c r="W376" s="3">
        <f>CRI!J376*Planck!M376</f>
        <v>3.3028120052317075E-3</v>
      </c>
      <c r="X376" s="3">
        <f>CRI!J376*Planck!N376</f>
        <v>0</v>
      </c>
    </row>
    <row r="377" spans="1:24" x14ac:dyDescent="0.25">
      <c r="A377" s="3">
        <f>CRI!C377*Planck!L377</f>
        <v>5.292737631787405E-3</v>
      </c>
      <c r="B377" s="3">
        <f>CRI!C377*Planck!M377</f>
        <v>1.9113051841600673E-3</v>
      </c>
      <c r="C377" s="3">
        <f>CRI!C377*Planck!N377</f>
        <v>0</v>
      </c>
      <c r="D377" s="3">
        <f>CRI!D377*Planck!L377</f>
        <v>3.6040483231443141E-3</v>
      </c>
      <c r="E377" s="3">
        <f>CRI!D377*Planck!M377</f>
        <v>1.3014883266871549E-3</v>
      </c>
      <c r="F377" s="3">
        <f>CRI!D377*Planck!N377</f>
        <v>0</v>
      </c>
      <c r="G377" s="3">
        <f>CRI!E377*Planck!L377</f>
        <v>5.6327421905746035E-3</v>
      </c>
      <c r="H377" s="3">
        <f>CRI!E377*Planck!M377</f>
        <v>2.034087101772063E-3</v>
      </c>
      <c r="I377" s="3">
        <f>CRI!E377*Planck!N377</f>
        <v>0</v>
      </c>
      <c r="J377" s="3">
        <f>CRI!F377*Planck!L377</f>
        <v>2.051360838016103E-3</v>
      </c>
      <c r="K377" s="3">
        <f>CRI!F377*Planck!M377</f>
        <v>7.4078423625904095E-4</v>
      </c>
      <c r="L377" s="3">
        <f>CRI!F377*Planck!N377</f>
        <v>0</v>
      </c>
      <c r="M377" s="3">
        <f>CRI!G377*Planck!L377</f>
        <v>2.3233644850458625E-3</v>
      </c>
      <c r="N377" s="3">
        <f>CRI!G377*Planck!M377</f>
        <v>8.3900977034863757E-4</v>
      </c>
      <c r="O377" s="3">
        <f>CRI!G377*Planck!N377</f>
        <v>0</v>
      </c>
      <c r="P377" s="3">
        <f>CRI!H377*Planck!L377</f>
        <v>4.9413995877072986E-3</v>
      </c>
      <c r="Q377" s="3">
        <f>CRI!H377*Planck!M377</f>
        <v>1.7844305359610048E-3</v>
      </c>
      <c r="R377" s="3">
        <f>CRI!H377*Planck!N377</f>
        <v>0</v>
      </c>
      <c r="S377" s="3">
        <f>CRI!I377*Planck!L377</f>
        <v>6.3354182787348163E-3</v>
      </c>
      <c r="T377" s="3">
        <f>CRI!I377*Planck!M377</f>
        <v>2.2878363981701875E-3</v>
      </c>
      <c r="U377" s="3">
        <f>CRI!I377*Planck!N377</f>
        <v>0</v>
      </c>
      <c r="V377" s="3">
        <f>CRI!J377*Planck!L377</f>
        <v>8.2734442638218528E-3</v>
      </c>
      <c r="W377" s="3">
        <f>CRI!J377*Planck!M377</f>
        <v>2.9876933285585632E-3</v>
      </c>
      <c r="X377" s="3">
        <f>CRI!J377*Planck!N377</f>
        <v>0</v>
      </c>
    </row>
    <row r="378" spans="1:24" x14ac:dyDescent="0.25">
      <c r="A378" s="3">
        <f>CRI!C378*Planck!L378</f>
        <v>4.7822987222999333E-3</v>
      </c>
      <c r="B378" s="3">
        <f>CRI!C378*Planck!M378</f>
        <v>1.7269764808494558E-3</v>
      </c>
      <c r="C378" s="3">
        <f>CRI!C378*Planck!N378</f>
        <v>0</v>
      </c>
      <c r="D378" s="3">
        <f>CRI!D378*Planck!L378</f>
        <v>3.2523727498981981E-3</v>
      </c>
      <c r="E378" s="3">
        <f>CRI!D378*Planck!M378</f>
        <v>1.1744919278753472E-3</v>
      </c>
      <c r="F378" s="3">
        <f>CRI!D378*Planck!N378</f>
        <v>0</v>
      </c>
      <c r="G378" s="3">
        <f>CRI!E378*Planck!L378</f>
        <v>5.0966811008322831E-3</v>
      </c>
      <c r="H378" s="3">
        <f>CRI!E378*Planck!M378</f>
        <v>1.8405057698474819E-3</v>
      </c>
      <c r="I378" s="3">
        <f>CRI!E378*Planck!N378</f>
        <v>0</v>
      </c>
      <c r="J378" s="3">
        <f>CRI!F378*Planck!L378</f>
        <v>1.8617171471394598E-3</v>
      </c>
      <c r="K378" s="3">
        <f>CRI!F378*Planck!M378</f>
        <v>6.7230048012512002E-4</v>
      </c>
      <c r="L378" s="3">
        <f>CRI!F378*Planck!N378</f>
        <v>0</v>
      </c>
      <c r="M378" s="3">
        <f>CRI!G378*Planck!L378</f>
        <v>2.1044162471790923E-3</v>
      </c>
      <c r="N378" s="3">
        <f>CRI!G378*Planck!M378</f>
        <v>7.5994361202261912E-4</v>
      </c>
      <c r="O378" s="3">
        <f>CRI!G378*Planck!N378</f>
        <v>0</v>
      </c>
      <c r="P378" s="3">
        <f>CRI!H378*Planck!L378</f>
        <v>4.4873732336441763E-3</v>
      </c>
      <c r="Q378" s="3">
        <f>CRI!H378*Planck!M378</f>
        <v>1.6204734344930009E-3</v>
      </c>
      <c r="R378" s="3">
        <f>CRI!H378*Planck!N378</f>
        <v>0</v>
      </c>
      <c r="S378" s="3">
        <f>CRI!I378*Planck!L378</f>
        <v>5.7367103730886987E-3</v>
      </c>
      <c r="T378" s="3">
        <f>CRI!I378*Planck!M378</f>
        <v>2.0716321725307604E-3</v>
      </c>
      <c r="U378" s="3">
        <f>CRI!I378*Planck!N378</f>
        <v>0</v>
      </c>
      <c r="V378" s="3">
        <f>CRI!J378*Planck!L378</f>
        <v>7.475541899954927E-3</v>
      </c>
      <c r="W378" s="3">
        <f>CRI!J378*Planck!M378</f>
        <v>2.6995563833406909E-3</v>
      </c>
      <c r="X378" s="3">
        <f>CRI!J378*Planck!N378</f>
        <v>0</v>
      </c>
    </row>
    <row r="379" spans="1:24" x14ac:dyDescent="0.25">
      <c r="A379" s="3">
        <f>CRI!C379*Planck!L379</f>
        <v>4.3156846627219617E-3</v>
      </c>
      <c r="B379" s="3">
        <f>CRI!C379*Planck!M379</f>
        <v>1.5584709905797729E-3</v>
      </c>
      <c r="C379" s="3">
        <f>CRI!C379*Planck!N379</f>
        <v>0</v>
      </c>
      <c r="D379" s="3">
        <f>CRI!D379*Planck!L379</f>
        <v>2.9304145750516787E-3</v>
      </c>
      <c r="E379" s="3">
        <f>CRI!D379*Planck!M379</f>
        <v>1.0582251629825395E-3</v>
      </c>
      <c r="F379" s="3">
        <f>CRI!D379*Planck!N379</f>
        <v>0</v>
      </c>
      <c r="G379" s="3">
        <f>CRI!E379*Planck!L379</f>
        <v>4.604937189366924E-3</v>
      </c>
      <c r="H379" s="3">
        <f>CRI!E379*Planck!M379</f>
        <v>1.6629252561154192E-3</v>
      </c>
      <c r="I379" s="3">
        <f>CRI!E379*Planck!N379</f>
        <v>0</v>
      </c>
      <c r="J379" s="3">
        <f>CRI!F379*Planck!L379</f>
        <v>1.6874604270086301E-3</v>
      </c>
      <c r="K379" s="3">
        <f>CRI!F379*Planck!M379</f>
        <v>6.0937216890763707E-4</v>
      </c>
      <c r="L379" s="3">
        <f>CRI!F379*Planck!N379</f>
        <v>0</v>
      </c>
      <c r="M379" s="3">
        <f>CRI!G379*Planck!L379</f>
        <v>1.9046308543618764E-3</v>
      </c>
      <c r="N379" s="3">
        <f>CRI!G379*Planck!M379</f>
        <v>6.8779629798392113E-4</v>
      </c>
      <c r="O379" s="3">
        <f>CRI!G379*Planck!N379</f>
        <v>0</v>
      </c>
      <c r="P379" s="3">
        <f>CRI!H379*Planck!L379</f>
        <v>4.0698662215476484E-3</v>
      </c>
      <c r="Q379" s="3">
        <f>CRI!H379*Planck!M379</f>
        <v>1.4697015508593832E-3</v>
      </c>
      <c r="R379" s="3">
        <f>CRI!H379*Planck!N379</f>
        <v>0</v>
      </c>
      <c r="S379" s="3">
        <f>CRI!I379*Planck!L379</f>
        <v>5.188987019525442E-3</v>
      </c>
      <c r="T379" s="3">
        <f>CRI!I379*Planck!M379</f>
        <v>1.8738361053758938E-3</v>
      </c>
      <c r="U379" s="3">
        <f>CRI!I379*Planck!N379</f>
        <v>0</v>
      </c>
      <c r="V379" s="3">
        <f>CRI!J379*Planck!L379</f>
        <v>6.746145190122124E-3</v>
      </c>
      <c r="W379" s="3">
        <f>CRI!J379*Planck!M379</f>
        <v>2.4361537968377606E-3</v>
      </c>
      <c r="X379" s="3">
        <f>CRI!J379*Planck!N379</f>
        <v>0</v>
      </c>
    </row>
    <row r="380" spans="1:24" x14ac:dyDescent="0.25">
      <c r="A380" s="3">
        <f>CRI!C380*Planck!L380</f>
        <v>3.8896976884794762E-3</v>
      </c>
      <c r="B380" s="3">
        <f>CRI!C380*Planck!M380</f>
        <v>1.4046373991922678E-3</v>
      </c>
      <c r="C380" s="3">
        <f>CRI!C380*Planck!N380</f>
        <v>0</v>
      </c>
      <c r="D380" s="3">
        <f>CRI!D380*Planck!L380</f>
        <v>2.6378313874549251E-3</v>
      </c>
      <c r="E380" s="3">
        <f>CRI!D380*Planck!M380</f>
        <v>9.5256673302824668E-4</v>
      </c>
      <c r="F380" s="3">
        <f>CRI!D380*Planck!N380</f>
        <v>0</v>
      </c>
      <c r="G380" s="3">
        <f>CRI!E380*Planck!L380</f>
        <v>4.1553965241593379E-3</v>
      </c>
      <c r="H380" s="3">
        <f>CRI!E380*Planck!M380</f>
        <v>1.5005858639336668E-3</v>
      </c>
      <c r="I380" s="3">
        <f>CRI!E380*Planck!N380</f>
        <v>0</v>
      </c>
      <c r="J380" s="3">
        <f>CRI!F380*Planck!L380</f>
        <v>1.5275600772315543E-3</v>
      </c>
      <c r="K380" s="3">
        <f>CRI!F380*Planck!M380</f>
        <v>5.5162847754146023E-4</v>
      </c>
      <c r="L380" s="3">
        <f>CRI!F380*Planck!N380</f>
        <v>0</v>
      </c>
      <c r="M380" s="3">
        <f>CRI!G380*Planck!L380</f>
        <v>1.7216285058002305E-3</v>
      </c>
      <c r="N380" s="3">
        <f>CRI!G380*Planck!M380</f>
        <v>6.2170995805790527E-4</v>
      </c>
      <c r="O380" s="3">
        <f>CRI!G380*Planck!N380</f>
        <v>0</v>
      </c>
      <c r="P380" s="3">
        <f>CRI!H380*Planck!L380</f>
        <v>3.6864672310942528E-3</v>
      </c>
      <c r="Q380" s="3">
        <f>CRI!H380*Planck!M380</f>
        <v>1.3312473509261194E-3</v>
      </c>
      <c r="R380" s="3">
        <f>CRI!H380*Planck!N380</f>
        <v>0</v>
      </c>
      <c r="S380" s="3">
        <f>CRI!I380*Planck!L380</f>
        <v>4.6867941955190603E-3</v>
      </c>
      <c r="T380" s="3">
        <f>CRI!I380*Planck!M380</f>
        <v>1.6924827934164648E-3</v>
      </c>
      <c r="U380" s="3">
        <f>CRI!I380*Planck!N380</f>
        <v>0</v>
      </c>
      <c r="V380" s="3">
        <f>CRI!J380*Planck!L380</f>
        <v>6.0802554873447909E-3</v>
      </c>
      <c r="W380" s="3">
        <f>CRI!J380*Planck!M380</f>
        <v>2.1956858702577207E-3</v>
      </c>
      <c r="X380" s="3">
        <f>CRI!J380*Planck!N380</f>
        <v>0</v>
      </c>
    </row>
    <row r="381" spans="1:24" x14ac:dyDescent="0.25">
      <c r="A381" s="3">
        <f>CRI!C381*Planck!L381</f>
        <v>3.5012641788054193E-3</v>
      </c>
      <c r="B381" s="3">
        <f>CRI!C381*Planck!M381</f>
        <v>1.2643739090246328E-3</v>
      </c>
      <c r="C381" s="3">
        <f>CRI!C381*Planck!N381</f>
        <v>0</v>
      </c>
      <c r="D381" s="3">
        <f>CRI!D381*Planck!L381</f>
        <v>2.3714129759232422E-3</v>
      </c>
      <c r="E381" s="3">
        <f>CRI!D381*Planck!M381</f>
        <v>8.5636288527728339E-4</v>
      </c>
      <c r="F381" s="3">
        <f>CRI!D381*Planck!N381</f>
        <v>0</v>
      </c>
      <c r="G381" s="3">
        <f>CRI!E381*Planck!L381</f>
        <v>3.74492817411843E-3</v>
      </c>
      <c r="H381" s="3">
        <f>CRI!E381*Planck!M381</f>
        <v>1.3523656692886596E-3</v>
      </c>
      <c r="I381" s="3">
        <f>CRI!E381*Planck!N381</f>
        <v>0</v>
      </c>
      <c r="J381" s="3">
        <f>CRI!F381*Planck!L381</f>
        <v>1.3810125518971268E-3</v>
      </c>
      <c r="K381" s="3">
        <f>CRI!F381*Planck!M381</f>
        <v>4.9871022278873091E-4</v>
      </c>
      <c r="L381" s="3">
        <f>CRI!F381*Planck!N381</f>
        <v>0</v>
      </c>
      <c r="M381" s="3">
        <f>CRI!G381*Planck!L381</f>
        <v>1.554201422411913E-3</v>
      </c>
      <c r="N381" s="3">
        <f>CRI!G381*Planck!M381</f>
        <v>5.612520585456239E-4</v>
      </c>
      <c r="O381" s="3">
        <f>CRI!G381*Planck!N381</f>
        <v>0</v>
      </c>
      <c r="P381" s="3">
        <f>CRI!H381*Planck!L381</f>
        <v>3.3348229266223777E-3</v>
      </c>
      <c r="Q381" s="3">
        <f>CRI!H381*Planck!M381</f>
        <v>1.2042687681673588E-3</v>
      </c>
      <c r="R381" s="3">
        <f>CRI!H381*Planck!N381</f>
        <v>0</v>
      </c>
      <c r="S381" s="3">
        <f>CRI!I381*Planck!L381</f>
        <v>4.227757752523288E-3</v>
      </c>
      <c r="T381" s="3">
        <f>CRI!I381*Planck!M381</f>
        <v>1.5267247265503003E-3</v>
      </c>
      <c r="U381" s="3">
        <f>CRI!I381*Planck!N381</f>
        <v>0</v>
      </c>
      <c r="V381" s="3">
        <f>CRI!J381*Planck!L381</f>
        <v>5.4730682024153226E-3</v>
      </c>
      <c r="W381" s="3">
        <f>CRI!J381*Planck!M381</f>
        <v>1.9764303074689118E-3</v>
      </c>
      <c r="X381" s="3">
        <f>CRI!J381*Planck!N381</f>
        <v>0</v>
      </c>
    </row>
    <row r="382" spans="1:24" x14ac:dyDescent="0.25">
      <c r="A382" s="3">
        <f>CRI!C382*Planck!L382</f>
        <v>3.1475329709558159E-3</v>
      </c>
      <c r="B382" s="3">
        <f>CRI!C382*Planck!M382</f>
        <v>1.1366285984276291E-3</v>
      </c>
      <c r="C382" s="3">
        <f>CRI!C382*Planck!N382</f>
        <v>0</v>
      </c>
      <c r="D382" s="3">
        <f>CRI!D382*Planck!L382</f>
        <v>2.1298081773491176E-3</v>
      </c>
      <c r="E382" s="3">
        <f>CRI!D382*Planck!M382</f>
        <v>7.6911057195531204E-4</v>
      </c>
      <c r="F382" s="3">
        <f>CRI!D382*Planck!N382</f>
        <v>0</v>
      </c>
      <c r="G382" s="3">
        <f>CRI!E382*Planck!L382</f>
        <v>3.3699496477042996E-3</v>
      </c>
      <c r="H382" s="3">
        <f>CRI!E382*Planck!M382</f>
        <v>1.2169471075242279E-3</v>
      </c>
      <c r="I382" s="3">
        <f>CRI!E382*Planck!N382</f>
        <v>0</v>
      </c>
      <c r="J382" s="3">
        <f>CRI!F382*Planck!L382</f>
        <v>1.2468813696505908E-3</v>
      </c>
      <c r="K382" s="3">
        <f>CRI!F382*Planck!M382</f>
        <v>4.5027042978396434E-4</v>
      </c>
      <c r="L382" s="3">
        <f>CRI!F382*Planck!N382</f>
        <v>0</v>
      </c>
      <c r="M382" s="3">
        <f>CRI!G382*Planck!L382</f>
        <v>1.4018990534449885E-3</v>
      </c>
      <c r="N382" s="3">
        <f>CRI!G382*Planck!M382</f>
        <v>5.0624999673007875E-4</v>
      </c>
      <c r="O382" s="3">
        <f>CRI!G382*Planck!N382</f>
        <v>0</v>
      </c>
      <c r="P382" s="3">
        <f>CRI!H382*Planck!L382</f>
        <v>3.0127349850476437E-3</v>
      </c>
      <c r="Q382" s="3">
        <f>CRI!H382*Planck!M382</f>
        <v>1.0879507141266598E-3</v>
      </c>
      <c r="R382" s="3">
        <f>CRI!H382*Planck!N382</f>
        <v>0</v>
      </c>
      <c r="S382" s="3">
        <f>CRI!I382*Planck!L382</f>
        <v>3.808043101905858E-3</v>
      </c>
      <c r="T382" s="3">
        <f>CRI!I382*Planck!M382</f>
        <v>1.3751502315023775E-3</v>
      </c>
      <c r="U382" s="3">
        <f>CRI!I382*Planck!N382</f>
        <v>0</v>
      </c>
      <c r="V382" s="3">
        <f>CRI!J382*Planck!L382</f>
        <v>4.9201264856482772E-3</v>
      </c>
      <c r="W382" s="3">
        <f>CRI!J382*Planck!M382</f>
        <v>1.7767427769853727E-3</v>
      </c>
      <c r="X382" s="3">
        <f>CRI!J382*Planck!N382</f>
        <v>0</v>
      </c>
    </row>
    <row r="383" spans="1:24" x14ac:dyDescent="0.25">
      <c r="A383" s="3">
        <f>CRI!C383*Planck!L383</f>
        <v>3.0659821613815874E-3</v>
      </c>
      <c r="B383" s="3">
        <f>CRI!C383*Planck!M383</f>
        <v>1.1071802221607487E-3</v>
      </c>
      <c r="C383" s="3">
        <f>CRI!C383*Planck!N383</f>
        <v>0</v>
      </c>
      <c r="D383" s="3">
        <f>CRI!D383*Planck!L383</f>
        <v>2.0726564632723063E-3</v>
      </c>
      <c r="E383" s="3">
        <f>CRI!D383*Planck!M383</f>
        <v>7.4847279686541385E-4</v>
      </c>
      <c r="F383" s="3">
        <f>CRI!D383*Planck!N383</f>
        <v>0</v>
      </c>
      <c r="G383" s="3">
        <f>CRI!E383*Planck!L383</f>
        <v>3.2852622560071653E-3</v>
      </c>
      <c r="H383" s="3">
        <f>CRI!E383*Planck!M383</f>
        <v>1.1863661309833801E-3</v>
      </c>
      <c r="I383" s="3">
        <f>CRI!E383*Planck!N383</f>
        <v>0</v>
      </c>
      <c r="J383" s="3">
        <f>CRI!F383*Planck!L383</f>
        <v>1.219827592258456E-3</v>
      </c>
      <c r="K383" s="3">
        <f>CRI!F383*Planck!M383</f>
        <v>4.4050125327080742E-4</v>
      </c>
      <c r="L383" s="3">
        <f>CRI!F383*Planck!N383</f>
        <v>0</v>
      </c>
      <c r="M383" s="3">
        <f>CRI!G383*Planck!L383</f>
        <v>1.3701723277951547E-3</v>
      </c>
      <c r="N383" s="3">
        <f>CRI!G383*Planck!M383</f>
        <v>4.947933883617735E-4</v>
      </c>
      <c r="O383" s="3">
        <f>CRI!G383*Planck!N383</f>
        <v>0</v>
      </c>
      <c r="P383" s="3">
        <f>CRI!H383*Planck!L383</f>
        <v>2.9491203145452015E-3</v>
      </c>
      <c r="Q383" s="3">
        <f>CRI!H383*Planck!M383</f>
        <v>1.0649793485965914E-3</v>
      </c>
      <c r="R383" s="3">
        <f>CRI!H383*Planck!N383</f>
        <v>0</v>
      </c>
      <c r="S383" s="3">
        <f>CRI!I383*Planck!L383</f>
        <v>3.7166006457347253E-3</v>
      </c>
      <c r="T383" s="3">
        <f>CRI!I383*Planck!M383</f>
        <v>1.3421300294758026E-3</v>
      </c>
      <c r="U383" s="3">
        <f>CRI!I383*Planck!N383</f>
        <v>0</v>
      </c>
      <c r="V383" s="3">
        <f>CRI!J383*Planck!L383</f>
        <v>4.7926487747506612E-3</v>
      </c>
      <c r="W383" s="3">
        <f>CRI!J383*Planck!M383</f>
        <v>1.7307099832491357E-3</v>
      </c>
      <c r="X383" s="3">
        <f>CRI!J383*Planck!N383</f>
        <v>0</v>
      </c>
    </row>
    <row r="384" spans="1:24" x14ac:dyDescent="0.25">
      <c r="A384" s="3">
        <f>CRI!C384*Planck!L384</f>
        <v>2.9808221975406199E-3</v>
      </c>
      <c r="B384" s="3">
        <f>CRI!C384*Planck!M384</f>
        <v>1.076428397891589E-3</v>
      </c>
      <c r="C384" s="3">
        <f>CRI!C384*Planck!N384</f>
        <v>0</v>
      </c>
      <c r="D384" s="3">
        <f>CRI!D384*Planck!L384</f>
        <v>2.0138102854905045E-3</v>
      </c>
      <c r="E384" s="3">
        <f>CRI!D384*Planck!M384</f>
        <v>7.2722303968907141E-4</v>
      </c>
      <c r="F384" s="3">
        <f>CRI!D384*Planck!N384</f>
        <v>0</v>
      </c>
      <c r="G384" s="3">
        <f>CRI!E384*Planck!L384</f>
        <v>3.1965647891399199E-3</v>
      </c>
      <c r="H384" s="3">
        <f>CRI!E384*Planck!M384</f>
        <v>1.1543369200516227E-3</v>
      </c>
      <c r="I384" s="3">
        <f>CRI!E384*Planck!N384</f>
        <v>0</v>
      </c>
      <c r="J384" s="3">
        <f>CRI!F384*Planck!L384</f>
        <v>1.1916905873251258E-3</v>
      </c>
      <c r="K384" s="3">
        <f>CRI!F384*Planck!M384</f>
        <v>4.3034086057036332E-4</v>
      </c>
      <c r="L384" s="3">
        <f>CRI!F384*Planck!N384</f>
        <v>0</v>
      </c>
      <c r="M384" s="3">
        <f>CRI!G384*Planck!L384</f>
        <v>1.3378593845921069E-3</v>
      </c>
      <c r="N384" s="3">
        <f>CRI!G384*Planck!M384</f>
        <v>4.831250368267175E-4</v>
      </c>
      <c r="O384" s="3">
        <f>CRI!G384*Planck!N384</f>
        <v>0</v>
      </c>
      <c r="P384" s="3">
        <f>CRI!H384*Planck!L384</f>
        <v>2.8812486937255587E-3</v>
      </c>
      <c r="Q384" s="3">
        <f>CRI!H384*Planck!M384</f>
        <v>1.0404706184331119E-3</v>
      </c>
      <c r="R384" s="3">
        <f>CRI!H384*Planck!N384</f>
        <v>0</v>
      </c>
      <c r="S384" s="3">
        <f>CRI!I384*Planck!L384</f>
        <v>3.619752180353931E-3</v>
      </c>
      <c r="T384" s="3">
        <f>CRI!I384*Planck!M384</f>
        <v>1.3071574827501502E-3</v>
      </c>
      <c r="U384" s="3">
        <f>CRI!I384*Planck!N384</f>
        <v>0</v>
      </c>
      <c r="V384" s="3">
        <f>CRI!J384*Planck!L384</f>
        <v>4.6595293451919756E-3</v>
      </c>
      <c r="W384" s="3">
        <f>CRI!J384*Planck!M384</f>
        <v>1.6826396797877086E-3</v>
      </c>
      <c r="X384" s="3">
        <f>CRI!J384*Planck!N384</f>
        <v>0</v>
      </c>
    </row>
    <row r="385" spans="1:24" x14ac:dyDescent="0.25">
      <c r="A385" s="3">
        <f>CRI!C385*Planck!L385</f>
        <v>2.8931157176926908E-3</v>
      </c>
      <c r="B385" s="3">
        <f>CRI!C385*Planck!M385</f>
        <v>1.0447555316940151E-3</v>
      </c>
      <c r="C385" s="3">
        <f>CRI!C385*Planck!N385</f>
        <v>0</v>
      </c>
      <c r="D385" s="3">
        <f>CRI!D385*Planck!L385</f>
        <v>1.952698231727486E-3</v>
      </c>
      <c r="E385" s="3">
        <f>CRI!D385*Planck!M385</f>
        <v>7.0515405479647437E-4</v>
      </c>
      <c r="F385" s="3">
        <f>CRI!D385*Planck!N385</f>
        <v>0</v>
      </c>
      <c r="G385" s="3">
        <f>CRI!E385*Planck!L385</f>
        <v>3.1049884319220055E-3</v>
      </c>
      <c r="H385" s="3">
        <f>CRI!E385*Planck!M385</f>
        <v>1.121266536370536E-3</v>
      </c>
      <c r="I385" s="3">
        <f>CRI!E385*Planck!N385</f>
        <v>0</v>
      </c>
      <c r="J385" s="3">
        <f>CRI!F385*Planck!L385</f>
        <v>1.1615828630993138E-3</v>
      </c>
      <c r="K385" s="3">
        <f>CRI!F385*Planck!M385</f>
        <v>4.1946822739320733E-4</v>
      </c>
      <c r="L385" s="3">
        <f>CRI!F385*Planck!N385</f>
        <v>0</v>
      </c>
      <c r="M385" s="3">
        <f>CRI!G385*Planck!L385</f>
        <v>1.30345085011251E-3</v>
      </c>
      <c r="N385" s="3">
        <f>CRI!G385*Planck!M385</f>
        <v>4.7069928023216439E-4</v>
      </c>
      <c r="O385" s="3">
        <f>CRI!G385*Planck!N385</f>
        <v>0</v>
      </c>
      <c r="P385" s="3">
        <f>CRI!H385*Planck!L385</f>
        <v>2.8101012624098596E-3</v>
      </c>
      <c r="Q385" s="3">
        <f>CRI!H385*Planck!M385</f>
        <v>1.0147775357096471E-3</v>
      </c>
      <c r="R385" s="3">
        <f>CRI!H385*Planck!N385</f>
        <v>0</v>
      </c>
      <c r="S385" s="3">
        <f>CRI!I385*Planck!L385</f>
        <v>3.5188216866155206E-3</v>
      </c>
      <c r="T385" s="3">
        <f>CRI!I385*Planck!M385</f>
        <v>1.2707090835164892E-3</v>
      </c>
      <c r="U385" s="3">
        <f>CRI!I385*Planck!N385</f>
        <v>0</v>
      </c>
      <c r="V385" s="3">
        <f>CRI!J385*Planck!L385</f>
        <v>4.5224292803333274E-3</v>
      </c>
      <c r="W385" s="3">
        <f>CRI!J385*Planck!M385</f>
        <v>1.6331296319842205E-3</v>
      </c>
      <c r="X385" s="3">
        <f>CRI!J385*Planck!N385</f>
        <v>0</v>
      </c>
    </row>
    <row r="386" spans="1:24" x14ac:dyDescent="0.25">
      <c r="A386" s="3">
        <f>CRI!C386*Planck!L386</f>
        <v>2.8037863695669781E-3</v>
      </c>
      <c r="B386" s="3">
        <f>CRI!C386*Planck!M386</f>
        <v>1.0124994519824496E-3</v>
      </c>
      <c r="C386" s="3">
        <f>CRI!C386*Planck!N386</f>
        <v>0</v>
      </c>
      <c r="D386" s="3">
        <f>CRI!D386*Planck!L386</f>
        <v>1.8918053213073977E-3</v>
      </c>
      <c r="E386" s="3">
        <f>CRI!D386*Planck!M386</f>
        <v>6.8316611845753721E-4</v>
      </c>
      <c r="F386" s="3">
        <f>CRI!D386*Planck!N386</f>
        <v>0</v>
      </c>
      <c r="G386" s="3">
        <f>CRI!E386*Planck!L386</f>
        <v>3.0115187215734394E-3</v>
      </c>
      <c r="H386" s="3">
        <f>CRI!E386*Planck!M386</f>
        <v>1.087515471337038E-3</v>
      </c>
      <c r="I386" s="3">
        <f>CRI!E386*Planck!N386</f>
        <v>0</v>
      </c>
      <c r="J386" s="3">
        <f>CRI!F386*Planck!L386</f>
        <v>1.1305202856305395E-3</v>
      </c>
      <c r="K386" s="3">
        <f>CRI!F386*Planck!M386</f>
        <v>4.0825192036037525E-4</v>
      </c>
      <c r="L386" s="3">
        <f>CRI!F386*Planck!N386</f>
        <v>0</v>
      </c>
      <c r="M386" s="3">
        <f>CRI!G386*Planck!L386</f>
        <v>1.2686082652880138E-3</v>
      </c>
      <c r="N386" s="3">
        <f>CRI!G386*Planck!M386</f>
        <v>4.5811806039377216E-4</v>
      </c>
      <c r="O386" s="3">
        <f>CRI!G386*Planck!N386</f>
        <v>0</v>
      </c>
      <c r="P386" s="3">
        <f>CRI!H386*Planck!L386</f>
        <v>2.7365435272989902E-3</v>
      </c>
      <c r="Q386" s="3">
        <f>CRI!H386*Planck!M386</f>
        <v>9.8821680987923018E-4</v>
      </c>
      <c r="R386" s="3">
        <f>CRI!H386*Planck!N386</f>
        <v>0</v>
      </c>
      <c r="S386" s="3">
        <f>CRI!I386*Planck!L386</f>
        <v>3.4161765402218637E-3</v>
      </c>
      <c r="T386" s="3">
        <f>CRI!I386*Planck!M386</f>
        <v>1.2336449425653399E-3</v>
      </c>
      <c r="U386" s="3">
        <f>CRI!I386*Planck!N386</f>
        <v>0</v>
      </c>
      <c r="V386" s="3">
        <f>CRI!J386*Planck!L386</f>
        <v>4.3827923978241841E-3</v>
      </c>
      <c r="W386" s="3">
        <f>CRI!J386*Planck!M386</f>
        <v>1.5827079227991182E-3</v>
      </c>
      <c r="X386" s="3">
        <f>CRI!J386*Planck!N386</f>
        <v>0</v>
      </c>
    </row>
    <row r="387" spans="1:24" x14ac:dyDescent="0.25">
      <c r="A387" s="3">
        <f>CRI!C387*Planck!L387</f>
        <v>2.7136608662708924E-3</v>
      </c>
      <c r="B387" s="3">
        <f>CRI!C387*Planck!M387</f>
        <v>9.7995299268297258E-4</v>
      </c>
      <c r="C387" s="3">
        <f>CRI!C387*Planck!N387</f>
        <v>0</v>
      </c>
      <c r="D387" s="3">
        <f>CRI!D387*Planck!L387</f>
        <v>1.830413646413985E-3</v>
      </c>
      <c r="E387" s="3">
        <f>CRI!D387*Planck!M387</f>
        <v>6.6099612996817203E-4</v>
      </c>
      <c r="F387" s="3">
        <f>CRI!D387*Planck!N387</f>
        <v>0</v>
      </c>
      <c r="G387" s="3">
        <f>CRI!E387*Planck!L387</f>
        <v>2.9170401603168905E-3</v>
      </c>
      <c r="H387" s="3">
        <f>CRI!E387*Planck!M387</f>
        <v>1.0533970071238804E-3</v>
      </c>
      <c r="I387" s="3">
        <f>CRI!E387*Planck!N387</f>
        <v>0</v>
      </c>
      <c r="J387" s="3">
        <f>CRI!F387*Planck!L387</f>
        <v>1.0982481878483909E-3</v>
      </c>
      <c r="K387" s="3">
        <f>CRI!F387*Planck!M387</f>
        <v>3.9659767798090319E-4</v>
      </c>
      <c r="L387" s="3">
        <f>CRI!F387*Planck!N387</f>
        <v>0</v>
      </c>
      <c r="M387" s="3">
        <f>CRI!G387*Planck!L387</f>
        <v>1.2318974382214756E-3</v>
      </c>
      <c r="N387" s="3">
        <f>CRI!G387*Planck!M387</f>
        <v>4.4486088747064276E-4</v>
      </c>
      <c r="O387" s="3">
        <f>CRI!G387*Planck!N387</f>
        <v>0</v>
      </c>
      <c r="P387" s="3">
        <f>CRI!H387*Planck!L387</f>
        <v>2.6613633335162068E-3</v>
      </c>
      <c r="Q387" s="3">
        <f>CRI!H387*Planck!M387</f>
        <v>9.6106738896959614E-4</v>
      </c>
      <c r="R387" s="3">
        <f>CRI!H387*Planck!N387</f>
        <v>0</v>
      </c>
      <c r="S387" s="3">
        <f>CRI!I387*Planck!L387</f>
        <v>3.3121770744634011E-3</v>
      </c>
      <c r="T387" s="3">
        <f>CRI!I387*Planck!M387</f>
        <v>1.1960882351805017E-3</v>
      </c>
      <c r="U387" s="3">
        <f>CRI!I387*Planck!N387</f>
        <v>0</v>
      </c>
      <c r="V387" s="3">
        <f>CRI!J387*Planck!L387</f>
        <v>4.2419109901022508E-3</v>
      </c>
      <c r="W387" s="3">
        <f>CRI!J387*Planck!M387</f>
        <v>1.5318323011960812E-3</v>
      </c>
      <c r="X387" s="3">
        <f>CRI!J387*Planck!N387</f>
        <v>0</v>
      </c>
    </row>
    <row r="388" spans="1:24" x14ac:dyDescent="0.25">
      <c r="A388" s="3">
        <f>CRI!C388*Planck!L388</f>
        <v>2.6233055342823994E-3</v>
      </c>
      <c r="B388" s="3">
        <f>CRI!C388*Planck!M388</f>
        <v>9.4731807946679203E-4</v>
      </c>
      <c r="C388" s="3">
        <f>CRI!C388*Planck!N388</f>
        <v>0</v>
      </c>
      <c r="D388" s="3">
        <f>CRI!D388*Planck!L388</f>
        <v>1.769467330404616E-3</v>
      </c>
      <c r="E388" s="3">
        <f>CRI!D388*Planck!M388</f>
        <v>6.3898328700650849E-4</v>
      </c>
      <c r="F388" s="3">
        <f>CRI!D388*Planck!N388</f>
        <v>0</v>
      </c>
      <c r="G388" s="3">
        <f>CRI!E388*Planck!L388</f>
        <v>2.8227216937406967E-3</v>
      </c>
      <c r="H388" s="3">
        <f>CRI!E388*Planck!M388</f>
        <v>1.0193304816532396E-3</v>
      </c>
      <c r="I388" s="3">
        <f>CRI!E388*Planck!N388</f>
        <v>0</v>
      </c>
      <c r="J388" s="3">
        <f>CRI!F388*Planck!L388</f>
        <v>1.065612547865891E-3</v>
      </c>
      <c r="K388" s="3">
        <f>CRI!F388*Planck!M388</f>
        <v>3.8480993506391959E-4</v>
      </c>
      <c r="L388" s="3">
        <f>CRI!F388*Planck!N388</f>
        <v>0</v>
      </c>
      <c r="M388" s="3">
        <f>CRI!G388*Planck!L388</f>
        <v>1.1948117497684503E-3</v>
      </c>
      <c r="N388" s="3">
        <f>CRI!G388*Planck!M388</f>
        <v>4.3146585760725194E-4</v>
      </c>
      <c r="O388" s="3">
        <f>CRI!G388*Planck!N388</f>
        <v>0</v>
      </c>
      <c r="P388" s="3">
        <f>CRI!H388*Planck!L388</f>
        <v>2.585669245032523E-3</v>
      </c>
      <c r="Q388" s="3">
        <f>CRI!H388*Planck!M388</f>
        <v>9.3372700637808206E-4</v>
      </c>
      <c r="R388" s="3">
        <f>CRI!H388*Planck!N388</f>
        <v>0</v>
      </c>
      <c r="S388" s="3">
        <f>CRI!I388*Planck!L388</f>
        <v>3.2075106211461452E-3</v>
      </c>
      <c r="T388" s="3">
        <f>CRI!I388*Planck!M388</f>
        <v>1.1582839900975122E-3</v>
      </c>
      <c r="U388" s="3">
        <f>CRI!I388*Planck!N388</f>
        <v>0</v>
      </c>
      <c r="V388" s="3">
        <f>CRI!J388*Planck!L388</f>
        <v>4.1006703212551421E-3</v>
      </c>
      <c r="W388" s="3">
        <f>CRI!J388*Planck!M388</f>
        <v>1.4808184111579402E-3</v>
      </c>
      <c r="X388" s="3">
        <f>CRI!J388*Planck!N388</f>
        <v>0</v>
      </c>
    </row>
    <row r="389" spans="1:24" x14ac:dyDescent="0.25">
      <c r="A389" s="3">
        <f>CRI!C389*Planck!L389</f>
        <v>2.5330756419598656E-3</v>
      </c>
      <c r="B389" s="3">
        <f>CRI!C389*Planck!M389</f>
        <v>9.1473456229408288E-4</v>
      </c>
      <c r="C389" s="3">
        <f>CRI!C389*Planck!N389</f>
        <v>0</v>
      </c>
      <c r="D389" s="3">
        <f>CRI!D389*Planck!L389</f>
        <v>1.7086056257330999E-3</v>
      </c>
      <c r="E389" s="3">
        <f>CRI!D389*Planck!M389</f>
        <v>6.1700511161164051E-4</v>
      </c>
      <c r="F389" s="3">
        <f>CRI!D389*Planck!N389</f>
        <v>0</v>
      </c>
      <c r="G389" s="3">
        <f>CRI!E389*Planck!L389</f>
        <v>2.7283448563293626E-3</v>
      </c>
      <c r="H389" s="3">
        <f>CRI!E389*Planck!M389</f>
        <v>9.8524943219255616E-4</v>
      </c>
      <c r="I389" s="3">
        <f>CRI!E389*Planck!N389</f>
        <v>0</v>
      </c>
      <c r="J389" s="3">
        <f>CRI!F389*Planck!L389</f>
        <v>1.0322147637365361E-3</v>
      </c>
      <c r="K389" s="3">
        <f>CRI!F389*Planck!M389</f>
        <v>3.7274943726887358E-4</v>
      </c>
      <c r="L389" s="3">
        <f>CRI!F389*Planck!N389</f>
        <v>0</v>
      </c>
      <c r="M389" s="3">
        <f>CRI!G389*Planck!L389</f>
        <v>1.1569700951392704E-3</v>
      </c>
      <c r="N389" s="3">
        <f>CRI!G389*Planck!M389</f>
        <v>4.1780060414845367E-4</v>
      </c>
      <c r="O389" s="3">
        <f>CRI!G389*Planck!N389</f>
        <v>0</v>
      </c>
      <c r="P389" s="3">
        <f>CRI!H389*Planck!L389</f>
        <v>2.5092094046480383E-3</v>
      </c>
      <c r="Q389" s="3">
        <f>CRI!H389*Planck!M389</f>
        <v>9.0611607819538061E-4</v>
      </c>
      <c r="R389" s="3">
        <f>CRI!H389*Planck!N389</f>
        <v>0</v>
      </c>
      <c r="S389" s="3">
        <f>CRI!I389*Planck!L389</f>
        <v>3.1031532650219254E-3</v>
      </c>
      <c r="T389" s="3">
        <f>CRI!I389*Planck!M389</f>
        <v>1.1205988074699034E-3</v>
      </c>
      <c r="U389" s="3">
        <f>CRI!I389*Planck!N389</f>
        <v>0</v>
      </c>
      <c r="V389" s="3">
        <f>CRI!J389*Planck!L389</f>
        <v>3.9596257358259137E-3</v>
      </c>
      <c r="W389" s="3">
        <f>CRI!J389*Planck!M389</f>
        <v>1.4298848618301508E-3</v>
      </c>
      <c r="X389" s="3">
        <f>CRI!J389*Planck!N389</f>
        <v>0</v>
      </c>
    </row>
    <row r="390" spans="1:24" x14ac:dyDescent="0.25">
      <c r="A390" s="3">
        <f>CRI!C390*Planck!L390</f>
        <v>2.4433462188614731E-3</v>
      </c>
      <c r="B390" s="3">
        <f>CRI!C390*Planck!M390</f>
        <v>8.8233704133564538E-4</v>
      </c>
      <c r="C390" s="3">
        <f>CRI!C390*Planck!N390</f>
        <v>0</v>
      </c>
      <c r="D390" s="3">
        <f>CRI!D390*Planck!L390</f>
        <v>1.6480814966624497E-3</v>
      </c>
      <c r="E390" s="3">
        <f>CRI!D390*Planck!M390</f>
        <v>5.9515239404866875E-4</v>
      </c>
      <c r="F390" s="3">
        <f>CRI!D390*Planck!N390</f>
        <v>0</v>
      </c>
      <c r="G390" s="3">
        <f>CRI!E390*Planck!L390</f>
        <v>2.6348375927593959E-3</v>
      </c>
      <c r="H390" s="3">
        <f>CRI!E390*Planck!M390</f>
        <v>9.5148808140606224E-4</v>
      </c>
      <c r="I390" s="3">
        <f>CRI!E390*Planck!N390</f>
        <v>0</v>
      </c>
      <c r="J390" s="3">
        <f>CRI!F390*Planck!L390</f>
        <v>9.9878970702495739E-4</v>
      </c>
      <c r="K390" s="3">
        <f>CRI!F390*Planck!M390</f>
        <v>3.6068124452028841E-4</v>
      </c>
      <c r="L390" s="3">
        <f>CRI!F390*Planck!N390</f>
        <v>0</v>
      </c>
      <c r="M390" s="3">
        <f>CRI!G390*Planck!L390</f>
        <v>1.1191258163050729E-3</v>
      </c>
      <c r="N390" s="3">
        <f>CRI!G390*Planck!M390</f>
        <v>4.0413681614923888E-4</v>
      </c>
      <c r="O390" s="3">
        <f>CRI!G390*Planck!N390</f>
        <v>0</v>
      </c>
      <c r="P390" s="3">
        <f>CRI!H390*Planck!L390</f>
        <v>2.432359008883723E-3</v>
      </c>
      <c r="Q390" s="3">
        <f>CRI!H390*Planck!M390</f>
        <v>8.7836935870865419E-4</v>
      </c>
      <c r="R390" s="3">
        <f>CRI!H390*Planck!N390</f>
        <v>0</v>
      </c>
      <c r="S390" s="3">
        <f>CRI!I390*Planck!L390</f>
        <v>2.9989851234505276E-3</v>
      </c>
      <c r="T390" s="3">
        <f>CRI!I390*Planck!M390</f>
        <v>1.0829884199006251E-3</v>
      </c>
      <c r="U390" s="3">
        <f>CRI!I390*Planck!N390</f>
        <v>0</v>
      </c>
      <c r="V390" s="3">
        <f>CRI!J390*Planck!L390</f>
        <v>3.8193634684558354E-3</v>
      </c>
      <c r="W390" s="3">
        <f>CRI!J390*Planck!M390</f>
        <v>1.3792420560492958E-3</v>
      </c>
      <c r="X390" s="3">
        <f>CRI!J390*Planck!N390</f>
        <v>0</v>
      </c>
    </row>
    <row r="391" spans="1:24" x14ac:dyDescent="0.25">
      <c r="A391" s="3">
        <f>CRI!C391*Planck!L391</f>
        <v>2.354391047935151E-3</v>
      </c>
      <c r="B391" s="3">
        <f>CRI!C391*Planck!M391</f>
        <v>8.5021476577895171E-4</v>
      </c>
      <c r="C391" s="3">
        <f>CRI!C391*Planck!N391</f>
        <v>0</v>
      </c>
      <c r="D391" s="3">
        <f>CRI!D391*Planck!L391</f>
        <v>1.5880796147742452E-3</v>
      </c>
      <c r="E391" s="3">
        <f>CRI!D391*Planck!M391</f>
        <v>5.7348533451899312E-4</v>
      </c>
      <c r="F391" s="3">
        <f>CRI!D391*Planck!N391</f>
        <v>0</v>
      </c>
      <c r="G391" s="3">
        <f>CRI!E391*Planck!L391</f>
        <v>2.5424398404147678E-3</v>
      </c>
      <c r="H391" s="3">
        <f>CRI!E391*Planck!M391</f>
        <v>9.1812271173945454E-4</v>
      </c>
      <c r="I391" s="3">
        <f>CRI!E391*Planck!N391</f>
        <v>0</v>
      </c>
      <c r="J391" s="3">
        <f>CRI!F391*Planck!L391</f>
        <v>9.6545157533100938E-4</v>
      </c>
      <c r="K391" s="3">
        <f>CRI!F391*Planck!M391</f>
        <v>3.4864267162027673E-4</v>
      </c>
      <c r="L391" s="3">
        <f>CRI!F391*Planck!N391</f>
        <v>0</v>
      </c>
      <c r="M391" s="3">
        <f>CRI!G391*Planck!L391</f>
        <v>1.0814065948224622E-3</v>
      </c>
      <c r="N391" s="3">
        <f>CRI!G391*Planck!M391</f>
        <v>3.9051620398198098E-4</v>
      </c>
      <c r="O391" s="3">
        <f>CRI!G391*Planck!N391</f>
        <v>0</v>
      </c>
      <c r="P391" s="3">
        <f>CRI!H391*Planck!L391</f>
        <v>2.354391047935151E-3</v>
      </c>
      <c r="Q391" s="3">
        <f>CRI!H391*Planck!M391</f>
        <v>8.5021476577895171E-4</v>
      </c>
      <c r="R391" s="3">
        <f>CRI!H391*Planck!N391</f>
        <v>0</v>
      </c>
      <c r="S391" s="3">
        <f>CRI!I391*Planck!L391</f>
        <v>2.8948422692170531E-3</v>
      </c>
      <c r="T391" s="3">
        <f>CRI!I391*Planck!M391</f>
        <v>1.0453818383517645E-3</v>
      </c>
      <c r="U391" s="3">
        <f>CRI!I391*Planck!N391</f>
        <v>0</v>
      </c>
      <c r="V391" s="3">
        <f>CRI!J391*Planck!L391</f>
        <v>3.6803114882069808E-3</v>
      </c>
      <c r="W391" s="3">
        <f>CRI!J391*Planck!M391</f>
        <v>1.3290295053932221E-3</v>
      </c>
      <c r="X391" s="3">
        <f>CRI!J391*Planck!N391</f>
        <v>0</v>
      </c>
    </row>
    <row r="392" spans="1:24" x14ac:dyDescent="0.25">
      <c r="A392" s="3">
        <f>CRI!C392*Planck!L392</f>
        <v>2.2663264001253898E-3</v>
      </c>
      <c r="B392" s="3">
        <f>CRI!C392*Planck!M392</f>
        <v>8.1841163382812563E-4</v>
      </c>
      <c r="C392" s="3">
        <f>CRI!C392*Planck!N392</f>
        <v>0</v>
      </c>
      <c r="D392" s="3">
        <f>CRI!D392*Planck!L392</f>
        <v>1.5286784069368259E-3</v>
      </c>
      <c r="E392" s="3">
        <f>CRI!D392*Planck!M392</f>
        <v>5.5203354316029881E-4</v>
      </c>
      <c r="F392" s="3">
        <f>CRI!D392*Planck!N392</f>
        <v>0</v>
      </c>
      <c r="G392" s="3">
        <f>CRI!E392*Planck!L392</f>
        <v>2.4507383984225303E-3</v>
      </c>
      <c r="H392" s="3">
        <f>CRI!E392*Planck!M392</f>
        <v>8.8500615649508233E-4</v>
      </c>
      <c r="I392" s="3">
        <f>CRI!E392*Planck!N392</f>
        <v>0</v>
      </c>
      <c r="J392" s="3">
        <f>CRI!F392*Planck!L392</f>
        <v>9.3176588613292245E-4</v>
      </c>
      <c r="K392" s="3">
        <f>CRI!F392*Planck!M392</f>
        <v>3.3647758821199171E-4</v>
      </c>
      <c r="L392" s="3">
        <f>CRI!F392*Planck!N392</f>
        <v>0</v>
      </c>
      <c r="M392" s="3">
        <f>CRI!G392*Planck!L392</f>
        <v>1.0433836745759287E-3</v>
      </c>
      <c r="N392" s="3">
        <f>CRI!G392*Planck!M392</f>
        <v>3.7678479929988649E-4</v>
      </c>
      <c r="O392" s="3">
        <f>CRI!G392*Planck!N392</f>
        <v>0</v>
      </c>
      <c r="P392" s="3">
        <f>CRI!H392*Planck!L392</f>
        <v>2.2760322947726072E-3</v>
      </c>
      <c r="Q392" s="3">
        <f>CRI!H392*Planck!M392</f>
        <v>8.2191660870533376E-4</v>
      </c>
      <c r="R392" s="3">
        <f>CRI!H392*Planck!N392</f>
        <v>0</v>
      </c>
      <c r="S392" s="3">
        <f>CRI!I392*Planck!L392</f>
        <v>2.790444711075158E-3</v>
      </c>
      <c r="T392" s="3">
        <f>CRI!I392*Planck!M392</f>
        <v>1.0076802771973709E-3</v>
      </c>
      <c r="U392" s="3">
        <f>CRI!I392*Planck!N392</f>
        <v>0</v>
      </c>
      <c r="V392" s="3">
        <f>CRI!J392*Planck!L392</f>
        <v>3.5426515462345489E-3</v>
      </c>
      <c r="W392" s="3">
        <f>CRI!J392*Planck!M392</f>
        <v>1.2793158301810099E-3</v>
      </c>
      <c r="X392" s="3">
        <f>CRI!J392*Planck!N392</f>
        <v>0</v>
      </c>
    </row>
    <row r="393" spans="1:24" x14ac:dyDescent="0.25">
      <c r="A393" s="3">
        <f>CRI!C393*Planck!L393</f>
        <v>2.1044167714694339E-3</v>
      </c>
      <c r="B393" s="3">
        <f>CRI!C393*Planck!M393</f>
        <v>7.5994464359043586E-4</v>
      </c>
      <c r="C393" s="3">
        <f>CRI!C393*Planck!N393</f>
        <v>0</v>
      </c>
      <c r="D393" s="3">
        <f>CRI!D393*Planck!L393</f>
        <v>1.4190167908687897E-3</v>
      </c>
      <c r="E393" s="3">
        <f>CRI!D393*Planck!M393</f>
        <v>5.1243376502489984E-4</v>
      </c>
      <c r="F393" s="3">
        <f>CRI!D393*Planck!N393</f>
        <v>0</v>
      </c>
      <c r="G393" s="3">
        <f>CRI!E393*Planck!L393</f>
        <v>2.2792591070861664E-3</v>
      </c>
      <c r="H393" s="3">
        <f>CRI!E393*Planck!M393</f>
        <v>8.2308351333627925E-4</v>
      </c>
      <c r="I393" s="3">
        <f>CRI!E393*Planck!N393</f>
        <v>0</v>
      </c>
      <c r="J393" s="3">
        <f>CRI!F393*Planck!L393</f>
        <v>8.6700168486235341E-4</v>
      </c>
      <c r="K393" s="3">
        <f>CRI!F393*Planck!M393</f>
        <v>3.1309068399743007E-4</v>
      </c>
      <c r="L393" s="3">
        <f>CRI!F393*Planck!N393</f>
        <v>0</v>
      </c>
      <c r="M393" s="3">
        <f>CRI!G393*Planck!L393</f>
        <v>9.7109596199499565E-4</v>
      </c>
      <c r="N393" s="3">
        <f>CRI!G393*Planck!M393</f>
        <v>3.5068109356261006E-4</v>
      </c>
      <c r="O393" s="3">
        <f>CRI!G393*Planck!N393</f>
        <v>0</v>
      </c>
      <c r="P393" s="3">
        <f>CRI!H393*Planck!L393</f>
        <v>2.1215405053700417E-3</v>
      </c>
      <c r="Q393" s="3">
        <f>CRI!H393*Planck!M393</f>
        <v>7.661283473284307E-4</v>
      </c>
      <c r="R393" s="3">
        <f>CRI!H393*Planck!N393</f>
        <v>0</v>
      </c>
      <c r="S393" s="3">
        <f>CRI!I393*Planck!L393</f>
        <v>2.5942456859420837E-3</v>
      </c>
      <c r="T393" s="3">
        <f>CRI!I393*Planck!M393</f>
        <v>9.3683111630623954E-4</v>
      </c>
      <c r="U393" s="3">
        <f>CRI!I393*Planck!N393</f>
        <v>0</v>
      </c>
      <c r="V393" s="3">
        <f>CRI!J393*Planck!L393</f>
        <v>3.289559407222027E-3</v>
      </c>
      <c r="W393" s="3">
        <f>CRI!J393*Planck!M393</f>
        <v>1.187922033877983E-3</v>
      </c>
      <c r="X393" s="3">
        <f>CRI!J393*Planck!N393</f>
        <v>0</v>
      </c>
    </row>
    <row r="394" spans="1:24" x14ac:dyDescent="0.25">
      <c r="A394" s="3">
        <f>CRI!C394*Planck!L394</f>
        <v>1.9537702655528541E-3</v>
      </c>
      <c r="B394" s="3">
        <f>CRI!C394*Planck!M394</f>
        <v>7.055436118891627E-4</v>
      </c>
      <c r="C394" s="3">
        <f>CRI!C394*Planck!N394</f>
        <v>0</v>
      </c>
      <c r="D394" s="3">
        <f>CRI!D394*Planck!L394</f>
        <v>1.3161801403488819E-3</v>
      </c>
      <c r="E394" s="3">
        <f>CRI!D394*Planck!M394</f>
        <v>4.7529768800927316E-4</v>
      </c>
      <c r="F394" s="3">
        <f>CRI!D394*Planck!N394</f>
        <v>0</v>
      </c>
      <c r="G394" s="3">
        <f>CRI!E394*Planck!L394</f>
        <v>2.1202800226599282E-3</v>
      </c>
      <c r="H394" s="3">
        <f>CRI!E394*Planck!M394</f>
        <v>7.656734529024146E-4</v>
      </c>
      <c r="I394" s="3">
        <f>CRI!E394*Planck!N394</f>
        <v>0</v>
      </c>
      <c r="J394" s="3">
        <f>CRI!F394*Planck!L394</f>
        <v>8.0661007965436885E-4</v>
      </c>
      <c r="K394" s="3">
        <f>CRI!F394*Planck!M394</f>
        <v>2.9128224490841659E-4</v>
      </c>
      <c r="L394" s="3">
        <f>CRI!F394*Planck!N394</f>
        <v>0</v>
      </c>
      <c r="M394" s="3">
        <f>CRI!G394*Planck!L394</f>
        <v>9.0325267737229379E-4</v>
      </c>
      <c r="N394" s="3">
        <f>CRI!G394*Planck!M394</f>
        <v>3.2618172549651008E-4</v>
      </c>
      <c r="O394" s="3">
        <f>CRI!G394*Planck!N394</f>
        <v>0</v>
      </c>
      <c r="P394" s="3">
        <f>CRI!H394*Planck!L394</f>
        <v>1.9763620416427584E-3</v>
      </c>
      <c r="Q394" s="3">
        <f>CRI!H394*Planck!M394</f>
        <v>7.1370193202663899E-4</v>
      </c>
      <c r="R394" s="3">
        <f>CRI!H394*Planck!N394</f>
        <v>0</v>
      </c>
      <c r="S394" s="3">
        <f>CRI!I394*Planck!L394</f>
        <v>2.4110445482614772E-3</v>
      </c>
      <c r="T394" s="3">
        <f>CRI!I394*Planck!M394</f>
        <v>8.7067405467178684E-4</v>
      </c>
      <c r="U394" s="3">
        <f>CRI!I394*Planck!N394</f>
        <v>0</v>
      </c>
      <c r="V394" s="3">
        <f>CRI!J394*Planck!L394</f>
        <v>3.0540734343759818E-3</v>
      </c>
      <c r="W394" s="3">
        <f>CRI!J394*Planck!M394</f>
        <v>1.1028840185847723E-3</v>
      </c>
      <c r="X394" s="3">
        <f>CRI!J394*Planck!N394</f>
        <v>0</v>
      </c>
    </row>
    <row r="395" spans="1:24" x14ac:dyDescent="0.25">
      <c r="A395" s="3">
        <f>CRI!C395*Planck!L395</f>
        <v>1.8137494603429419E-3</v>
      </c>
      <c r="B395" s="3">
        <f>CRI!C395*Planck!M395</f>
        <v>6.5497688338259075E-4</v>
      </c>
      <c r="C395" s="3">
        <f>CRI!C395*Planck!N395</f>
        <v>0</v>
      </c>
      <c r="D395" s="3">
        <f>CRI!D395*Planck!L395</f>
        <v>1.2210767244792739E-3</v>
      </c>
      <c r="E395" s="3">
        <f>CRI!D395*Planck!M395</f>
        <v>4.4095231720660928E-4</v>
      </c>
      <c r="F395" s="3">
        <f>CRI!D395*Planck!N395</f>
        <v>0</v>
      </c>
      <c r="G395" s="3">
        <f>CRI!E395*Planck!L395</f>
        <v>1.9722097986341453E-3</v>
      </c>
      <c r="H395" s="3">
        <f>CRI!E395*Planck!M395</f>
        <v>7.1219970317276139E-4</v>
      </c>
      <c r="I395" s="3">
        <f>CRI!E395*Planck!N395</f>
        <v>0</v>
      </c>
      <c r="J395" s="3">
        <f>CRI!F395*Planck!L395</f>
        <v>7.5035630779069884E-4</v>
      </c>
      <c r="K395" s="3">
        <f>CRI!F395*Planck!M395</f>
        <v>2.709668819475729E-4</v>
      </c>
      <c r="L395" s="3">
        <f>CRI!F395*Planck!N395</f>
        <v>0</v>
      </c>
      <c r="M395" s="3">
        <f>CRI!G395*Planck!L395</f>
        <v>8.3968443967054394E-4</v>
      </c>
      <c r="N395" s="3">
        <f>CRI!G395*Planck!M395</f>
        <v>3.0322484408418872E-4</v>
      </c>
      <c r="O395" s="3">
        <f>CRI!G395*Planck!N395</f>
        <v>0</v>
      </c>
      <c r="P395" s="3">
        <f>CRI!H395*Planck!L395</f>
        <v>1.8405478999068952E-3</v>
      </c>
      <c r="Q395" s="3">
        <f>CRI!H395*Planck!M395</f>
        <v>6.6465427202357541E-4</v>
      </c>
      <c r="R395" s="3">
        <f>CRI!H395*Planck!N395</f>
        <v>0</v>
      </c>
      <c r="S395" s="3">
        <f>CRI!I395*Planck!L395</f>
        <v>2.2405825774557669E-3</v>
      </c>
      <c r="T395" s="3">
        <f>CRI!I395*Planck!M395</f>
        <v>8.0911384159189847E-4</v>
      </c>
      <c r="U395" s="3">
        <f>CRI!I395*Planck!N395</f>
        <v>0</v>
      </c>
      <c r="V395" s="3">
        <f>CRI!J395*Planck!L395</f>
        <v>2.8351972292298662E-3</v>
      </c>
      <c r="W395" s="3">
        <f>CRI!J395*Planck!M395</f>
        <v>1.0238396678143281E-3</v>
      </c>
      <c r="X395" s="3">
        <f>CRI!J395*Planck!N395</f>
        <v>0</v>
      </c>
    </row>
    <row r="396" spans="1:24" x14ac:dyDescent="0.25">
      <c r="A396" s="3">
        <f>CRI!C396*Planck!L396</f>
        <v>1.6837185538751873E-3</v>
      </c>
      <c r="B396" s="3">
        <f>CRI!C396*Planck!M396</f>
        <v>6.0802166667819413E-4</v>
      </c>
      <c r="C396" s="3">
        <f>CRI!C396*Planck!N396</f>
        <v>0</v>
      </c>
      <c r="D396" s="3">
        <f>CRI!D396*Planck!L396</f>
        <v>1.1324539566856453E-3</v>
      </c>
      <c r="E396" s="3">
        <f>CRI!D396*Planck!M396</f>
        <v>4.0894990471867403E-4</v>
      </c>
      <c r="F396" s="3">
        <f>CRI!D396*Planck!N396</f>
        <v>0</v>
      </c>
      <c r="G396" s="3">
        <f>CRI!E396*Planck!L396</f>
        <v>1.8347845226275863E-3</v>
      </c>
      <c r="H396" s="3">
        <f>CRI!E396*Planck!M396</f>
        <v>6.6257436011249037E-4</v>
      </c>
      <c r="I396" s="3">
        <f>CRI!E396*Planck!N396</f>
        <v>0</v>
      </c>
      <c r="J396" s="3">
        <f>CRI!F396*Planck!L396</f>
        <v>6.9800409428316115E-4</v>
      </c>
      <c r="K396" s="3">
        <f>CRI!F396*Planck!M396</f>
        <v>2.5206208708543549E-4</v>
      </c>
      <c r="L396" s="3">
        <f>CRI!F396*Planck!N396</f>
        <v>0</v>
      </c>
      <c r="M396" s="3">
        <f>CRI!G396*Planck!L396</f>
        <v>7.8092813440977635E-4</v>
      </c>
      <c r="N396" s="3">
        <f>CRI!G396*Planck!M396</f>
        <v>2.8200747966273415E-4</v>
      </c>
      <c r="O396" s="3">
        <f>CRI!G396*Planck!N396</f>
        <v>0</v>
      </c>
      <c r="P396" s="3">
        <f>CRI!H396*Planck!L396</f>
        <v>1.7140038554866466E-3</v>
      </c>
      <c r="Q396" s="3">
        <f>CRI!H396*Planck!M396</f>
        <v>6.1895824483685974E-4</v>
      </c>
      <c r="R396" s="3">
        <f>CRI!H396*Planck!N396</f>
        <v>0</v>
      </c>
      <c r="S396" s="3">
        <f>CRI!I396*Planck!L396</f>
        <v>2.0817539464829402E-3</v>
      </c>
      <c r="T396" s="3">
        <f>CRI!I396*Planck!M396</f>
        <v>7.5175955104922769E-4</v>
      </c>
      <c r="U396" s="3">
        <f>CRI!I396*Planck!N396</f>
        <v>0</v>
      </c>
      <c r="V396" s="3">
        <f>CRI!J396*Planck!L396</f>
        <v>2.6319369257577874E-3</v>
      </c>
      <c r="W396" s="3">
        <f>CRI!J396*Planck!M396</f>
        <v>9.5044072093165247E-4</v>
      </c>
      <c r="X396" s="3">
        <f>CRI!J396*Planck!N396</f>
        <v>0</v>
      </c>
    </row>
    <row r="397" spans="1:24" x14ac:dyDescent="0.25">
      <c r="A397" s="3">
        <f>CRI!C397*Planck!L397</f>
        <v>1.5630621983807554E-3</v>
      </c>
      <c r="B397" s="3">
        <f>CRI!C397*Planck!M397</f>
        <v>5.6445059074671487E-4</v>
      </c>
      <c r="C397" s="3">
        <f>CRI!C397*Planck!N397</f>
        <v>0</v>
      </c>
      <c r="D397" s="3">
        <f>CRI!D397*Planck!L397</f>
        <v>1.0509668742859897E-3</v>
      </c>
      <c r="E397" s="3">
        <f>CRI!D397*Planck!M397</f>
        <v>3.79523523542759E-4</v>
      </c>
      <c r="F397" s="3">
        <f>CRI!D397*Planck!N397</f>
        <v>0</v>
      </c>
      <c r="G397" s="3">
        <f>CRI!E397*Planck!L397</f>
        <v>1.7069844136492188E-3</v>
      </c>
      <c r="H397" s="3">
        <f>CRI!E397*Planck!M397</f>
        <v>6.1642355734651936E-4</v>
      </c>
      <c r="I397" s="3">
        <f>CRI!E397*Planck!N397</f>
        <v>0</v>
      </c>
      <c r="J397" s="3">
        <f>CRI!F397*Planck!L397</f>
        <v>6.4932348283911465E-4</v>
      </c>
      <c r="K397" s="3">
        <f>CRI!F397*Planck!M397</f>
        <v>2.3448268652004857E-4</v>
      </c>
      <c r="L397" s="3">
        <f>CRI!F397*Planck!N397</f>
        <v>0</v>
      </c>
      <c r="M397" s="3">
        <f>CRI!G397*Planck!L397</f>
        <v>7.2630513286643227E-4</v>
      </c>
      <c r="N397" s="3">
        <f>CRI!G397*Planck!M397</f>
        <v>2.6228218028273473E-4</v>
      </c>
      <c r="O397" s="3">
        <f>CRI!G397*Planck!N397</f>
        <v>0</v>
      </c>
      <c r="P397" s="3">
        <f>CRI!H397*Planck!L397</f>
        <v>1.5965324810013281E-3</v>
      </c>
      <c r="Q397" s="3">
        <f>CRI!H397*Planck!M397</f>
        <v>5.7653732716527394E-4</v>
      </c>
      <c r="R397" s="3">
        <f>CRI!H397*Planck!N397</f>
        <v>0</v>
      </c>
      <c r="S397" s="3">
        <f>CRI!I397*Planck!L397</f>
        <v>1.9345823354691145E-3</v>
      </c>
      <c r="T397" s="3">
        <f>CRI!I397*Planck!M397</f>
        <v>6.9861336499272187E-4</v>
      </c>
      <c r="U397" s="3">
        <f>CRI!I397*Planck!N397</f>
        <v>0</v>
      </c>
      <c r="V397" s="3">
        <f>CRI!J397*Planck!L397</f>
        <v>2.443330631301823E-3</v>
      </c>
      <c r="W397" s="3">
        <f>CRI!J397*Planck!M397</f>
        <v>8.823317585548218E-4</v>
      </c>
      <c r="X397" s="3">
        <f>CRI!J397*Planck!N397</f>
        <v>0</v>
      </c>
    </row>
    <row r="398" spans="1:24" x14ac:dyDescent="0.25">
      <c r="A398" s="3">
        <f>CRI!C398*Planck!L398</f>
        <v>1.451081911714598E-3</v>
      </c>
      <c r="B398" s="3">
        <f>CRI!C398*Planck!M398</f>
        <v>5.2401335576103016E-4</v>
      </c>
      <c r="C398" s="3">
        <f>CRI!C398*Planck!N398</f>
        <v>0</v>
      </c>
      <c r="D398" s="3">
        <f>CRI!D398*Planck!L398</f>
        <v>9.7567391922566112E-4</v>
      </c>
      <c r="E398" s="3">
        <f>CRI!D398*Planck!M398</f>
        <v>3.5233446190356199E-4</v>
      </c>
      <c r="F398" s="3">
        <f>CRI!D398*Planck!N398</f>
        <v>0</v>
      </c>
      <c r="G398" s="3">
        <f>CRI!E398*Planck!L398</f>
        <v>1.5881112742555268E-3</v>
      </c>
      <c r="H398" s="3">
        <f>CRI!E398*Planck!M398</f>
        <v>5.7349727222582973E-4</v>
      </c>
      <c r="I398" s="3">
        <f>CRI!E398*Planck!N398</f>
        <v>0</v>
      </c>
      <c r="J398" s="3">
        <f>CRI!F398*Planck!L398</f>
        <v>6.0435852639933476E-4</v>
      </c>
      <c r="K398" s="3">
        <f>CRI!F398*Planck!M398</f>
        <v>2.1824539121096439E-4</v>
      </c>
      <c r="L398" s="3">
        <f>CRI!F398*Planck!N398</f>
        <v>0</v>
      </c>
      <c r="M398" s="3">
        <f>CRI!G398*Planck!L398</f>
        <v>6.7551436318362662E-4</v>
      </c>
      <c r="N398" s="3">
        <f>CRI!G398*Planck!M398</f>
        <v>2.4394112107590569E-4</v>
      </c>
      <c r="O398" s="3">
        <f>CRI!G398*Planck!N398</f>
        <v>0</v>
      </c>
      <c r="P398" s="3">
        <f>CRI!H398*Planck!L398</f>
        <v>1.4871259163738899E-3</v>
      </c>
      <c r="Q398" s="3">
        <f>CRI!H398*Planck!M398</f>
        <v>5.3702953333453751E-4</v>
      </c>
      <c r="R398" s="3">
        <f>CRI!H398*Planck!N398</f>
        <v>0</v>
      </c>
      <c r="S398" s="3">
        <f>CRI!I398*Planck!L398</f>
        <v>1.7978500944712341E-3</v>
      </c>
      <c r="T398" s="3">
        <f>CRI!I398*Planck!M398</f>
        <v>6.4923796069235986E-4</v>
      </c>
      <c r="U398" s="3">
        <f>CRI!I398*Planck!N398</f>
        <v>0</v>
      </c>
      <c r="V398" s="3">
        <f>CRI!J398*Planck!L398</f>
        <v>2.2682865001106135E-3</v>
      </c>
      <c r="W398" s="3">
        <f>CRI!J398*Planck!M398</f>
        <v>8.191215197121028E-4</v>
      </c>
      <c r="X398" s="3">
        <f>CRI!J398*Planck!N398</f>
        <v>0</v>
      </c>
    </row>
    <row r="399" spans="1:24" x14ac:dyDescent="0.25">
      <c r="A399" s="3">
        <f>CRI!C399*Planck!L399</f>
        <v>1.3471222766694958E-3</v>
      </c>
      <c r="B399" s="3">
        <f>CRI!C399*Planck!M399</f>
        <v>4.8647166020514103E-4</v>
      </c>
      <c r="C399" s="3">
        <f>CRI!C399*Planck!N399</f>
        <v>0</v>
      </c>
      <c r="D399" s="3">
        <f>CRI!D399*Planck!L399</f>
        <v>9.0577386482702717E-4</v>
      </c>
      <c r="E399" s="3">
        <f>CRI!D399*Planck!M399</f>
        <v>3.2709229401373509E-4</v>
      </c>
      <c r="F399" s="3">
        <f>CRI!D399*Planck!N399</f>
        <v>0</v>
      </c>
      <c r="G399" s="3">
        <f>CRI!E399*Planck!L399</f>
        <v>1.4777960221365796E-3</v>
      </c>
      <c r="H399" s="3">
        <f>CRI!E399*Planck!M399</f>
        <v>5.3366045294024351E-4</v>
      </c>
      <c r="I399" s="3">
        <f>CRI!E399*Planck!N399</f>
        <v>0</v>
      </c>
      <c r="J399" s="3">
        <f>CRI!F399*Planck!L399</f>
        <v>5.6279134085271659E-4</v>
      </c>
      <c r="K399" s="3">
        <f>CRI!F399*Planck!M399</f>
        <v>2.0323473427413921E-4</v>
      </c>
      <c r="L399" s="3">
        <f>CRI!F399*Planck!N399</f>
        <v>0</v>
      </c>
      <c r="M399" s="3">
        <f>CRI!G399*Planck!L399</f>
        <v>6.2827244509339652E-4</v>
      </c>
      <c r="N399" s="3">
        <f>CRI!G399*Planck!M399</f>
        <v>2.2688121540188376E-4</v>
      </c>
      <c r="O399" s="3">
        <f>CRI!G399*Planck!N399</f>
        <v>0</v>
      </c>
      <c r="P399" s="3">
        <f>CRI!H399*Planck!L399</f>
        <v>1.3851993945539441E-3</v>
      </c>
      <c r="Q399" s="3">
        <f>CRI!H399*Planck!M399</f>
        <v>5.0022203689616433E-4</v>
      </c>
      <c r="R399" s="3">
        <f>CRI!H399*Planck!N399</f>
        <v>0</v>
      </c>
      <c r="S399" s="3">
        <f>CRI!I399*Planck!L399</f>
        <v>1.6707777786873063E-3</v>
      </c>
      <c r="T399" s="3">
        <f>CRI!I399*Planck!M399</f>
        <v>6.0334986207883875E-4</v>
      </c>
      <c r="U399" s="3">
        <f>CRI!I399*Planck!N399</f>
        <v>0</v>
      </c>
      <c r="V399" s="3">
        <f>CRI!J399*Planck!L399</f>
        <v>2.1057800042157001E-3</v>
      </c>
      <c r="W399" s="3">
        <f>CRI!J399*Planck!M399</f>
        <v>7.6043749882174073E-4</v>
      </c>
      <c r="X399" s="3">
        <f>CRI!J399*Planck!N399</f>
        <v>0</v>
      </c>
    </row>
    <row r="400" spans="1:24" x14ac:dyDescent="0.25">
      <c r="A400" s="3">
        <f>CRI!C400*Planck!L400</f>
        <v>1.2506409804363E-3</v>
      </c>
      <c r="B400" s="3">
        <f>CRI!C400*Planck!M400</f>
        <v>4.5163048244048395E-4</v>
      </c>
      <c r="C400" s="3">
        <f>CRI!C400*Planck!N400</f>
        <v>0</v>
      </c>
      <c r="D400" s="3">
        <f>CRI!D400*Planck!L400</f>
        <v>8.4090207249892541E-4</v>
      </c>
      <c r="E400" s="3">
        <f>CRI!D400*Planck!M400</f>
        <v>3.0366589183364442E-4</v>
      </c>
      <c r="F400" s="3">
        <f>CRI!D400*Planck!N400</f>
        <v>0</v>
      </c>
      <c r="G400" s="3">
        <f>CRI!E400*Planck!L400</f>
        <v>1.3751694720643252E-3</v>
      </c>
      <c r="H400" s="3">
        <f>CRI!E400*Planck!M400</f>
        <v>4.966001129190331E-4</v>
      </c>
      <c r="I400" s="3">
        <f>CRI!E400*Planck!N400</f>
        <v>0</v>
      </c>
      <c r="J400" s="3">
        <f>CRI!F400*Planck!L400</f>
        <v>5.2409087766891623E-4</v>
      </c>
      <c r="K400" s="3">
        <f>CRI!F400*Planck!M400</f>
        <v>1.8925928354090516E-4</v>
      </c>
      <c r="L400" s="3">
        <f>CRI!F400*Planck!N400</f>
        <v>0</v>
      </c>
      <c r="M400" s="3">
        <f>CRI!G400*Planck!L400</f>
        <v>5.8434659942441247E-4</v>
      </c>
      <c r="N400" s="3">
        <f>CRI!G400*Planck!M400</f>
        <v>2.1101878215955803E-4</v>
      </c>
      <c r="O400" s="3">
        <f>CRI!G400*Planck!N400</f>
        <v>0</v>
      </c>
      <c r="P400" s="3">
        <f>CRI!H400*Planck!L400</f>
        <v>1.2902758551910263E-3</v>
      </c>
      <c r="Q400" s="3">
        <f>CRI!H400*Planck!M400</f>
        <v>4.6594339708742004E-4</v>
      </c>
      <c r="R400" s="3">
        <f>CRI!H400*Planck!N400</f>
        <v>0</v>
      </c>
      <c r="S400" s="3">
        <f>CRI!I400*Planck!L400</f>
        <v>1.5527229988371875E-3</v>
      </c>
      <c r="T400" s="3">
        <f>CRI!I400*Planck!M400</f>
        <v>5.6071810218199689E-4</v>
      </c>
      <c r="U400" s="3">
        <f>CRI!I400*Planck!N400</f>
        <v>0</v>
      </c>
      <c r="V400" s="3">
        <f>CRI!J400*Planck!L400</f>
        <v>1.9549634169561004E-3</v>
      </c>
      <c r="W400" s="3">
        <f>CRI!J400*Planck!M400</f>
        <v>7.0597484407184849E-4</v>
      </c>
      <c r="X400" s="3">
        <f>CRI!J400*Planck!N400</f>
        <v>0</v>
      </c>
    </row>
    <row r="401" spans="1:24" x14ac:dyDescent="0.25">
      <c r="A401" s="3">
        <f>CRI!C401*Planck!L401</f>
        <v>1.1611096859624949E-3</v>
      </c>
      <c r="B401" s="3">
        <f>CRI!C401*Planck!M401</f>
        <v>4.1929794655615383E-4</v>
      </c>
      <c r="C401" s="3">
        <f>CRI!C401*Planck!N401</f>
        <v>0</v>
      </c>
      <c r="D401" s="3">
        <f>CRI!D401*Planck!L401</f>
        <v>7.8070330062574597E-4</v>
      </c>
      <c r="E401" s="3">
        <f>CRI!D401*Planck!M401</f>
        <v>2.8192624243818481E-4</v>
      </c>
      <c r="F401" s="3">
        <f>CRI!D401*Planck!N401</f>
        <v>0</v>
      </c>
      <c r="G401" s="3">
        <f>CRI!E401*Planck!L401</f>
        <v>1.2797069708027754E-3</v>
      </c>
      <c r="H401" s="3">
        <f>CRI!E401*Planck!M401</f>
        <v>4.6212559548705005E-4</v>
      </c>
      <c r="I401" s="3">
        <f>CRI!E401*Planck!N401</f>
        <v>0</v>
      </c>
      <c r="J401" s="3">
        <f>CRI!F401*Planck!L401</f>
        <v>4.8806387870329281E-4</v>
      </c>
      <c r="K401" s="3">
        <f>CRI!F401*Planck!M401</f>
        <v>1.7624879423762955E-4</v>
      </c>
      <c r="L401" s="3">
        <f>CRI!F401*Planck!N401</f>
        <v>0</v>
      </c>
      <c r="M401" s="3">
        <f>CRI!G401*Planck!L401</f>
        <v>5.4350873094518486E-4</v>
      </c>
      <c r="N401" s="3">
        <f>CRI!G401*Planck!M401</f>
        <v>1.9627094457639233E-4</v>
      </c>
      <c r="O401" s="3">
        <f>CRI!G401*Planck!N401</f>
        <v>0</v>
      </c>
      <c r="P401" s="3">
        <f>CRI!H401*Planck!L401</f>
        <v>1.2018852723646037E-3</v>
      </c>
      <c r="Q401" s="3">
        <f>CRI!H401*Planck!M401</f>
        <v>4.3402275667075963E-4</v>
      </c>
      <c r="R401" s="3">
        <f>CRI!H401*Planck!N401</f>
        <v>0</v>
      </c>
      <c r="S401" s="3">
        <f>CRI!I401*Planck!L401</f>
        <v>1.4430579480356146E-3</v>
      </c>
      <c r="T401" s="3">
        <f>CRI!I401*Planck!M401</f>
        <v>5.2111462137300149E-4</v>
      </c>
      <c r="U401" s="3">
        <f>CRI!I401*Planck!N401</f>
        <v>0</v>
      </c>
      <c r="V401" s="3">
        <f>CRI!J401*Planck!L401</f>
        <v>1.8150108581426578E-3</v>
      </c>
      <c r="W401" s="3">
        <f>CRI!J401*Planck!M401</f>
        <v>6.5543362095501557E-4</v>
      </c>
      <c r="X401" s="3">
        <f>CRI!J401*Planck!N401</f>
        <v>0</v>
      </c>
    </row>
    <row r="402" spans="1:24" x14ac:dyDescent="0.25">
      <c r="A402" s="3">
        <f>CRI!C402*Planck!L402</f>
        <v>1.0779983190794496E-3</v>
      </c>
      <c r="B402" s="3">
        <f>CRI!C402*Planck!M402</f>
        <v>3.8928532236890355E-4</v>
      </c>
      <c r="C402" s="3">
        <f>CRI!C402*Planck!N402</f>
        <v>0</v>
      </c>
      <c r="D402" s="3">
        <f>CRI!D402*Planck!L402</f>
        <v>7.2482113959517586E-4</v>
      </c>
      <c r="E402" s="3">
        <f>CRI!D402*Planck!M402</f>
        <v>2.6174644801677882E-4</v>
      </c>
      <c r="F402" s="3">
        <f>CRI!D402*Planck!N402</f>
        <v>0</v>
      </c>
      <c r="G402" s="3">
        <f>CRI!E402*Planck!L402</f>
        <v>1.1911073504175503E-3</v>
      </c>
      <c r="H402" s="3">
        <f>CRI!E402*Planck!M402</f>
        <v>4.3013110565814607E-4</v>
      </c>
      <c r="I402" s="3">
        <f>CRI!E402*Planck!N402</f>
        <v>0</v>
      </c>
      <c r="J402" s="3">
        <f>CRI!F402*Planck!L402</f>
        <v>4.547444729307314E-4</v>
      </c>
      <c r="K402" s="3">
        <f>CRI!F402*Planck!M402</f>
        <v>1.6421672057103639E-4</v>
      </c>
      <c r="L402" s="3">
        <f>CRI!F402*Planck!N402</f>
        <v>0</v>
      </c>
      <c r="M402" s="3">
        <f>CRI!G402*Planck!L402</f>
        <v>5.0552811965396023E-4</v>
      </c>
      <c r="N402" s="3">
        <f>CRI!G402*Planck!M402</f>
        <v>1.8255564368049222E-4</v>
      </c>
      <c r="O402" s="3">
        <f>CRI!G402*Planck!N402</f>
        <v>0</v>
      </c>
      <c r="P402" s="3">
        <f>CRI!H402*Planck!L402</f>
        <v>1.119548575489364E-3</v>
      </c>
      <c r="Q402" s="3">
        <f>CRI!H402*Planck!M402</f>
        <v>4.0428989582209468E-4</v>
      </c>
      <c r="R402" s="3">
        <f>CRI!H402*Planck!N402</f>
        <v>0</v>
      </c>
      <c r="S402" s="3">
        <f>CRI!I402*Planck!L402</f>
        <v>1.3411499430089082E-3</v>
      </c>
      <c r="T402" s="3">
        <f>CRI!I402*Planck!M402</f>
        <v>4.8431428757244742E-4</v>
      </c>
      <c r="U402" s="3">
        <f>CRI!I402*Planck!N402</f>
        <v>0</v>
      </c>
      <c r="V402" s="3">
        <f>CRI!J402*Planck!L402</f>
        <v>1.6850937321798674E-3</v>
      </c>
      <c r="W402" s="3">
        <f>CRI!J402*Planck!M402</f>
        <v>6.0851881226830747E-4</v>
      </c>
      <c r="X402" s="3">
        <f>CRI!J402*Planck!N402</f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Input</vt:lpstr>
      <vt:lpstr>LED</vt:lpstr>
      <vt:lpstr>s</vt:lpstr>
      <vt:lpstr>l</vt:lpstr>
      <vt:lpstr>APSL</vt:lpstr>
      <vt:lpstr>CRI</vt:lpstr>
      <vt:lpstr>Planck</vt:lpstr>
      <vt:lpstr>Daylight</vt:lpstr>
      <vt:lpstr>TCSK</vt:lpstr>
      <vt:lpstr>TCSR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2022-04-21T04:03:03Z</dcterms:modified>
</cp:coreProperties>
</file>